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aelinfleming/Downloads/"/>
    </mc:Choice>
  </mc:AlternateContent>
  <xr:revisionPtr revIDLastSave="0" documentId="13_ncr:1_{48B1A705-608F-6B42-B20D-33C83AA841F4}" xr6:coauthVersionLast="45" xr6:coauthVersionMax="45" xr10:uidLastSave="{00000000-0000-0000-0000-000000000000}"/>
  <bookViews>
    <workbookView xWindow="0" yWindow="0" windowWidth="28800" windowHeight="18000" activeTab="7" xr2:uid="{00000000-000D-0000-FFFF-FFFF00000000}"/>
  </bookViews>
  <sheets>
    <sheet name="Raw Data" sheetId="1" r:id="rId1"/>
    <sheet name="Raw data -1" sheetId="7" r:id="rId2"/>
    <sheet name="T-TEST" sheetId="5" r:id="rId3"/>
    <sheet name="# D" sheetId="2" r:id="rId4"/>
    <sheet name="% D" sheetId="3" r:id="rId5"/>
    <sheet name="# D vs % D" sheetId="4" r:id="rId6"/>
    <sheet name="#D graphs" sheetId="6" r:id="rId7"/>
    <sheet name="%D graph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3" i="8" l="1"/>
  <c r="I62" i="8"/>
  <c r="I61" i="8"/>
  <c r="I60" i="8"/>
  <c r="H63" i="8"/>
  <c r="H62" i="8"/>
  <c r="H61" i="8"/>
  <c r="H60" i="8"/>
  <c r="G63" i="8"/>
  <c r="G62" i="8"/>
  <c r="G61" i="8"/>
  <c r="G60" i="8"/>
  <c r="F63" i="8"/>
  <c r="F62" i="8"/>
  <c r="F61" i="8"/>
  <c r="F60" i="8"/>
  <c r="E63" i="8"/>
  <c r="E62" i="8"/>
  <c r="E61" i="8"/>
  <c r="E60" i="8"/>
  <c r="D63" i="8"/>
  <c r="D62" i="8"/>
  <c r="D61" i="8"/>
  <c r="D60" i="8"/>
  <c r="I56" i="8"/>
  <c r="I55" i="8"/>
  <c r="I54" i="8"/>
  <c r="I53" i="8"/>
  <c r="H56" i="8"/>
  <c r="H55" i="8"/>
  <c r="H54" i="8"/>
  <c r="H53" i="8"/>
  <c r="G56" i="8"/>
  <c r="G55" i="8"/>
  <c r="G54" i="8"/>
  <c r="G53" i="8"/>
  <c r="F56" i="8"/>
  <c r="F55" i="8"/>
  <c r="F54" i="8"/>
  <c r="F53" i="8"/>
  <c r="E56" i="8"/>
  <c r="E55" i="8"/>
  <c r="E54" i="8"/>
  <c r="E53" i="8"/>
  <c r="D56" i="8"/>
  <c r="D55" i="8"/>
  <c r="D54" i="8"/>
  <c r="D53" i="8"/>
  <c r="I49" i="8"/>
  <c r="I48" i="8"/>
  <c r="I47" i="8"/>
  <c r="I46" i="8"/>
  <c r="H49" i="8"/>
  <c r="H48" i="8"/>
  <c r="H47" i="8"/>
  <c r="H46" i="8"/>
  <c r="G49" i="8"/>
  <c r="G48" i="8"/>
  <c r="G47" i="8"/>
  <c r="G46" i="8"/>
  <c r="F49" i="8"/>
  <c r="F48" i="8"/>
  <c r="F47" i="8"/>
  <c r="F46" i="8"/>
  <c r="E49" i="8"/>
  <c r="E48" i="8"/>
  <c r="E47" i="8"/>
  <c r="E46" i="8"/>
  <c r="D49" i="8"/>
  <c r="D48" i="8"/>
  <c r="D47" i="8"/>
  <c r="D46" i="8"/>
  <c r="I42" i="8"/>
  <c r="I41" i="8"/>
  <c r="I40" i="8"/>
  <c r="I39" i="8"/>
  <c r="H42" i="8"/>
  <c r="H41" i="8"/>
  <c r="H40" i="8"/>
  <c r="H39" i="8"/>
  <c r="G42" i="8"/>
  <c r="G41" i="8"/>
  <c r="G40" i="8"/>
  <c r="G39" i="8"/>
  <c r="F42" i="8"/>
  <c r="F41" i="8"/>
  <c r="F40" i="8"/>
  <c r="F39" i="8"/>
  <c r="E42" i="8"/>
  <c r="E41" i="8"/>
  <c r="E40" i="8"/>
  <c r="E39" i="8"/>
  <c r="D42" i="8"/>
  <c r="D41" i="8"/>
  <c r="D40" i="8"/>
  <c r="D39" i="8"/>
  <c r="I35" i="8"/>
  <c r="I34" i="8"/>
  <c r="I33" i="8"/>
  <c r="I32" i="8"/>
  <c r="H35" i="8"/>
  <c r="H34" i="8"/>
  <c r="H33" i="8"/>
  <c r="H32" i="8"/>
  <c r="G35" i="8"/>
  <c r="G34" i="8"/>
  <c r="G33" i="8"/>
  <c r="G32" i="8"/>
  <c r="F35" i="8"/>
  <c r="F34" i="8"/>
  <c r="F33" i="8"/>
  <c r="F32" i="8"/>
  <c r="E35" i="8"/>
  <c r="E34" i="8"/>
  <c r="E33" i="8"/>
  <c r="E32" i="8"/>
  <c r="D32" i="8"/>
  <c r="D35" i="8"/>
  <c r="D34" i="8"/>
  <c r="D33" i="8"/>
  <c r="I28" i="8"/>
  <c r="I27" i="8"/>
  <c r="I26" i="8"/>
  <c r="I25" i="8"/>
  <c r="H28" i="8"/>
  <c r="H27" i="8"/>
  <c r="H26" i="8"/>
  <c r="H25" i="8"/>
  <c r="G28" i="8"/>
  <c r="G27" i="8"/>
  <c r="G26" i="8"/>
  <c r="G25" i="8"/>
  <c r="F28" i="8"/>
  <c r="F27" i="8"/>
  <c r="F26" i="8"/>
  <c r="F25" i="8"/>
  <c r="E28" i="8"/>
  <c r="E27" i="8"/>
  <c r="E26" i="8"/>
  <c r="E25" i="8"/>
  <c r="D28" i="8"/>
  <c r="D27" i="8"/>
  <c r="D26" i="8"/>
  <c r="D25" i="8"/>
  <c r="I21" i="8" l="1"/>
  <c r="I20" i="8"/>
  <c r="I19" i="8"/>
  <c r="I18" i="8"/>
  <c r="H21" i="8"/>
  <c r="H20" i="8"/>
  <c r="H19" i="8"/>
  <c r="H18" i="8"/>
  <c r="G21" i="8"/>
  <c r="G20" i="8"/>
  <c r="G19" i="8"/>
  <c r="G18" i="8"/>
  <c r="F21" i="8"/>
  <c r="F20" i="8"/>
  <c r="F19" i="8"/>
  <c r="F18" i="8"/>
  <c r="E21" i="8"/>
  <c r="E20" i="8"/>
  <c r="E19" i="8"/>
  <c r="E18" i="8"/>
  <c r="D21" i="8"/>
  <c r="D20" i="8"/>
  <c r="D19" i="8"/>
  <c r="D18" i="8"/>
  <c r="I14" i="8"/>
  <c r="I13" i="8"/>
  <c r="I12" i="8"/>
  <c r="I11" i="8"/>
  <c r="H14" i="8"/>
  <c r="H13" i="8"/>
  <c r="H12" i="8"/>
  <c r="H11" i="8"/>
  <c r="G14" i="8"/>
  <c r="G13" i="8"/>
  <c r="G12" i="8"/>
  <c r="G11" i="8"/>
  <c r="F14" i="8"/>
  <c r="F13" i="8"/>
  <c r="F12" i="8"/>
  <c r="F11" i="8"/>
  <c r="E14" i="8"/>
  <c r="E13" i="8"/>
  <c r="E12" i="8"/>
  <c r="E11" i="8"/>
  <c r="D14" i="8"/>
  <c r="D13" i="8"/>
  <c r="D12" i="8"/>
  <c r="D11" i="8"/>
  <c r="I6" i="8"/>
  <c r="H6" i="8"/>
  <c r="I7" i="8"/>
  <c r="H7" i="8"/>
  <c r="I5" i="8"/>
  <c r="H5" i="8"/>
  <c r="G7" i="8"/>
  <c r="I4" i="8"/>
  <c r="H4" i="8"/>
  <c r="G6" i="8"/>
  <c r="G5" i="8"/>
  <c r="G4" i="8"/>
  <c r="E6" i="8"/>
  <c r="F7" i="8"/>
  <c r="E7" i="8"/>
  <c r="D7" i="8"/>
  <c r="F6" i="8"/>
  <c r="D6" i="8"/>
  <c r="F5" i="8"/>
  <c r="E5" i="8"/>
  <c r="D5" i="8"/>
  <c r="F4" i="8"/>
  <c r="E4" i="8"/>
  <c r="D4" i="8"/>
  <c r="A181" i="4" l="1"/>
  <c r="B181" i="4"/>
  <c r="C181" i="4"/>
  <c r="D181" i="4"/>
  <c r="N180" i="3"/>
  <c r="O180" i="3"/>
  <c r="P180" i="3"/>
  <c r="Q180" i="3"/>
  <c r="R180" i="3"/>
  <c r="S180" i="3"/>
  <c r="T180" i="3"/>
  <c r="U180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P12" i="3"/>
  <c r="Q12" i="3"/>
  <c r="R12" i="3"/>
  <c r="S12" i="3"/>
  <c r="T12" i="3"/>
  <c r="U12" i="3"/>
  <c r="N13" i="3"/>
  <c r="O13" i="3"/>
  <c r="P13" i="3"/>
  <c r="Q13" i="3"/>
  <c r="R13" i="3"/>
  <c r="S13" i="3"/>
  <c r="T13" i="3"/>
  <c r="U13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N16" i="3"/>
  <c r="O16" i="3"/>
  <c r="P16" i="3"/>
  <c r="Q16" i="3"/>
  <c r="R16" i="3"/>
  <c r="S16" i="3"/>
  <c r="T16" i="3"/>
  <c r="U16" i="3"/>
  <c r="N17" i="3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N19" i="3"/>
  <c r="O19" i="3"/>
  <c r="P19" i="3"/>
  <c r="Q19" i="3"/>
  <c r="R19" i="3"/>
  <c r="S19" i="3"/>
  <c r="T19" i="3"/>
  <c r="U19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2" i="3"/>
  <c r="O22" i="3"/>
  <c r="P22" i="3"/>
  <c r="Q22" i="3"/>
  <c r="R22" i="3"/>
  <c r="S22" i="3"/>
  <c r="T22" i="3"/>
  <c r="U22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N25" i="3"/>
  <c r="O25" i="3"/>
  <c r="P25" i="3"/>
  <c r="Q25" i="3"/>
  <c r="R25" i="3"/>
  <c r="S25" i="3"/>
  <c r="T25" i="3"/>
  <c r="U25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56" i="3"/>
  <c r="O56" i="3"/>
  <c r="P56" i="3"/>
  <c r="Q56" i="3"/>
  <c r="R56" i="3"/>
  <c r="S56" i="3"/>
  <c r="T56" i="3"/>
  <c r="U56" i="3"/>
  <c r="N57" i="3"/>
  <c r="O57" i="3"/>
  <c r="P57" i="3"/>
  <c r="Q57" i="3"/>
  <c r="R57" i="3"/>
  <c r="S57" i="3"/>
  <c r="T57" i="3"/>
  <c r="U57" i="3"/>
  <c r="N58" i="3"/>
  <c r="O58" i="3"/>
  <c r="P58" i="3"/>
  <c r="Q58" i="3"/>
  <c r="R58" i="3"/>
  <c r="S58" i="3"/>
  <c r="T58" i="3"/>
  <c r="U58" i="3"/>
  <c r="N59" i="3"/>
  <c r="O59" i="3"/>
  <c r="P59" i="3"/>
  <c r="Q59" i="3"/>
  <c r="R59" i="3"/>
  <c r="S59" i="3"/>
  <c r="T59" i="3"/>
  <c r="U59" i="3"/>
  <c r="N60" i="3"/>
  <c r="O60" i="3"/>
  <c r="P60" i="3"/>
  <c r="Q60" i="3"/>
  <c r="R60" i="3"/>
  <c r="S60" i="3"/>
  <c r="T60" i="3"/>
  <c r="U60" i="3"/>
  <c r="N61" i="3"/>
  <c r="O61" i="3"/>
  <c r="P61" i="3"/>
  <c r="Q61" i="3"/>
  <c r="R61" i="3"/>
  <c r="S61" i="3"/>
  <c r="T61" i="3"/>
  <c r="U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N71" i="3"/>
  <c r="O71" i="3"/>
  <c r="P71" i="3"/>
  <c r="Q71" i="3"/>
  <c r="R71" i="3"/>
  <c r="S71" i="3"/>
  <c r="T71" i="3"/>
  <c r="U71" i="3"/>
  <c r="N72" i="3"/>
  <c r="O72" i="3"/>
  <c r="P72" i="3"/>
  <c r="Q72" i="3"/>
  <c r="R72" i="3"/>
  <c r="S72" i="3"/>
  <c r="T72" i="3"/>
  <c r="U72" i="3"/>
  <c r="N73" i="3"/>
  <c r="O73" i="3"/>
  <c r="P73" i="3"/>
  <c r="Q73" i="3"/>
  <c r="R73" i="3"/>
  <c r="S73" i="3"/>
  <c r="T73" i="3"/>
  <c r="U7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7" i="3"/>
  <c r="O77" i="3"/>
  <c r="P77" i="3"/>
  <c r="Q77" i="3"/>
  <c r="R77" i="3"/>
  <c r="S77" i="3"/>
  <c r="T77" i="3"/>
  <c r="U77" i="3"/>
  <c r="N78" i="3"/>
  <c r="O78" i="3"/>
  <c r="P78" i="3"/>
  <c r="Q78" i="3"/>
  <c r="R78" i="3"/>
  <c r="S78" i="3"/>
  <c r="T78" i="3"/>
  <c r="U78" i="3"/>
  <c r="N79" i="3"/>
  <c r="O79" i="3"/>
  <c r="P79" i="3"/>
  <c r="Q79" i="3"/>
  <c r="R79" i="3"/>
  <c r="S79" i="3"/>
  <c r="T79" i="3"/>
  <c r="U79" i="3"/>
  <c r="N80" i="3"/>
  <c r="O80" i="3"/>
  <c r="P80" i="3"/>
  <c r="Q80" i="3"/>
  <c r="R80" i="3"/>
  <c r="S80" i="3"/>
  <c r="T80" i="3"/>
  <c r="U80" i="3"/>
  <c r="N81" i="3"/>
  <c r="O81" i="3"/>
  <c r="P81" i="3"/>
  <c r="Q81" i="3"/>
  <c r="R81" i="3"/>
  <c r="S81" i="3"/>
  <c r="T81" i="3"/>
  <c r="U81" i="3"/>
  <c r="N82" i="3"/>
  <c r="O82" i="3"/>
  <c r="P82" i="3"/>
  <c r="Q82" i="3"/>
  <c r="R82" i="3"/>
  <c r="S82" i="3"/>
  <c r="T82" i="3"/>
  <c r="U82" i="3"/>
  <c r="N83" i="3"/>
  <c r="O83" i="3"/>
  <c r="P83" i="3"/>
  <c r="Q83" i="3"/>
  <c r="R83" i="3"/>
  <c r="S83" i="3"/>
  <c r="T83" i="3"/>
  <c r="U83" i="3"/>
  <c r="N84" i="3"/>
  <c r="O84" i="3"/>
  <c r="P84" i="3"/>
  <c r="Q84" i="3"/>
  <c r="R84" i="3"/>
  <c r="S84" i="3"/>
  <c r="T84" i="3"/>
  <c r="U84" i="3"/>
  <c r="N85" i="3"/>
  <c r="O85" i="3"/>
  <c r="P85" i="3"/>
  <c r="Q85" i="3"/>
  <c r="R85" i="3"/>
  <c r="S85" i="3"/>
  <c r="T85" i="3"/>
  <c r="U85" i="3"/>
  <c r="N86" i="3"/>
  <c r="O86" i="3"/>
  <c r="P86" i="3"/>
  <c r="Q86" i="3"/>
  <c r="R86" i="3"/>
  <c r="S86" i="3"/>
  <c r="T86" i="3"/>
  <c r="U86" i="3"/>
  <c r="N87" i="3"/>
  <c r="O87" i="3"/>
  <c r="P87" i="3"/>
  <c r="Q87" i="3"/>
  <c r="R87" i="3"/>
  <c r="S87" i="3"/>
  <c r="T87" i="3"/>
  <c r="U87" i="3"/>
  <c r="N88" i="3"/>
  <c r="O88" i="3"/>
  <c r="P88" i="3"/>
  <c r="Q88" i="3"/>
  <c r="R88" i="3"/>
  <c r="S88" i="3"/>
  <c r="T88" i="3"/>
  <c r="U88" i="3"/>
  <c r="N89" i="3"/>
  <c r="O89" i="3"/>
  <c r="P89" i="3"/>
  <c r="Q89" i="3"/>
  <c r="R89" i="3"/>
  <c r="S89" i="3"/>
  <c r="T89" i="3"/>
  <c r="U89" i="3"/>
  <c r="N90" i="3"/>
  <c r="O90" i="3"/>
  <c r="P90" i="3"/>
  <c r="Q90" i="3"/>
  <c r="R90" i="3"/>
  <c r="S90" i="3"/>
  <c r="T90" i="3"/>
  <c r="U90" i="3"/>
  <c r="N91" i="3"/>
  <c r="O91" i="3"/>
  <c r="P91" i="3"/>
  <c r="Q91" i="3"/>
  <c r="R91" i="3"/>
  <c r="S91" i="3"/>
  <c r="T91" i="3"/>
  <c r="U91" i="3"/>
  <c r="N92" i="3"/>
  <c r="O92" i="3"/>
  <c r="P92" i="3"/>
  <c r="Q92" i="3"/>
  <c r="R92" i="3"/>
  <c r="S92" i="3"/>
  <c r="T92" i="3"/>
  <c r="U92" i="3"/>
  <c r="N93" i="3"/>
  <c r="O93" i="3"/>
  <c r="P93" i="3"/>
  <c r="Q93" i="3"/>
  <c r="R93" i="3"/>
  <c r="S93" i="3"/>
  <c r="T93" i="3"/>
  <c r="U93" i="3"/>
  <c r="N94" i="3"/>
  <c r="O94" i="3"/>
  <c r="P94" i="3"/>
  <c r="Q94" i="3"/>
  <c r="R94" i="3"/>
  <c r="S94" i="3"/>
  <c r="T94" i="3"/>
  <c r="U94" i="3"/>
  <c r="N95" i="3"/>
  <c r="O95" i="3"/>
  <c r="P95" i="3"/>
  <c r="Q95" i="3"/>
  <c r="R95" i="3"/>
  <c r="S95" i="3"/>
  <c r="T95" i="3"/>
  <c r="U95" i="3"/>
  <c r="N96" i="3"/>
  <c r="O96" i="3"/>
  <c r="P96" i="3"/>
  <c r="Q96" i="3"/>
  <c r="R96" i="3"/>
  <c r="S96" i="3"/>
  <c r="T96" i="3"/>
  <c r="U96" i="3"/>
  <c r="N97" i="3"/>
  <c r="O97" i="3"/>
  <c r="P97" i="3"/>
  <c r="Q97" i="3"/>
  <c r="R97" i="3"/>
  <c r="S97" i="3"/>
  <c r="T97" i="3"/>
  <c r="U97" i="3"/>
  <c r="N98" i="3"/>
  <c r="O98" i="3"/>
  <c r="P98" i="3"/>
  <c r="Q98" i="3"/>
  <c r="R98" i="3"/>
  <c r="S98" i="3"/>
  <c r="T98" i="3"/>
  <c r="U98" i="3"/>
  <c r="N99" i="3"/>
  <c r="O99" i="3"/>
  <c r="P99" i="3"/>
  <c r="Q99" i="3"/>
  <c r="R99" i="3"/>
  <c r="S99" i="3"/>
  <c r="T99" i="3"/>
  <c r="U99" i="3"/>
  <c r="N100" i="3"/>
  <c r="O100" i="3"/>
  <c r="P100" i="3"/>
  <c r="Q100" i="3"/>
  <c r="R100" i="3"/>
  <c r="S100" i="3"/>
  <c r="T100" i="3"/>
  <c r="U100" i="3"/>
  <c r="N101" i="3"/>
  <c r="O101" i="3"/>
  <c r="P101" i="3"/>
  <c r="Q101" i="3"/>
  <c r="R101" i="3"/>
  <c r="S101" i="3"/>
  <c r="T101" i="3"/>
  <c r="U101" i="3"/>
  <c r="N102" i="3"/>
  <c r="O102" i="3"/>
  <c r="P102" i="3"/>
  <c r="Q102" i="3"/>
  <c r="R102" i="3"/>
  <c r="S102" i="3"/>
  <c r="T102" i="3"/>
  <c r="U102" i="3"/>
  <c r="N103" i="3"/>
  <c r="O103" i="3"/>
  <c r="P103" i="3"/>
  <c r="Q103" i="3"/>
  <c r="R103" i="3"/>
  <c r="S103" i="3"/>
  <c r="T103" i="3"/>
  <c r="U103" i="3"/>
  <c r="N104" i="3"/>
  <c r="O104" i="3"/>
  <c r="P104" i="3"/>
  <c r="Q104" i="3"/>
  <c r="R104" i="3"/>
  <c r="S104" i="3"/>
  <c r="T104" i="3"/>
  <c r="U104" i="3"/>
  <c r="N105" i="3"/>
  <c r="O105" i="3"/>
  <c r="P105" i="3"/>
  <c r="Q105" i="3"/>
  <c r="R105" i="3"/>
  <c r="S105" i="3"/>
  <c r="T105" i="3"/>
  <c r="U105" i="3"/>
  <c r="N106" i="3"/>
  <c r="O106" i="3"/>
  <c r="P106" i="3"/>
  <c r="Q106" i="3"/>
  <c r="R106" i="3"/>
  <c r="S106" i="3"/>
  <c r="T106" i="3"/>
  <c r="U106" i="3"/>
  <c r="N107" i="3"/>
  <c r="O107" i="3"/>
  <c r="P107" i="3"/>
  <c r="Q107" i="3"/>
  <c r="R107" i="3"/>
  <c r="S107" i="3"/>
  <c r="T107" i="3"/>
  <c r="U107" i="3"/>
  <c r="N108" i="3"/>
  <c r="O108" i="3"/>
  <c r="P108" i="3"/>
  <c r="Q108" i="3"/>
  <c r="R108" i="3"/>
  <c r="S108" i="3"/>
  <c r="T108" i="3"/>
  <c r="U108" i="3"/>
  <c r="N109" i="3"/>
  <c r="O109" i="3"/>
  <c r="P109" i="3"/>
  <c r="Q109" i="3"/>
  <c r="R109" i="3"/>
  <c r="S109" i="3"/>
  <c r="T109" i="3"/>
  <c r="U109" i="3"/>
  <c r="N110" i="3"/>
  <c r="O110" i="3"/>
  <c r="P110" i="3"/>
  <c r="Q110" i="3"/>
  <c r="R110" i="3"/>
  <c r="S110" i="3"/>
  <c r="T110" i="3"/>
  <c r="U110" i="3"/>
  <c r="N111" i="3"/>
  <c r="O111" i="3"/>
  <c r="P111" i="3"/>
  <c r="Q111" i="3"/>
  <c r="R111" i="3"/>
  <c r="S111" i="3"/>
  <c r="T111" i="3"/>
  <c r="U111" i="3"/>
  <c r="N112" i="3"/>
  <c r="O112" i="3"/>
  <c r="P112" i="3"/>
  <c r="Q112" i="3"/>
  <c r="R112" i="3"/>
  <c r="S112" i="3"/>
  <c r="T112" i="3"/>
  <c r="U112" i="3"/>
  <c r="N113" i="3"/>
  <c r="O113" i="3"/>
  <c r="P113" i="3"/>
  <c r="Q113" i="3"/>
  <c r="R113" i="3"/>
  <c r="S113" i="3"/>
  <c r="T113" i="3"/>
  <c r="U113" i="3"/>
  <c r="N114" i="3"/>
  <c r="O114" i="3"/>
  <c r="P114" i="3"/>
  <c r="Q114" i="3"/>
  <c r="R114" i="3"/>
  <c r="S114" i="3"/>
  <c r="T114" i="3"/>
  <c r="U114" i="3"/>
  <c r="N115" i="3"/>
  <c r="O115" i="3"/>
  <c r="P115" i="3"/>
  <c r="Q115" i="3"/>
  <c r="R115" i="3"/>
  <c r="S115" i="3"/>
  <c r="T115" i="3"/>
  <c r="U115" i="3"/>
  <c r="N116" i="3"/>
  <c r="O116" i="3"/>
  <c r="P116" i="3"/>
  <c r="Q116" i="3"/>
  <c r="R116" i="3"/>
  <c r="S116" i="3"/>
  <c r="T116" i="3"/>
  <c r="U116" i="3"/>
  <c r="N117" i="3"/>
  <c r="O117" i="3"/>
  <c r="P117" i="3"/>
  <c r="Q117" i="3"/>
  <c r="R117" i="3"/>
  <c r="S117" i="3"/>
  <c r="T117" i="3"/>
  <c r="U117" i="3"/>
  <c r="N118" i="3"/>
  <c r="O118" i="3"/>
  <c r="P118" i="3"/>
  <c r="Q118" i="3"/>
  <c r="R118" i="3"/>
  <c r="S118" i="3"/>
  <c r="T118" i="3"/>
  <c r="U118" i="3"/>
  <c r="N119" i="3"/>
  <c r="O119" i="3"/>
  <c r="P119" i="3"/>
  <c r="Q119" i="3"/>
  <c r="R119" i="3"/>
  <c r="S119" i="3"/>
  <c r="T119" i="3"/>
  <c r="U119" i="3"/>
  <c r="N120" i="3"/>
  <c r="O120" i="3"/>
  <c r="P120" i="3"/>
  <c r="Q120" i="3"/>
  <c r="R120" i="3"/>
  <c r="S120" i="3"/>
  <c r="T120" i="3"/>
  <c r="U120" i="3"/>
  <c r="N121" i="3"/>
  <c r="O121" i="3"/>
  <c r="P121" i="3"/>
  <c r="Q121" i="3"/>
  <c r="R121" i="3"/>
  <c r="S121" i="3"/>
  <c r="T121" i="3"/>
  <c r="U121" i="3"/>
  <c r="N122" i="3"/>
  <c r="O122" i="3"/>
  <c r="P122" i="3"/>
  <c r="Q122" i="3"/>
  <c r="R122" i="3"/>
  <c r="S122" i="3"/>
  <c r="T122" i="3"/>
  <c r="U122" i="3"/>
  <c r="N123" i="3"/>
  <c r="O123" i="3"/>
  <c r="P123" i="3"/>
  <c r="Q123" i="3"/>
  <c r="R123" i="3"/>
  <c r="S123" i="3"/>
  <c r="T123" i="3"/>
  <c r="U123" i="3"/>
  <c r="N124" i="3"/>
  <c r="O124" i="3"/>
  <c r="P124" i="3"/>
  <c r="Q124" i="3"/>
  <c r="R124" i="3"/>
  <c r="S124" i="3"/>
  <c r="T124" i="3"/>
  <c r="U124" i="3"/>
  <c r="N125" i="3"/>
  <c r="O125" i="3"/>
  <c r="P125" i="3"/>
  <c r="Q125" i="3"/>
  <c r="R125" i="3"/>
  <c r="S125" i="3"/>
  <c r="T125" i="3"/>
  <c r="U125" i="3"/>
  <c r="N126" i="3"/>
  <c r="O126" i="3"/>
  <c r="P126" i="3"/>
  <c r="Q126" i="3"/>
  <c r="R126" i="3"/>
  <c r="S126" i="3"/>
  <c r="T126" i="3"/>
  <c r="U126" i="3"/>
  <c r="N127" i="3"/>
  <c r="O127" i="3"/>
  <c r="P127" i="3"/>
  <c r="Q127" i="3"/>
  <c r="R127" i="3"/>
  <c r="S127" i="3"/>
  <c r="T127" i="3"/>
  <c r="U127" i="3"/>
  <c r="N128" i="3"/>
  <c r="O128" i="3"/>
  <c r="P128" i="3"/>
  <c r="Q128" i="3"/>
  <c r="R128" i="3"/>
  <c r="S128" i="3"/>
  <c r="T128" i="3"/>
  <c r="U128" i="3"/>
  <c r="N129" i="3"/>
  <c r="O129" i="3"/>
  <c r="P129" i="3"/>
  <c r="Q129" i="3"/>
  <c r="R129" i="3"/>
  <c r="S129" i="3"/>
  <c r="T129" i="3"/>
  <c r="U129" i="3"/>
  <c r="N130" i="3"/>
  <c r="O130" i="3"/>
  <c r="P130" i="3"/>
  <c r="Q130" i="3"/>
  <c r="R130" i="3"/>
  <c r="S130" i="3"/>
  <c r="T130" i="3"/>
  <c r="U130" i="3"/>
  <c r="N131" i="3"/>
  <c r="O131" i="3"/>
  <c r="P131" i="3"/>
  <c r="Q131" i="3"/>
  <c r="R131" i="3"/>
  <c r="S131" i="3"/>
  <c r="T131" i="3"/>
  <c r="U131" i="3"/>
  <c r="N132" i="3"/>
  <c r="O132" i="3"/>
  <c r="P132" i="3"/>
  <c r="Q132" i="3"/>
  <c r="R132" i="3"/>
  <c r="S132" i="3"/>
  <c r="T132" i="3"/>
  <c r="U132" i="3"/>
  <c r="N133" i="3"/>
  <c r="O133" i="3"/>
  <c r="P133" i="3"/>
  <c r="Q133" i="3"/>
  <c r="R133" i="3"/>
  <c r="S133" i="3"/>
  <c r="T133" i="3"/>
  <c r="U133" i="3"/>
  <c r="N134" i="3"/>
  <c r="O134" i="3"/>
  <c r="P134" i="3"/>
  <c r="Q134" i="3"/>
  <c r="R134" i="3"/>
  <c r="S134" i="3"/>
  <c r="T134" i="3"/>
  <c r="U134" i="3"/>
  <c r="N135" i="3"/>
  <c r="O135" i="3"/>
  <c r="P135" i="3"/>
  <c r="Q135" i="3"/>
  <c r="R135" i="3"/>
  <c r="S135" i="3"/>
  <c r="T135" i="3"/>
  <c r="U135" i="3"/>
  <c r="N136" i="3"/>
  <c r="O136" i="3"/>
  <c r="P136" i="3"/>
  <c r="Q136" i="3"/>
  <c r="R136" i="3"/>
  <c r="S136" i="3"/>
  <c r="T136" i="3"/>
  <c r="U136" i="3"/>
  <c r="N137" i="3"/>
  <c r="O137" i="3"/>
  <c r="P137" i="3"/>
  <c r="Q137" i="3"/>
  <c r="R137" i="3"/>
  <c r="S137" i="3"/>
  <c r="T137" i="3"/>
  <c r="U137" i="3"/>
  <c r="N138" i="3"/>
  <c r="O138" i="3"/>
  <c r="P138" i="3"/>
  <c r="Q138" i="3"/>
  <c r="R138" i="3"/>
  <c r="S138" i="3"/>
  <c r="T138" i="3"/>
  <c r="U138" i="3"/>
  <c r="N139" i="3"/>
  <c r="O139" i="3"/>
  <c r="P139" i="3"/>
  <c r="Q139" i="3"/>
  <c r="R139" i="3"/>
  <c r="S139" i="3"/>
  <c r="T139" i="3"/>
  <c r="U139" i="3"/>
  <c r="N140" i="3"/>
  <c r="O140" i="3"/>
  <c r="P140" i="3"/>
  <c r="Q140" i="3"/>
  <c r="R140" i="3"/>
  <c r="S140" i="3"/>
  <c r="T140" i="3"/>
  <c r="U140" i="3"/>
  <c r="N141" i="3"/>
  <c r="O141" i="3"/>
  <c r="P141" i="3"/>
  <c r="Q141" i="3"/>
  <c r="R141" i="3"/>
  <c r="S141" i="3"/>
  <c r="T141" i="3"/>
  <c r="U141" i="3"/>
  <c r="N142" i="3"/>
  <c r="O142" i="3"/>
  <c r="P142" i="3"/>
  <c r="Q142" i="3"/>
  <c r="R142" i="3"/>
  <c r="S142" i="3"/>
  <c r="T142" i="3"/>
  <c r="U142" i="3"/>
  <c r="N143" i="3"/>
  <c r="O143" i="3"/>
  <c r="P143" i="3"/>
  <c r="Q143" i="3"/>
  <c r="R143" i="3"/>
  <c r="S143" i="3"/>
  <c r="T143" i="3"/>
  <c r="U143" i="3"/>
  <c r="N144" i="3"/>
  <c r="O144" i="3"/>
  <c r="P144" i="3"/>
  <c r="Q144" i="3"/>
  <c r="R144" i="3"/>
  <c r="S144" i="3"/>
  <c r="T144" i="3"/>
  <c r="U144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N148" i="3"/>
  <c r="O148" i="3"/>
  <c r="P148" i="3"/>
  <c r="Q148" i="3"/>
  <c r="R148" i="3"/>
  <c r="S148" i="3"/>
  <c r="T148" i="3"/>
  <c r="U148" i="3"/>
  <c r="N149" i="3"/>
  <c r="O149" i="3"/>
  <c r="P149" i="3"/>
  <c r="Q149" i="3"/>
  <c r="R149" i="3"/>
  <c r="S149" i="3"/>
  <c r="T149" i="3"/>
  <c r="U149" i="3"/>
  <c r="N150" i="3"/>
  <c r="O150" i="3"/>
  <c r="P150" i="3"/>
  <c r="Q150" i="3"/>
  <c r="R150" i="3"/>
  <c r="S150" i="3"/>
  <c r="T150" i="3"/>
  <c r="U150" i="3"/>
  <c r="N151" i="3"/>
  <c r="O151" i="3"/>
  <c r="P151" i="3"/>
  <c r="Q151" i="3"/>
  <c r="R151" i="3"/>
  <c r="S151" i="3"/>
  <c r="T151" i="3"/>
  <c r="U151" i="3"/>
  <c r="N152" i="3"/>
  <c r="O152" i="3"/>
  <c r="P152" i="3"/>
  <c r="Q152" i="3"/>
  <c r="R152" i="3"/>
  <c r="S152" i="3"/>
  <c r="T152" i="3"/>
  <c r="U152" i="3"/>
  <c r="N153" i="3"/>
  <c r="O153" i="3"/>
  <c r="P153" i="3"/>
  <c r="Q153" i="3"/>
  <c r="R153" i="3"/>
  <c r="S153" i="3"/>
  <c r="T153" i="3"/>
  <c r="U153" i="3"/>
  <c r="N154" i="3"/>
  <c r="O154" i="3"/>
  <c r="P154" i="3"/>
  <c r="Q154" i="3"/>
  <c r="R154" i="3"/>
  <c r="S154" i="3"/>
  <c r="T154" i="3"/>
  <c r="U154" i="3"/>
  <c r="N155" i="3"/>
  <c r="O155" i="3"/>
  <c r="P155" i="3"/>
  <c r="Q155" i="3"/>
  <c r="R155" i="3"/>
  <c r="S155" i="3"/>
  <c r="T155" i="3"/>
  <c r="U155" i="3"/>
  <c r="N156" i="3"/>
  <c r="O156" i="3"/>
  <c r="P156" i="3"/>
  <c r="Q156" i="3"/>
  <c r="R156" i="3"/>
  <c r="S156" i="3"/>
  <c r="T156" i="3"/>
  <c r="U156" i="3"/>
  <c r="N157" i="3"/>
  <c r="O157" i="3"/>
  <c r="P157" i="3"/>
  <c r="Q157" i="3"/>
  <c r="R157" i="3"/>
  <c r="S157" i="3"/>
  <c r="T157" i="3"/>
  <c r="U157" i="3"/>
  <c r="N158" i="3"/>
  <c r="O158" i="3"/>
  <c r="P158" i="3"/>
  <c r="Q158" i="3"/>
  <c r="R158" i="3"/>
  <c r="S158" i="3"/>
  <c r="T158" i="3"/>
  <c r="U158" i="3"/>
  <c r="N159" i="3"/>
  <c r="O159" i="3"/>
  <c r="P159" i="3"/>
  <c r="Q159" i="3"/>
  <c r="R159" i="3"/>
  <c r="S159" i="3"/>
  <c r="T159" i="3"/>
  <c r="U159" i="3"/>
  <c r="N160" i="3"/>
  <c r="O160" i="3"/>
  <c r="P160" i="3"/>
  <c r="Q160" i="3"/>
  <c r="R160" i="3"/>
  <c r="S160" i="3"/>
  <c r="T160" i="3"/>
  <c r="U160" i="3"/>
  <c r="N161" i="3"/>
  <c r="O161" i="3"/>
  <c r="P161" i="3"/>
  <c r="Q161" i="3"/>
  <c r="R161" i="3"/>
  <c r="S161" i="3"/>
  <c r="T161" i="3"/>
  <c r="U161" i="3"/>
  <c r="N162" i="3"/>
  <c r="O162" i="3"/>
  <c r="P162" i="3"/>
  <c r="Q162" i="3"/>
  <c r="R162" i="3"/>
  <c r="S162" i="3"/>
  <c r="T162" i="3"/>
  <c r="U162" i="3"/>
  <c r="N163" i="3"/>
  <c r="O163" i="3"/>
  <c r="P163" i="3"/>
  <c r="Q163" i="3"/>
  <c r="R163" i="3"/>
  <c r="S163" i="3"/>
  <c r="T163" i="3"/>
  <c r="U163" i="3"/>
  <c r="N164" i="3"/>
  <c r="O164" i="3"/>
  <c r="P164" i="3"/>
  <c r="Q164" i="3"/>
  <c r="R164" i="3"/>
  <c r="S164" i="3"/>
  <c r="T164" i="3"/>
  <c r="U164" i="3"/>
  <c r="N165" i="3"/>
  <c r="O165" i="3"/>
  <c r="P165" i="3"/>
  <c r="Q165" i="3"/>
  <c r="R165" i="3"/>
  <c r="S165" i="3"/>
  <c r="T165" i="3"/>
  <c r="U165" i="3"/>
  <c r="N166" i="3"/>
  <c r="O166" i="3"/>
  <c r="P166" i="3"/>
  <c r="Q166" i="3"/>
  <c r="R166" i="3"/>
  <c r="S166" i="3"/>
  <c r="T166" i="3"/>
  <c r="U166" i="3"/>
  <c r="N167" i="3"/>
  <c r="O167" i="3"/>
  <c r="P167" i="3"/>
  <c r="Q167" i="3"/>
  <c r="R167" i="3"/>
  <c r="S167" i="3"/>
  <c r="T167" i="3"/>
  <c r="U167" i="3"/>
  <c r="N168" i="3"/>
  <c r="O168" i="3"/>
  <c r="P168" i="3"/>
  <c r="Q168" i="3"/>
  <c r="R168" i="3"/>
  <c r="S168" i="3"/>
  <c r="T168" i="3"/>
  <c r="U168" i="3"/>
  <c r="N169" i="3"/>
  <c r="O169" i="3"/>
  <c r="P169" i="3"/>
  <c r="Q169" i="3"/>
  <c r="R169" i="3"/>
  <c r="S169" i="3"/>
  <c r="T169" i="3"/>
  <c r="U169" i="3"/>
  <c r="N170" i="3"/>
  <c r="O170" i="3"/>
  <c r="P170" i="3"/>
  <c r="Q170" i="3"/>
  <c r="R170" i="3"/>
  <c r="S170" i="3"/>
  <c r="T170" i="3"/>
  <c r="U170" i="3"/>
  <c r="N171" i="3"/>
  <c r="O171" i="3"/>
  <c r="P171" i="3"/>
  <c r="Q171" i="3"/>
  <c r="R171" i="3"/>
  <c r="S171" i="3"/>
  <c r="T171" i="3"/>
  <c r="U171" i="3"/>
  <c r="N172" i="3"/>
  <c r="O172" i="3"/>
  <c r="P172" i="3"/>
  <c r="Q172" i="3"/>
  <c r="R172" i="3"/>
  <c r="S172" i="3"/>
  <c r="T172" i="3"/>
  <c r="U172" i="3"/>
  <c r="N173" i="3"/>
  <c r="O173" i="3"/>
  <c r="P173" i="3"/>
  <c r="Q173" i="3"/>
  <c r="R173" i="3"/>
  <c r="S173" i="3"/>
  <c r="T173" i="3"/>
  <c r="U173" i="3"/>
  <c r="N174" i="3"/>
  <c r="O174" i="3"/>
  <c r="P174" i="3"/>
  <c r="Q174" i="3"/>
  <c r="R174" i="3"/>
  <c r="S174" i="3"/>
  <c r="T174" i="3"/>
  <c r="U174" i="3"/>
  <c r="N175" i="3"/>
  <c r="O175" i="3"/>
  <c r="P175" i="3"/>
  <c r="Q175" i="3"/>
  <c r="R175" i="3"/>
  <c r="S175" i="3"/>
  <c r="T175" i="3"/>
  <c r="U175" i="3"/>
  <c r="N176" i="3"/>
  <c r="O176" i="3"/>
  <c r="P176" i="3"/>
  <c r="Q176" i="3"/>
  <c r="R176" i="3"/>
  <c r="S176" i="3"/>
  <c r="T176" i="3"/>
  <c r="U176" i="3"/>
  <c r="N177" i="3"/>
  <c r="O177" i="3"/>
  <c r="P177" i="3"/>
  <c r="Q177" i="3"/>
  <c r="R177" i="3"/>
  <c r="S177" i="3"/>
  <c r="T177" i="3"/>
  <c r="U177" i="3"/>
  <c r="N178" i="3"/>
  <c r="O178" i="3"/>
  <c r="P178" i="3"/>
  <c r="Q178" i="3"/>
  <c r="R178" i="3"/>
  <c r="S178" i="3"/>
  <c r="T178" i="3"/>
  <c r="U178" i="3"/>
  <c r="N179" i="3"/>
  <c r="O179" i="3"/>
  <c r="P179" i="3"/>
  <c r="Q179" i="3"/>
  <c r="R179" i="3"/>
  <c r="S179" i="3"/>
  <c r="T179" i="3"/>
  <c r="U179" i="3"/>
  <c r="N3" i="3"/>
  <c r="O3" i="3"/>
  <c r="P3" i="3"/>
  <c r="Q3" i="3"/>
  <c r="R3" i="3"/>
  <c r="S3" i="3"/>
  <c r="T3" i="3"/>
  <c r="U3" i="3"/>
  <c r="N4" i="3"/>
  <c r="O4" i="3"/>
  <c r="P4" i="3"/>
  <c r="Q4" i="3"/>
  <c r="R4" i="3"/>
  <c r="S4" i="3"/>
  <c r="T4" i="3"/>
  <c r="U4" i="3"/>
  <c r="N5" i="3"/>
  <c r="O5" i="3"/>
  <c r="P5" i="3"/>
  <c r="Q5" i="3"/>
  <c r="R5" i="3"/>
  <c r="S5" i="3"/>
  <c r="T5" i="3"/>
  <c r="U5" i="3"/>
  <c r="A180" i="3"/>
  <c r="B180" i="3"/>
  <c r="C180" i="3"/>
  <c r="D180" i="3"/>
  <c r="E180" i="3"/>
  <c r="W180" i="3" s="1"/>
  <c r="E181" i="4" s="1"/>
  <c r="F180" i="3"/>
  <c r="X180" i="3" s="1"/>
  <c r="F181" i="4" s="1"/>
  <c r="G180" i="3"/>
  <c r="Y180" i="3" s="1"/>
  <c r="G181" i="4" s="1"/>
  <c r="H180" i="3"/>
  <c r="Z180" i="3" s="1"/>
  <c r="H181" i="4" s="1"/>
  <c r="I180" i="3"/>
  <c r="AA180" i="3" s="1"/>
  <c r="I181" i="4" s="1"/>
  <c r="J180" i="3"/>
  <c r="AB180" i="3" s="1"/>
  <c r="J181" i="4" s="1"/>
  <c r="K180" i="3"/>
  <c r="AC180" i="3" s="1"/>
  <c r="K181" i="4" s="1"/>
  <c r="L180" i="3"/>
  <c r="AD180" i="3" s="1"/>
  <c r="L181" i="4" s="1"/>
  <c r="N180" i="2"/>
  <c r="O180" i="2"/>
  <c r="P180" i="2"/>
  <c r="Q180" i="2"/>
  <c r="R180" i="2"/>
  <c r="S180" i="2"/>
  <c r="T180" i="2"/>
  <c r="U180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O18" i="2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N20" i="2"/>
  <c r="O20" i="2"/>
  <c r="P20" i="2"/>
  <c r="Q20" i="2"/>
  <c r="R20" i="2"/>
  <c r="S20" i="2"/>
  <c r="T20" i="2"/>
  <c r="U20" i="2"/>
  <c r="N21" i="2"/>
  <c r="O21" i="2"/>
  <c r="P21" i="2"/>
  <c r="Q21" i="2"/>
  <c r="R21" i="2"/>
  <c r="S21" i="2"/>
  <c r="T21" i="2"/>
  <c r="U21" i="2"/>
  <c r="N22" i="2"/>
  <c r="O22" i="2"/>
  <c r="P22" i="2"/>
  <c r="Q22" i="2"/>
  <c r="R22" i="2"/>
  <c r="S22" i="2"/>
  <c r="T22" i="2"/>
  <c r="U22" i="2"/>
  <c r="N23" i="2"/>
  <c r="O23" i="2"/>
  <c r="P23" i="2"/>
  <c r="Q23" i="2"/>
  <c r="R23" i="2"/>
  <c r="S23" i="2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U25" i="2"/>
  <c r="N26" i="2"/>
  <c r="O26" i="2"/>
  <c r="P26" i="2"/>
  <c r="Q26" i="2"/>
  <c r="R26" i="2"/>
  <c r="S26" i="2"/>
  <c r="T26" i="2"/>
  <c r="U26" i="2"/>
  <c r="N27" i="2"/>
  <c r="O27" i="2"/>
  <c r="P27" i="2"/>
  <c r="Q27" i="2"/>
  <c r="R27" i="2"/>
  <c r="S27" i="2"/>
  <c r="T27" i="2"/>
  <c r="U27" i="2"/>
  <c r="N28" i="2"/>
  <c r="O28" i="2"/>
  <c r="P28" i="2"/>
  <c r="Q28" i="2"/>
  <c r="R28" i="2"/>
  <c r="S28" i="2"/>
  <c r="T28" i="2"/>
  <c r="U28" i="2"/>
  <c r="N29" i="2"/>
  <c r="O29" i="2"/>
  <c r="P29" i="2"/>
  <c r="Q29" i="2"/>
  <c r="R29" i="2"/>
  <c r="S29" i="2"/>
  <c r="T29" i="2"/>
  <c r="U29" i="2"/>
  <c r="N30" i="2"/>
  <c r="O30" i="2"/>
  <c r="P30" i="2"/>
  <c r="Q30" i="2"/>
  <c r="R30" i="2"/>
  <c r="S30" i="2"/>
  <c r="T30" i="2"/>
  <c r="U30" i="2"/>
  <c r="N31" i="2"/>
  <c r="O31" i="2"/>
  <c r="P31" i="2"/>
  <c r="Q31" i="2"/>
  <c r="R31" i="2"/>
  <c r="S31" i="2"/>
  <c r="T31" i="2"/>
  <c r="U31" i="2"/>
  <c r="N32" i="2"/>
  <c r="O32" i="2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R34" i="2"/>
  <c r="S34" i="2"/>
  <c r="T34" i="2"/>
  <c r="U34" i="2"/>
  <c r="N35" i="2"/>
  <c r="O35" i="2"/>
  <c r="P35" i="2"/>
  <c r="Q35" i="2"/>
  <c r="R35" i="2"/>
  <c r="S35" i="2"/>
  <c r="T35" i="2"/>
  <c r="U35" i="2"/>
  <c r="N36" i="2"/>
  <c r="O36" i="2"/>
  <c r="P36" i="2"/>
  <c r="Q36" i="2"/>
  <c r="R36" i="2"/>
  <c r="S36" i="2"/>
  <c r="T36" i="2"/>
  <c r="U36" i="2"/>
  <c r="N37" i="2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T40" i="2"/>
  <c r="U40" i="2"/>
  <c r="N41" i="2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O44" i="2"/>
  <c r="P44" i="2"/>
  <c r="Q44" i="2"/>
  <c r="R44" i="2"/>
  <c r="S44" i="2"/>
  <c r="T44" i="2"/>
  <c r="U44" i="2"/>
  <c r="N45" i="2"/>
  <c r="O45" i="2"/>
  <c r="P45" i="2"/>
  <c r="Q45" i="2"/>
  <c r="R45" i="2"/>
  <c r="S45" i="2"/>
  <c r="T45" i="2"/>
  <c r="U45" i="2"/>
  <c r="N46" i="2"/>
  <c r="O46" i="2"/>
  <c r="P46" i="2"/>
  <c r="Q46" i="2"/>
  <c r="R46" i="2"/>
  <c r="S46" i="2"/>
  <c r="T46" i="2"/>
  <c r="U46" i="2"/>
  <c r="N47" i="2"/>
  <c r="O47" i="2"/>
  <c r="P47" i="2"/>
  <c r="Q47" i="2"/>
  <c r="R47" i="2"/>
  <c r="S47" i="2"/>
  <c r="T47" i="2"/>
  <c r="U47" i="2"/>
  <c r="N48" i="2"/>
  <c r="O48" i="2"/>
  <c r="P48" i="2"/>
  <c r="Q48" i="2"/>
  <c r="R48" i="2"/>
  <c r="S48" i="2"/>
  <c r="T48" i="2"/>
  <c r="U48" i="2"/>
  <c r="N49" i="2"/>
  <c r="O49" i="2"/>
  <c r="P49" i="2"/>
  <c r="Q49" i="2"/>
  <c r="R49" i="2"/>
  <c r="S49" i="2"/>
  <c r="T49" i="2"/>
  <c r="U49" i="2"/>
  <c r="N50" i="2"/>
  <c r="O50" i="2"/>
  <c r="P50" i="2"/>
  <c r="Q50" i="2"/>
  <c r="R50" i="2"/>
  <c r="S50" i="2"/>
  <c r="T50" i="2"/>
  <c r="U50" i="2"/>
  <c r="N51" i="2"/>
  <c r="O51" i="2"/>
  <c r="P51" i="2"/>
  <c r="Q51" i="2"/>
  <c r="R51" i="2"/>
  <c r="S51" i="2"/>
  <c r="T51" i="2"/>
  <c r="U51" i="2"/>
  <c r="N52" i="2"/>
  <c r="O52" i="2"/>
  <c r="P52" i="2"/>
  <c r="Q52" i="2"/>
  <c r="R52" i="2"/>
  <c r="S52" i="2"/>
  <c r="T52" i="2"/>
  <c r="U52" i="2"/>
  <c r="N53" i="2"/>
  <c r="O53" i="2"/>
  <c r="P53" i="2"/>
  <c r="Q53" i="2"/>
  <c r="R53" i="2"/>
  <c r="S53" i="2"/>
  <c r="T53" i="2"/>
  <c r="U53" i="2"/>
  <c r="N54" i="2"/>
  <c r="O54" i="2"/>
  <c r="P54" i="2"/>
  <c r="Q54" i="2"/>
  <c r="R54" i="2"/>
  <c r="S54" i="2"/>
  <c r="T54" i="2"/>
  <c r="U54" i="2"/>
  <c r="N55" i="2"/>
  <c r="O55" i="2"/>
  <c r="P55" i="2"/>
  <c r="Q55" i="2"/>
  <c r="R55" i="2"/>
  <c r="S55" i="2"/>
  <c r="T55" i="2"/>
  <c r="U55" i="2"/>
  <c r="N56" i="2"/>
  <c r="O56" i="2"/>
  <c r="P56" i="2"/>
  <c r="Q56" i="2"/>
  <c r="R56" i="2"/>
  <c r="S56" i="2"/>
  <c r="T56" i="2"/>
  <c r="U56" i="2"/>
  <c r="N57" i="2"/>
  <c r="O57" i="2"/>
  <c r="P57" i="2"/>
  <c r="Q57" i="2"/>
  <c r="R57" i="2"/>
  <c r="S57" i="2"/>
  <c r="T57" i="2"/>
  <c r="U57" i="2"/>
  <c r="N58" i="2"/>
  <c r="O58" i="2"/>
  <c r="P58" i="2"/>
  <c r="Q58" i="2"/>
  <c r="R58" i="2"/>
  <c r="S58" i="2"/>
  <c r="T58" i="2"/>
  <c r="U58" i="2"/>
  <c r="N59" i="2"/>
  <c r="O59" i="2"/>
  <c r="P59" i="2"/>
  <c r="Q59" i="2"/>
  <c r="R59" i="2"/>
  <c r="S59" i="2"/>
  <c r="T59" i="2"/>
  <c r="U59" i="2"/>
  <c r="N60" i="2"/>
  <c r="O60" i="2"/>
  <c r="P60" i="2"/>
  <c r="Q60" i="2"/>
  <c r="R60" i="2"/>
  <c r="S60" i="2"/>
  <c r="T60" i="2"/>
  <c r="U60" i="2"/>
  <c r="N61" i="2"/>
  <c r="O61" i="2"/>
  <c r="P61" i="2"/>
  <c r="Q61" i="2"/>
  <c r="R61" i="2"/>
  <c r="S61" i="2"/>
  <c r="T61" i="2"/>
  <c r="U61" i="2"/>
  <c r="N62" i="2"/>
  <c r="O62" i="2"/>
  <c r="P62" i="2"/>
  <c r="Q62" i="2"/>
  <c r="R62" i="2"/>
  <c r="S62" i="2"/>
  <c r="T62" i="2"/>
  <c r="U62" i="2"/>
  <c r="N63" i="2"/>
  <c r="O63" i="2"/>
  <c r="P63" i="2"/>
  <c r="Q63" i="2"/>
  <c r="R63" i="2"/>
  <c r="S63" i="2"/>
  <c r="T63" i="2"/>
  <c r="U63" i="2"/>
  <c r="N64" i="2"/>
  <c r="O64" i="2"/>
  <c r="P64" i="2"/>
  <c r="Q64" i="2"/>
  <c r="R64" i="2"/>
  <c r="S64" i="2"/>
  <c r="T64" i="2"/>
  <c r="U64" i="2"/>
  <c r="N65" i="2"/>
  <c r="O65" i="2"/>
  <c r="P65" i="2"/>
  <c r="Q65" i="2"/>
  <c r="R65" i="2"/>
  <c r="S65" i="2"/>
  <c r="T65" i="2"/>
  <c r="U65" i="2"/>
  <c r="N66" i="2"/>
  <c r="O66" i="2"/>
  <c r="P66" i="2"/>
  <c r="Q66" i="2"/>
  <c r="R66" i="2"/>
  <c r="S66" i="2"/>
  <c r="T66" i="2"/>
  <c r="U66" i="2"/>
  <c r="N67" i="2"/>
  <c r="O67" i="2"/>
  <c r="P67" i="2"/>
  <c r="Q67" i="2"/>
  <c r="R67" i="2"/>
  <c r="S67" i="2"/>
  <c r="T67" i="2"/>
  <c r="U67" i="2"/>
  <c r="N68" i="2"/>
  <c r="O68" i="2"/>
  <c r="P68" i="2"/>
  <c r="Q68" i="2"/>
  <c r="R68" i="2"/>
  <c r="S68" i="2"/>
  <c r="T68" i="2"/>
  <c r="U68" i="2"/>
  <c r="N69" i="2"/>
  <c r="O69" i="2"/>
  <c r="P69" i="2"/>
  <c r="Q69" i="2"/>
  <c r="R69" i="2"/>
  <c r="S69" i="2"/>
  <c r="T69" i="2"/>
  <c r="U69" i="2"/>
  <c r="N70" i="2"/>
  <c r="O70" i="2"/>
  <c r="P70" i="2"/>
  <c r="Q70" i="2"/>
  <c r="R70" i="2"/>
  <c r="S70" i="2"/>
  <c r="T70" i="2"/>
  <c r="U70" i="2"/>
  <c r="N71" i="2"/>
  <c r="O71" i="2"/>
  <c r="P71" i="2"/>
  <c r="Q71" i="2"/>
  <c r="R71" i="2"/>
  <c r="S71" i="2"/>
  <c r="T71" i="2"/>
  <c r="U71" i="2"/>
  <c r="N72" i="2"/>
  <c r="O72" i="2"/>
  <c r="P72" i="2"/>
  <c r="Q72" i="2"/>
  <c r="R72" i="2"/>
  <c r="S72" i="2"/>
  <c r="T72" i="2"/>
  <c r="U72" i="2"/>
  <c r="N73" i="2"/>
  <c r="O73" i="2"/>
  <c r="P73" i="2"/>
  <c r="Q73" i="2"/>
  <c r="R73" i="2"/>
  <c r="S73" i="2"/>
  <c r="T73" i="2"/>
  <c r="U73" i="2"/>
  <c r="N74" i="2"/>
  <c r="O74" i="2"/>
  <c r="P74" i="2"/>
  <c r="Q74" i="2"/>
  <c r="R74" i="2"/>
  <c r="S74" i="2"/>
  <c r="T74" i="2"/>
  <c r="U74" i="2"/>
  <c r="N75" i="2"/>
  <c r="O75" i="2"/>
  <c r="P75" i="2"/>
  <c r="Q75" i="2"/>
  <c r="R75" i="2"/>
  <c r="S75" i="2"/>
  <c r="T75" i="2"/>
  <c r="U75" i="2"/>
  <c r="N76" i="2"/>
  <c r="O76" i="2"/>
  <c r="P76" i="2"/>
  <c r="Q76" i="2"/>
  <c r="R76" i="2"/>
  <c r="S76" i="2"/>
  <c r="T76" i="2"/>
  <c r="U76" i="2"/>
  <c r="N77" i="2"/>
  <c r="O77" i="2"/>
  <c r="P77" i="2"/>
  <c r="Q77" i="2"/>
  <c r="R77" i="2"/>
  <c r="S77" i="2"/>
  <c r="T77" i="2"/>
  <c r="U77" i="2"/>
  <c r="N78" i="2"/>
  <c r="O78" i="2"/>
  <c r="P78" i="2"/>
  <c r="Q78" i="2"/>
  <c r="R78" i="2"/>
  <c r="S78" i="2"/>
  <c r="T78" i="2"/>
  <c r="U78" i="2"/>
  <c r="N79" i="2"/>
  <c r="O79" i="2"/>
  <c r="P79" i="2"/>
  <c r="Q79" i="2"/>
  <c r="R79" i="2"/>
  <c r="S79" i="2"/>
  <c r="T79" i="2"/>
  <c r="U79" i="2"/>
  <c r="N80" i="2"/>
  <c r="O80" i="2"/>
  <c r="P80" i="2"/>
  <c r="Q80" i="2"/>
  <c r="R80" i="2"/>
  <c r="S80" i="2"/>
  <c r="T80" i="2"/>
  <c r="U80" i="2"/>
  <c r="N81" i="2"/>
  <c r="O81" i="2"/>
  <c r="P81" i="2"/>
  <c r="Q81" i="2"/>
  <c r="R81" i="2"/>
  <c r="S81" i="2"/>
  <c r="T81" i="2"/>
  <c r="U81" i="2"/>
  <c r="N82" i="2"/>
  <c r="O82" i="2"/>
  <c r="P82" i="2"/>
  <c r="Q82" i="2"/>
  <c r="R82" i="2"/>
  <c r="S82" i="2"/>
  <c r="T82" i="2"/>
  <c r="U82" i="2"/>
  <c r="N83" i="2"/>
  <c r="O83" i="2"/>
  <c r="P83" i="2"/>
  <c r="Q83" i="2"/>
  <c r="R83" i="2"/>
  <c r="S83" i="2"/>
  <c r="T83" i="2"/>
  <c r="U83" i="2"/>
  <c r="N84" i="2"/>
  <c r="O84" i="2"/>
  <c r="P84" i="2"/>
  <c r="Q84" i="2"/>
  <c r="R84" i="2"/>
  <c r="S84" i="2"/>
  <c r="T84" i="2"/>
  <c r="U84" i="2"/>
  <c r="N85" i="2"/>
  <c r="O85" i="2"/>
  <c r="P85" i="2"/>
  <c r="Q85" i="2"/>
  <c r="R85" i="2"/>
  <c r="S85" i="2"/>
  <c r="T85" i="2"/>
  <c r="U85" i="2"/>
  <c r="N86" i="2"/>
  <c r="O86" i="2"/>
  <c r="P86" i="2"/>
  <c r="Q86" i="2"/>
  <c r="R86" i="2"/>
  <c r="S86" i="2"/>
  <c r="T86" i="2"/>
  <c r="U86" i="2"/>
  <c r="N87" i="2"/>
  <c r="O87" i="2"/>
  <c r="P87" i="2"/>
  <c r="Q87" i="2"/>
  <c r="R87" i="2"/>
  <c r="S87" i="2"/>
  <c r="T87" i="2"/>
  <c r="U87" i="2"/>
  <c r="N88" i="2"/>
  <c r="O88" i="2"/>
  <c r="P88" i="2"/>
  <c r="Q88" i="2"/>
  <c r="R88" i="2"/>
  <c r="S88" i="2"/>
  <c r="T88" i="2"/>
  <c r="U88" i="2"/>
  <c r="N89" i="2"/>
  <c r="O89" i="2"/>
  <c r="P89" i="2"/>
  <c r="Q89" i="2"/>
  <c r="R89" i="2"/>
  <c r="S89" i="2"/>
  <c r="T89" i="2"/>
  <c r="U89" i="2"/>
  <c r="N90" i="2"/>
  <c r="O90" i="2"/>
  <c r="P90" i="2"/>
  <c r="Q90" i="2"/>
  <c r="R90" i="2"/>
  <c r="S90" i="2"/>
  <c r="T90" i="2"/>
  <c r="U90" i="2"/>
  <c r="N91" i="2"/>
  <c r="O91" i="2"/>
  <c r="P91" i="2"/>
  <c r="Q91" i="2"/>
  <c r="R91" i="2"/>
  <c r="S91" i="2"/>
  <c r="T91" i="2"/>
  <c r="U91" i="2"/>
  <c r="N92" i="2"/>
  <c r="O92" i="2"/>
  <c r="P92" i="2"/>
  <c r="Q92" i="2"/>
  <c r="R92" i="2"/>
  <c r="S92" i="2"/>
  <c r="T92" i="2"/>
  <c r="U92" i="2"/>
  <c r="N93" i="2"/>
  <c r="O93" i="2"/>
  <c r="P93" i="2"/>
  <c r="Q93" i="2"/>
  <c r="R93" i="2"/>
  <c r="S93" i="2"/>
  <c r="T93" i="2"/>
  <c r="U93" i="2"/>
  <c r="N94" i="2"/>
  <c r="O94" i="2"/>
  <c r="P94" i="2"/>
  <c r="Q94" i="2"/>
  <c r="R94" i="2"/>
  <c r="S94" i="2"/>
  <c r="T94" i="2"/>
  <c r="U94" i="2"/>
  <c r="N95" i="2"/>
  <c r="O95" i="2"/>
  <c r="P95" i="2"/>
  <c r="Q95" i="2"/>
  <c r="R95" i="2"/>
  <c r="S95" i="2"/>
  <c r="T95" i="2"/>
  <c r="U95" i="2"/>
  <c r="N96" i="2"/>
  <c r="O96" i="2"/>
  <c r="P96" i="2"/>
  <c r="Q96" i="2"/>
  <c r="R96" i="2"/>
  <c r="S96" i="2"/>
  <c r="T96" i="2"/>
  <c r="U96" i="2"/>
  <c r="N97" i="2"/>
  <c r="O97" i="2"/>
  <c r="P97" i="2"/>
  <c r="Q97" i="2"/>
  <c r="R97" i="2"/>
  <c r="S97" i="2"/>
  <c r="T97" i="2"/>
  <c r="U97" i="2"/>
  <c r="N98" i="2"/>
  <c r="O98" i="2"/>
  <c r="P98" i="2"/>
  <c r="Q98" i="2"/>
  <c r="R98" i="2"/>
  <c r="S98" i="2"/>
  <c r="T98" i="2"/>
  <c r="U98" i="2"/>
  <c r="N99" i="2"/>
  <c r="O99" i="2"/>
  <c r="P99" i="2"/>
  <c r="Q99" i="2"/>
  <c r="R99" i="2"/>
  <c r="S99" i="2"/>
  <c r="T99" i="2"/>
  <c r="U99" i="2"/>
  <c r="N100" i="2"/>
  <c r="O100" i="2"/>
  <c r="P100" i="2"/>
  <c r="Q100" i="2"/>
  <c r="R100" i="2"/>
  <c r="S100" i="2"/>
  <c r="T100" i="2"/>
  <c r="U100" i="2"/>
  <c r="N101" i="2"/>
  <c r="O101" i="2"/>
  <c r="P101" i="2"/>
  <c r="Q101" i="2"/>
  <c r="R101" i="2"/>
  <c r="S101" i="2"/>
  <c r="T101" i="2"/>
  <c r="U101" i="2"/>
  <c r="N102" i="2"/>
  <c r="O102" i="2"/>
  <c r="P102" i="2"/>
  <c r="Q102" i="2"/>
  <c r="R102" i="2"/>
  <c r="S102" i="2"/>
  <c r="T102" i="2"/>
  <c r="U102" i="2"/>
  <c r="N103" i="2"/>
  <c r="O103" i="2"/>
  <c r="P103" i="2"/>
  <c r="Q103" i="2"/>
  <c r="R103" i="2"/>
  <c r="S103" i="2"/>
  <c r="T103" i="2"/>
  <c r="U103" i="2"/>
  <c r="N104" i="2"/>
  <c r="O104" i="2"/>
  <c r="P104" i="2"/>
  <c r="Q104" i="2"/>
  <c r="R104" i="2"/>
  <c r="S104" i="2"/>
  <c r="T104" i="2"/>
  <c r="U104" i="2"/>
  <c r="N105" i="2"/>
  <c r="O105" i="2"/>
  <c r="P105" i="2"/>
  <c r="Q105" i="2"/>
  <c r="R105" i="2"/>
  <c r="S105" i="2"/>
  <c r="T105" i="2"/>
  <c r="U105" i="2"/>
  <c r="N106" i="2"/>
  <c r="O106" i="2"/>
  <c r="P106" i="2"/>
  <c r="Q106" i="2"/>
  <c r="R106" i="2"/>
  <c r="S106" i="2"/>
  <c r="T106" i="2"/>
  <c r="U106" i="2"/>
  <c r="N107" i="2"/>
  <c r="O107" i="2"/>
  <c r="P107" i="2"/>
  <c r="Q107" i="2"/>
  <c r="R107" i="2"/>
  <c r="S107" i="2"/>
  <c r="T107" i="2"/>
  <c r="U107" i="2"/>
  <c r="N108" i="2"/>
  <c r="O108" i="2"/>
  <c r="P108" i="2"/>
  <c r="Q108" i="2"/>
  <c r="R108" i="2"/>
  <c r="S108" i="2"/>
  <c r="T108" i="2"/>
  <c r="U108" i="2"/>
  <c r="N109" i="2"/>
  <c r="O109" i="2"/>
  <c r="P109" i="2"/>
  <c r="Q109" i="2"/>
  <c r="R109" i="2"/>
  <c r="S109" i="2"/>
  <c r="T109" i="2"/>
  <c r="U109" i="2"/>
  <c r="N110" i="2"/>
  <c r="O110" i="2"/>
  <c r="P110" i="2"/>
  <c r="Q110" i="2"/>
  <c r="R110" i="2"/>
  <c r="S110" i="2"/>
  <c r="T110" i="2"/>
  <c r="U110" i="2"/>
  <c r="N111" i="2"/>
  <c r="O111" i="2"/>
  <c r="P111" i="2"/>
  <c r="Q111" i="2"/>
  <c r="R111" i="2"/>
  <c r="S111" i="2"/>
  <c r="T111" i="2"/>
  <c r="U111" i="2"/>
  <c r="N112" i="2"/>
  <c r="O112" i="2"/>
  <c r="P112" i="2"/>
  <c r="Q112" i="2"/>
  <c r="R112" i="2"/>
  <c r="S112" i="2"/>
  <c r="T112" i="2"/>
  <c r="U112" i="2"/>
  <c r="N113" i="2"/>
  <c r="O113" i="2"/>
  <c r="P113" i="2"/>
  <c r="Q113" i="2"/>
  <c r="R113" i="2"/>
  <c r="S113" i="2"/>
  <c r="T113" i="2"/>
  <c r="U113" i="2"/>
  <c r="N114" i="2"/>
  <c r="O114" i="2"/>
  <c r="P114" i="2"/>
  <c r="Q114" i="2"/>
  <c r="R114" i="2"/>
  <c r="S114" i="2"/>
  <c r="T114" i="2"/>
  <c r="U114" i="2"/>
  <c r="N115" i="2"/>
  <c r="O115" i="2"/>
  <c r="P115" i="2"/>
  <c r="Q115" i="2"/>
  <c r="R115" i="2"/>
  <c r="S115" i="2"/>
  <c r="T115" i="2"/>
  <c r="U115" i="2"/>
  <c r="N116" i="2"/>
  <c r="O116" i="2"/>
  <c r="P116" i="2"/>
  <c r="Q116" i="2"/>
  <c r="R116" i="2"/>
  <c r="S116" i="2"/>
  <c r="T116" i="2"/>
  <c r="U116" i="2"/>
  <c r="N117" i="2"/>
  <c r="O117" i="2"/>
  <c r="P117" i="2"/>
  <c r="Q117" i="2"/>
  <c r="R117" i="2"/>
  <c r="S117" i="2"/>
  <c r="T117" i="2"/>
  <c r="U117" i="2"/>
  <c r="N118" i="2"/>
  <c r="O118" i="2"/>
  <c r="P118" i="2"/>
  <c r="Q118" i="2"/>
  <c r="R118" i="2"/>
  <c r="S118" i="2"/>
  <c r="T118" i="2"/>
  <c r="U118" i="2"/>
  <c r="N119" i="2"/>
  <c r="O119" i="2"/>
  <c r="P119" i="2"/>
  <c r="Q119" i="2"/>
  <c r="R119" i="2"/>
  <c r="S119" i="2"/>
  <c r="T119" i="2"/>
  <c r="U119" i="2"/>
  <c r="N120" i="2"/>
  <c r="O120" i="2"/>
  <c r="P120" i="2"/>
  <c r="Q120" i="2"/>
  <c r="R120" i="2"/>
  <c r="S120" i="2"/>
  <c r="T120" i="2"/>
  <c r="U120" i="2"/>
  <c r="N121" i="2"/>
  <c r="O121" i="2"/>
  <c r="P121" i="2"/>
  <c r="Q121" i="2"/>
  <c r="R121" i="2"/>
  <c r="S121" i="2"/>
  <c r="T121" i="2"/>
  <c r="U121" i="2"/>
  <c r="N122" i="2"/>
  <c r="O122" i="2"/>
  <c r="P122" i="2"/>
  <c r="Q122" i="2"/>
  <c r="R122" i="2"/>
  <c r="S122" i="2"/>
  <c r="T122" i="2"/>
  <c r="U122" i="2"/>
  <c r="N123" i="2"/>
  <c r="O123" i="2"/>
  <c r="P123" i="2"/>
  <c r="Q123" i="2"/>
  <c r="R123" i="2"/>
  <c r="S123" i="2"/>
  <c r="T123" i="2"/>
  <c r="U123" i="2"/>
  <c r="N124" i="2"/>
  <c r="O124" i="2"/>
  <c r="P124" i="2"/>
  <c r="Q124" i="2"/>
  <c r="R124" i="2"/>
  <c r="S124" i="2"/>
  <c r="T124" i="2"/>
  <c r="U124" i="2"/>
  <c r="N125" i="2"/>
  <c r="O125" i="2"/>
  <c r="P125" i="2"/>
  <c r="Q125" i="2"/>
  <c r="R125" i="2"/>
  <c r="S125" i="2"/>
  <c r="T125" i="2"/>
  <c r="U125" i="2"/>
  <c r="N126" i="2"/>
  <c r="O126" i="2"/>
  <c r="P126" i="2"/>
  <c r="Q126" i="2"/>
  <c r="R126" i="2"/>
  <c r="S126" i="2"/>
  <c r="T126" i="2"/>
  <c r="U126" i="2"/>
  <c r="N127" i="2"/>
  <c r="O127" i="2"/>
  <c r="P127" i="2"/>
  <c r="Q127" i="2"/>
  <c r="R127" i="2"/>
  <c r="S127" i="2"/>
  <c r="T127" i="2"/>
  <c r="U127" i="2"/>
  <c r="N128" i="2"/>
  <c r="O128" i="2"/>
  <c r="P128" i="2"/>
  <c r="Q128" i="2"/>
  <c r="R128" i="2"/>
  <c r="S128" i="2"/>
  <c r="T128" i="2"/>
  <c r="U128" i="2"/>
  <c r="N129" i="2"/>
  <c r="O129" i="2"/>
  <c r="P129" i="2"/>
  <c r="Q129" i="2"/>
  <c r="R129" i="2"/>
  <c r="S129" i="2"/>
  <c r="T129" i="2"/>
  <c r="U129" i="2"/>
  <c r="N130" i="2"/>
  <c r="O130" i="2"/>
  <c r="P130" i="2"/>
  <c r="Q130" i="2"/>
  <c r="R130" i="2"/>
  <c r="S130" i="2"/>
  <c r="T130" i="2"/>
  <c r="U130" i="2"/>
  <c r="N131" i="2"/>
  <c r="O131" i="2"/>
  <c r="P131" i="2"/>
  <c r="Q131" i="2"/>
  <c r="R131" i="2"/>
  <c r="S131" i="2"/>
  <c r="T131" i="2"/>
  <c r="U131" i="2"/>
  <c r="N132" i="2"/>
  <c r="O132" i="2"/>
  <c r="P132" i="2"/>
  <c r="Q132" i="2"/>
  <c r="R132" i="2"/>
  <c r="S132" i="2"/>
  <c r="T132" i="2"/>
  <c r="U132" i="2"/>
  <c r="N133" i="2"/>
  <c r="O133" i="2"/>
  <c r="P133" i="2"/>
  <c r="Q133" i="2"/>
  <c r="R133" i="2"/>
  <c r="S133" i="2"/>
  <c r="T133" i="2"/>
  <c r="U133" i="2"/>
  <c r="N134" i="2"/>
  <c r="O134" i="2"/>
  <c r="P134" i="2"/>
  <c r="Q134" i="2"/>
  <c r="R134" i="2"/>
  <c r="S134" i="2"/>
  <c r="T134" i="2"/>
  <c r="U134" i="2"/>
  <c r="N135" i="2"/>
  <c r="O135" i="2"/>
  <c r="P135" i="2"/>
  <c r="Q135" i="2"/>
  <c r="R135" i="2"/>
  <c r="S135" i="2"/>
  <c r="T135" i="2"/>
  <c r="U135" i="2"/>
  <c r="N136" i="2"/>
  <c r="O136" i="2"/>
  <c r="P136" i="2"/>
  <c r="Q136" i="2"/>
  <c r="R136" i="2"/>
  <c r="S136" i="2"/>
  <c r="T136" i="2"/>
  <c r="U136" i="2"/>
  <c r="N137" i="2"/>
  <c r="O137" i="2"/>
  <c r="P137" i="2"/>
  <c r="Q137" i="2"/>
  <c r="R137" i="2"/>
  <c r="S137" i="2"/>
  <c r="T137" i="2"/>
  <c r="U137" i="2"/>
  <c r="N138" i="2"/>
  <c r="O138" i="2"/>
  <c r="P138" i="2"/>
  <c r="Q138" i="2"/>
  <c r="R138" i="2"/>
  <c r="S138" i="2"/>
  <c r="T138" i="2"/>
  <c r="U138" i="2"/>
  <c r="N139" i="2"/>
  <c r="O139" i="2"/>
  <c r="P139" i="2"/>
  <c r="Q139" i="2"/>
  <c r="R139" i="2"/>
  <c r="S139" i="2"/>
  <c r="T139" i="2"/>
  <c r="U139" i="2"/>
  <c r="N140" i="2"/>
  <c r="O140" i="2"/>
  <c r="P140" i="2"/>
  <c r="Q140" i="2"/>
  <c r="R140" i="2"/>
  <c r="S140" i="2"/>
  <c r="T140" i="2"/>
  <c r="U140" i="2"/>
  <c r="N141" i="2"/>
  <c r="O141" i="2"/>
  <c r="P141" i="2"/>
  <c r="Q141" i="2"/>
  <c r="R141" i="2"/>
  <c r="S141" i="2"/>
  <c r="T141" i="2"/>
  <c r="U141" i="2"/>
  <c r="N142" i="2"/>
  <c r="O142" i="2"/>
  <c r="P142" i="2"/>
  <c r="Q142" i="2"/>
  <c r="R142" i="2"/>
  <c r="S142" i="2"/>
  <c r="T142" i="2"/>
  <c r="U142" i="2"/>
  <c r="N143" i="2"/>
  <c r="O143" i="2"/>
  <c r="P143" i="2"/>
  <c r="Q143" i="2"/>
  <c r="R143" i="2"/>
  <c r="S143" i="2"/>
  <c r="T143" i="2"/>
  <c r="U143" i="2"/>
  <c r="N144" i="2"/>
  <c r="O144" i="2"/>
  <c r="P144" i="2"/>
  <c r="Q144" i="2"/>
  <c r="R144" i="2"/>
  <c r="S144" i="2"/>
  <c r="T144" i="2"/>
  <c r="U144" i="2"/>
  <c r="N145" i="2"/>
  <c r="O145" i="2"/>
  <c r="P145" i="2"/>
  <c r="Q145" i="2"/>
  <c r="R145" i="2"/>
  <c r="S145" i="2"/>
  <c r="T145" i="2"/>
  <c r="U145" i="2"/>
  <c r="N146" i="2"/>
  <c r="O146" i="2"/>
  <c r="P146" i="2"/>
  <c r="Q146" i="2"/>
  <c r="R146" i="2"/>
  <c r="S146" i="2"/>
  <c r="T146" i="2"/>
  <c r="U146" i="2"/>
  <c r="N147" i="2"/>
  <c r="O147" i="2"/>
  <c r="P147" i="2"/>
  <c r="Q147" i="2"/>
  <c r="R147" i="2"/>
  <c r="S147" i="2"/>
  <c r="T147" i="2"/>
  <c r="U147" i="2"/>
  <c r="N148" i="2"/>
  <c r="O148" i="2"/>
  <c r="P148" i="2"/>
  <c r="Q148" i="2"/>
  <c r="R148" i="2"/>
  <c r="S148" i="2"/>
  <c r="T148" i="2"/>
  <c r="U148" i="2"/>
  <c r="N149" i="2"/>
  <c r="O149" i="2"/>
  <c r="P149" i="2"/>
  <c r="Q149" i="2"/>
  <c r="R149" i="2"/>
  <c r="S149" i="2"/>
  <c r="T149" i="2"/>
  <c r="U149" i="2"/>
  <c r="N150" i="2"/>
  <c r="O150" i="2"/>
  <c r="P150" i="2"/>
  <c r="Q150" i="2"/>
  <c r="R150" i="2"/>
  <c r="S150" i="2"/>
  <c r="T150" i="2"/>
  <c r="U150" i="2"/>
  <c r="N151" i="2"/>
  <c r="O151" i="2"/>
  <c r="P151" i="2"/>
  <c r="Q151" i="2"/>
  <c r="R151" i="2"/>
  <c r="S151" i="2"/>
  <c r="T151" i="2"/>
  <c r="U151" i="2"/>
  <c r="N152" i="2"/>
  <c r="O152" i="2"/>
  <c r="P152" i="2"/>
  <c r="Q152" i="2"/>
  <c r="R152" i="2"/>
  <c r="S152" i="2"/>
  <c r="T152" i="2"/>
  <c r="U152" i="2"/>
  <c r="N153" i="2"/>
  <c r="O153" i="2"/>
  <c r="P153" i="2"/>
  <c r="Q153" i="2"/>
  <c r="R153" i="2"/>
  <c r="S153" i="2"/>
  <c r="T153" i="2"/>
  <c r="U153" i="2"/>
  <c r="N154" i="2"/>
  <c r="O154" i="2"/>
  <c r="P154" i="2"/>
  <c r="Q154" i="2"/>
  <c r="R154" i="2"/>
  <c r="S154" i="2"/>
  <c r="T154" i="2"/>
  <c r="U154" i="2"/>
  <c r="N155" i="2"/>
  <c r="O155" i="2"/>
  <c r="P155" i="2"/>
  <c r="Q155" i="2"/>
  <c r="R155" i="2"/>
  <c r="S155" i="2"/>
  <c r="T155" i="2"/>
  <c r="U155" i="2"/>
  <c r="N156" i="2"/>
  <c r="O156" i="2"/>
  <c r="P156" i="2"/>
  <c r="Q156" i="2"/>
  <c r="R156" i="2"/>
  <c r="S156" i="2"/>
  <c r="T156" i="2"/>
  <c r="U156" i="2"/>
  <c r="N157" i="2"/>
  <c r="O157" i="2"/>
  <c r="P157" i="2"/>
  <c r="Q157" i="2"/>
  <c r="R157" i="2"/>
  <c r="S157" i="2"/>
  <c r="T157" i="2"/>
  <c r="U157" i="2"/>
  <c r="N158" i="2"/>
  <c r="O158" i="2"/>
  <c r="P158" i="2"/>
  <c r="Q158" i="2"/>
  <c r="R158" i="2"/>
  <c r="S158" i="2"/>
  <c r="T158" i="2"/>
  <c r="U158" i="2"/>
  <c r="N159" i="2"/>
  <c r="O159" i="2"/>
  <c r="P159" i="2"/>
  <c r="Q159" i="2"/>
  <c r="R159" i="2"/>
  <c r="S159" i="2"/>
  <c r="T159" i="2"/>
  <c r="U159" i="2"/>
  <c r="N160" i="2"/>
  <c r="O160" i="2"/>
  <c r="P160" i="2"/>
  <c r="Q160" i="2"/>
  <c r="R160" i="2"/>
  <c r="S160" i="2"/>
  <c r="T160" i="2"/>
  <c r="U160" i="2"/>
  <c r="N161" i="2"/>
  <c r="O161" i="2"/>
  <c r="P161" i="2"/>
  <c r="Q161" i="2"/>
  <c r="R161" i="2"/>
  <c r="S161" i="2"/>
  <c r="T161" i="2"/>
  <c r="U161" i="2"/>
  <c r="N162" i="2"/>
  <c r="O162" i="2"/>
  <c r="P162" i="2"/>
  <c r="Q162" i="2"/>
  <c r="R162" i="2"/>
  <c r="S162" i="2"/>
  <c r="T162" i="2"/>
  <c r="U162" i="2"/>
  <c r="N163" i="2"/>
  <c r="O163" i="2"/>
  <c r="P163" i="2"/>
  <c r="Q163" i="2"/>
  <c r="R163" i="2"/>
  <c r="S163" i="2"/>
  <c r="T163" i="2"/>
  <c r="U163" i="2"/>
  <c r="N164" i="2"/>
  <c r="O164" i="2"/>
  <c r="P164" i="2"/>
  <c r="Q164" i="2"/>
  <c r="R164" i="2"/>
  <c r="S164" i="2"/>
  <c r="T164" i="2"/>
  <c r="U164" i="2"/>
  <c r="N165" i="2"/>
  <c r="O165" i="2"/>
  <c r="P165" i="2"/>
  <c r="Q165" i="2"/>
  <c r="R165" i="2"/>
  <c r="S165" i="2"/>
  <c r="T165" i="2"/>
  <c r="U165" i="2"/>
  <c r="N166" i="2"/>
  <c r="O166" i="2"/>
  <c r="P166" i="2"/>
  <c r="Q166" i="2"/>
  <c r="R166" i="2"/>
  <c r="S166" i="2"/>
  <c r="T166" i="2"/>
  <c r="U166" i="2"/>
  <c r="N167" i="2"/>
  <c r="O167" i="2"/>
  <c r="P167" i="2"/>
  <c r="Q167" i="2"/>
  <c r="R167" i="2"/>
  <c r="S167" i="2"/>
  <c r="T167" i="2"/>
  <c r="U167" i="2"/>
  <c r="N168" i="2"/>
  <c r="O168" i="2"/>
  <c r="P168" i="2"/>
  <c r="Q168" i="2"/>
  <c r="R168" i="2"/>
  <c r="S168" i="2"/>
  <c r="T168" i="2"/>
  <c r="U168" i="2"/>
  <c r="N169" i="2"/>
  <c r="O169" i="2"/>
  <c r="P169" i="2"/>
  <c r="Q169" i="2"/>
  <c r="R169" i="2"/>
  <c r="S169" i="2"/>
  <c r="T169" i="2"/>
  <c r="U169" i="2"/>
  <c r="N170" i="2"/>
  <c r="O170" i="2"/>
  <c r="P170" i="2"/>
  <c r="Q170" i="2"/>
  <c r="R170" i="2"/>
  <c r="S170" i="2"/>
  <c r="T170" i="2"/>
  <c r="U170" i="2"/>
  <c r="N171" i="2"/>
  <c r="O171" i="2"/>
  <c r="P171" i="2"/>
  <c r="Q171" i="2"/>
  <c r="R171" i="2"/>
  <c r="S171" i="2"/>
  <c r="T171" i="2"/>
  <c r="U171" i="2"/>
  <c r="N172" i="2"/>
  <c r="O172" i="2"/>
  <c r="P172" i="2"/>
  <c r="Q172" i="2"/>
  <c r="R172" i="2"/>
  <c r="S172" i="2"/>
  <c r="T172" i="2"/>
  <c r="U172" i="2"/>
  <c r="N173" i="2"/>
  <c r="O173" i="2"/>
  <c r="P173" i="2"/>
  <c r="Q173" i="2"/>
  <c r="R173" i="2"/>
  <c r="S173" i="2"/>
  <c r="T173" i="2"/>
  <c r="U173" i="2"/>
  <c r="N174" i="2"/>
  <c r="O174" i="2"/>
  <c r="P174" i="2"/>
  <c r="Q174" i="2"/>
  <c r="R174" i="2"/>
  <c r="S174" i="2"/>
  <c r="T174" i="2"/>
  <c r="U174" i="2"/>
  <c r="N175" i="2"/>
  <c r="O175" i="2"/>
  <c r="P175" i="2"/>
  <c r="Q175" i="2"/>
  <c r="R175" i="2"/>
  <c r="S175" i="2"/>
  <c r="T175" i="2"/>
  <c r="U175" i="2"/>
  <c r="N176" i="2"/>
  <c r="O176" i="2"/>
  <c r="P176" i="2"/>
  <c r="Q176" i="2"/>
  <c r="R176" i="2"/>
  <c r="S176" i="2"/>
  <c r="T176" i="2"/>
  <c r="U176" i="2"/>
  <c r="N177" i="2"/>
  <c r="O177" i="2"/>
  <c r="P177" i="2"/>
  <c r="Q177" i="2"/>
  <c r="R177" i="2"/>
  <c r="S177" i="2"/>
  <c r="T177" i="2"/>
  <c r="U177" i="2"/>
  <c r="N178" i="2"/>
  <c r="O178" i="2"/>
  <c r="P178" i="2"/>
  <c r="Q178" i="2"/>
  <c r="R178" i="2"/>
  <c r="S178" i="2"/>
  <c r="T178" i="2"/>
  <c r="U178" i="2"/>
  <c r="N179" i="2"/>
  <c r="O179" i="2"/>
  <c r="P179" i="2"/>
  <c r="Q179" i="2"/>
  <c r="R179" i="2"/>
  <c r="S179" i="2"/>
  <c r="T179" i="2"/>
  <c r="U179" i="2"/>
  <c r="N3" i="2"/>
  <c r="O3" i="2"/>
  <c r="P3" i="2"/>
  <c r="Q3" i="2"/>
  <c r="R3" i="2"/>
  <c r="S3" i="2"/>
  <c r="T3" i="2"/>
  <c r="U3" i="2"/>
  <c r="N4" i="2"/>
  <c r="O4" i="2"/>
  <c r="P4" i="2"/>
  <c r="Q4" i="2"/>
  <c r="R4" i="2"/>
  <c r="S4" i="2"/>
  <c r="T4" i="2"/>
  <c r="U4" i="2"/>
  <c r="N5" i="2"/>
  <c r="O5" i="2"/>
  <c r="P5" i="2"/>
  <c r="Q5" i="2"/>
  <c r="R5" i="2"/>
  <c r="S5" i="2"/>
  <c r="T5" i="2"/>
  <c r="U5" i="2"/>
  <c r="A180" i="2"/>
  <c r="B180" i="2"/>
  <c r="C180" i="2"/>
  <c r="D180" i="2"/>
  <c r="E180" i="2"/>
  <c r="W180" i="2" s="1"/>
  <c r="N181" i="4" s="1"/>
  <c r="F180" i="2"/>
  <c r="X180" i="2" s="1"/>
  <c r="G180" i="2"/>
  <c r="Y180" i="2" s="1"/>
  <c r="P181" i="4" s="1"/>
  <c r="H180" i="2"/>
  <c r="Z180" i="2" s="1"/>
  <c r="I180" i="2"/>
  <c r="AA180" i="2" s="1"/>
  <c r="R181" i="4" s="1"/>
  <c r="J180" i="2"/>
  <c r="AB180" i="2" s="1"/>
  <c r="K180" i="2"/>
  <c r="AC180" i="2" s="1"/>
  <c r="T181" i="4" s="1"/>
  <c r="L180" i="2"/>
  <c r="AD180" i="2" s="1"/>
  <c r="A357" i="5"/>
  <c r="B357" i="5"/>
  <c r="C357" i="5"/>
  <c r="D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A358" i="5"/>
  <c r="B358" i="5"/>
  <c r="C358" i="5"/>
  <c r="D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AG180" i="2" l="1"/>
  <c r="Q181" i="4"/>
  <c r="AH180" i="2"/>
  <c r="S181" i="4"/>
  <c r="AF180" i="2"/>
  <c r="AJ180" i="2" s="1"/>
  <c r="O181" i="4"/>
  <c r="AI180" i="2"/>
  <c r="U181" i="4"/>
  <c r="A180" i="4"/>
  <c r="B180" i="4"/>
  <c r="C180" i="4"/>
  <c r="D180" i="4"/>
  <c r="A179" i="4"/>
  <c r="B179" i="4"/>
  <c r="C179" i="4"/>
  <c r="D179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W179" i="3" s="1"/>
  <c r="E180" i="4" s="1"/>
  <c r="F179" i="3"/>
  <c r="X179" i="3" s="1"/>
  <c r="F180" i="4" s="1"/>
  <c r="G179" i="3"/>
  <c r="Y179" i="3" s="1"/>
  <c r="G180" i="4" s="1"/>
  <c r="H179" i="3"/>
  <c r="Z179" i="3" s="1"/>
  <c r="H180" i="4" s="1"/>
  <c r="I179" i="3"/>
  <c r="AA179" i="3" s="1"/>
  <c r="I180" i="4" s="1"/>
  <c r="J179" i="3"/>
  <c r="AB179" i="3" s="1"/>
  <c r="J180" i="4" s="1"/>
  <c r="K179" i="3"/>
  <c r="AC179" i="3" s="1"/>
  <c r="K180" i="4" s="1"/>
  <c r="L179" i="3"/>
  <c r="AD179" i="3" s="1"/>
  <c r="L180" i="4" s="1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W164" i="3" s="1"/>
  <c r="E165" i="4" s="1"/>
  <c r="F164" i="3"/>
  <c r="X164" i="3" s="1"/>
  <c r="F165" i="4" s="1"/>
  <c r="G164" i="3"/>
  <c r="Y164" i="3" s="1"/>
  <c r="G165" i="4" s="1"/>
  <c r="H164" i="3"/>
  <c r="Z164" i="3" s="1"/>
  <c r="H165" i="4" s="1"/>
  <c r="I164" i="3"/>
  <c r="AA164" i="3" s="1"/>
  <c r="I165" i="4" s="1"/>
  <c r="J164" i="3"/>
  <c r="AB164" i="3" s="1"/>
  <c r="J165" i="4" s="1"/>
  <c r="K164" i="3"/>
  <c r="AC164" i="3" s="1"/>
  <c r="K165" i="4" s="1"/>
  <c r="L164" i="3"/>
  <c r="AD164" i="3" s="1"/>
  <c r="L165" i="4" s="1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W166" i="3" s="1"/>
  <c r="E167" i="4" s="1"/>
  <c r="F166" i="3"/>
  <c r="X166" i="3" s="1"/>
  <c r="F167" i="4" s="1"/>
  <c r="G166" i="3"/>
  <c r="Y166" i="3" s="1"/>
  <c r="G167" i="4" s="1"/>
  <c r="H166" i="3"/>
  <c r="Z166" i="3" s="1"/>
  <c r="H167" i="4" s="1"/>
  <c r="I166" i="3"/>
  <c r="AA166" i="3" s="1"/>
  <c r="I167" i="4" s="1"/>
  <c r="J166" i="3"/>
  <c r="AB166" i="3" s="1"/>
  <c r="J167" i="4" s="1"/>
  <c r="K166" i="3"/>
  <c r="AC166" i="3" s="1"/>
  <c r="K167" i="4" s="1"/>
  <c r="L166" i="3"/>
  <c r="AD166" i="3" s="1"/>
  <c r="L167" i="4" s="1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W168" i="3" s="1"/>
  <c r="E169" i="4" s="1"/>
  <c r="F168" i="3"/>
  <c r="G168" i="3"/>
  <c r="Y168" i="3" s="1"/>
  <c r="G169" i="4" s="1"/>
  <c r="H168" i="3"/>
  <c r="Z168" i="3" s="1"/>
  <c r="H169" i="4" s="1"/>
  <c r="I168" i="3"/>
  <c r="AA168" i="3" s="1"/>
  <c r="I169" i="4" s="1"/>
  <c r="J168" i="3"/>
  <c r="AB168" i="3" s="1"/>
  <c r="J169" i="4" s="1"/>
  <c r="K168" i="3"/>
  <c r="AC168" i="3" s="1"/>
  <c r="K169" i="4" s="1"/>
  <c r="L168" i="3"/>
  <c r="AD168" i="3" s="1"/>
  <c r="L169" i="4" s="1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W170" i="3" s="1"/>
  <c r="E171" i="4" s="1"/>
  <c r="F170" i="3"/>
  <c r="X170" i="3" s="1"/>
  <c r="F171" i="4" s="1"/>
  <c r="G170" i="3"/>
  <c r="Y170" i="3" s="1"/>
  <c r="G171" i="4" s="1"/>
  <c r="H170" i="3"/>
  <c r="Z170" i="3" s="1"/>
  <c r="H171" i="4" s="1"/>
  <c r="I170" i="3"/>
  <c r="AA170" i="3" s="1"/>
  <c r="I171" i="4" s="1"/>
  <c r="J170" i="3"/>
  <c r="AB170" i="3" s="1"/>
  <c r="J171" i="4" s="1"/>
  <c r="K170" i="3"/>
  <c r="AC170" i="3" s="1"/>
  <c r="K171" i="4" s="1"/>
  <c r="L170" i="3"/>
  <c r="AD170" i="3" s="1"/>
  <c r="L171" i="4" s="1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W172" i="3" s="1"/>
  <c r="E173" i="4" s="1"/>
  <c r="F172" i="3"/>
  <c r="X172" i="3" s="1"/>
  <c r="F173" i="4" s="1"/>
  <c r="G172" i="3"/>
  <c r="Y172" i="3" s="1"/>
  <c r="G173" i="4" s="1"/>
  <c r="H172" i="3"/>
  <c r="Z172" i="3" s="1"/>
  <c r="H173" i="4" s="1"/>
  <c r="I172" i="3"/>
  <c r="AA172" i="3" s="1"/>
  <c r="I173" i="4" s="1"/>
  <c r="J172" i="3"/>
  <c r="AB172" i="3" s="1"/>
  <c r="J173" i="4" s="1"/>
  <c r="K172" i="3"/>
  <c r="AC172" i="3" s="1"/>
  <c r="K173" i="4" s="1"/>
  <c r="L172" i="3"/>
  <c r="AD172" i="3" s="1"/>
  <c r="L173" i="4" s="1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W174" i="3" s="1"/>
  <c r="E175" i="4" s="1"/>
  <c r="F174" i="3"/>
  <c r="X174" i="3" s="1"/>
  <c r="F175" i="4" s="1"/>
  <c r="G174" i="3"/>
  <c r="Y174" i="3" s="1"/>
  <c r="G175" i="4" s="1"/>
  <c r="H174" i="3"/>
  <c r="Z174" i="3" s="1"/>
  <c r="H175" i="4" s="1"/>
  <c r="I174" i="3"/>
  <c r="AA174" i="3" s="1"/>
  <c r="I175" i="4" s="1"/>
  <c r="J174" i="3"/>
  <c r="AB174" i="3" s="1"/>
  <c r="J175" i="4" s="1"/>
  <c r="K174" i="3"/>
  <c r="AC174" i="3" s="1"/>
  <c r="K175" i="4" s="1"/>
  <c r="L174" i="3"/>
  <c r="AD174" i="3" s="1"/>
  <c r="L175" i="4" s="1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W176" i="3" s="1"/>
  <c r="E177" i="4" s="1"/>
  <c r="F176" i="3"/>
  <c r="X176" i="3" s="1"/>
  <c r="F177" i="4" s="1"/>
  <c r="G176" i="3"/>
  <c r="Y176" i="3" s="1"/>
  <c r="G177" i="4" s="1"/>
  <c r="H176" i="3"/>
  <c r="Z176" i="3" s="1"/>
  <c r="H177" i="4" s="1"/>
  <c r="I176" i="3"/>
  <c r="AA176" i="3" s="1"/>
  <c r="I177" i="4" s="1"/>
  <c r="J176" i="3"/>
  <c r="AB176" i="3" s="1"/>
  <c r="J177" i="4" s="1"/>
  <c r="K176" i="3"/>
  <c r="AC176" i="3" s="1"/>
  <c r="K177" i="4" s="1"/>
  <c r="L176" i="3"/>
  <c r="AD176" i="3" s="1"/>
  <c r="L177" i="4" s="1"/>
  <c r="A177" i="3"/>
  <c r="B177" i="3"/>
  <c r="C177" i="3"/>
  <c r="D177" i="3"/>
  <c r="E177" i="3"/>
  <c r="F177" i="3"/>
  <c r="G177" i="3"/>
  <c r="H177" i="3"/>
  <c r="I177" i="3"/>
  <c r="J177" i="3"/>
  <c r="K177" i="3"/>
  <c r="L177" i="3"/>
  <c r="A121" i="3"/>
  <c r="B121" i="3"/>
  <c r="C121" i="3"/>
  <c r="D121" i="3"/>
  <c r="E121" i="3"/>
  <c r="W121" i="3" s="1"/>
  <c r="E122" i="4" s="1"/>
  <c r="F121" i="3"/>
  <c r="X121" i="3" s="1"/>
  <c r="F122" i="4" s="1"/>
  <c r="G121" i="3"/>
  <c r="Y121" i="3" s="1"/>
  <c r="G122" i="4" s="1"/>
  <c r="H121" i="3"/>
  <c r="Z121" i="3" s="1"/>
  <c r="H122" i="4" s="1"/>
  <c r="I121" i="3"/>
  <c r="AA121" i="3" s="1"/>
  <c r="I122" i="4" s="1"/>
  <c r="J121" i="3"/>
  <c r="AB121" i="3" s="1"/>
  <c r="J122" i="4" s="1"/>
  <c r="K121" i="3"/>
  <c r="AC121" i="3" s="1"/>
  <c r="K122" i="4" s="1"/>
  <c r="L121" i="3"/>
  <c r="AD121" i="3" s="1"/>
  <c r="L122" i="4" s="1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W123" i="3" s="1"/>
  <c r="E124" i="4" s="1"/>
  <c r="F123" i="3"/>
  <c r="X123" i="3" s="1"/>
  <c r="F124" i="4" s="1"/>
  <c r="G123" i="3"/>
  <c r="Y123" i="3" s="1"/>
  <c r="G124" i="4" s="1"/>
  <c r="H123" i="3"/>
  <c r="Z123" i="3" s="1"/>
  <c r="H124" i="4" s="1"/>
  <c r="I123" i="3"/>
  <c r="AA123" i="3" s="1"/>
  <c r="I124" i="4" s="1"/>
  <c r="J123" i="3"/>
  <c r="AB123" i="3" s="1"/>
  <c r="J124" i="4" s="1"/>
  <c r="K123" i="3"/>
  <c r="AC123" i="3" s="1"/>
  <c r="K124" i="4" s="1"/>
  <c r="L123" i="3"/>
  <c r="AD123" i="3" s="1"/>
  <c r="L124" i="4" s="1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W125" i="3" s="1"/>
  <c r="E126" i="4" s="1"/>
  <c r="F125" i="3"/>
  <c r="X125" i="3" s="1"/>
  <c r="F126" i="4" s="1"/>
  <c r="G125" i="3"/>
  <c r="Y125" i="3" s="1"/>
  <c r="G126" i="4" s="1"/>
  <c r="H125" i="3"/>
  <c r="Z125" i="3" s="1"/>
  <c r="H126" i="4" s="1"/>
  <c r="I125" i="3"/>
  <c r="AA125" i="3" s="1"/>
  <c r="I126" i="4" s="1"/>
  <c r="J125" i="3"/>
  <c r="AB125" i="3" s="1"/>
  <c r="J126" i="4" s="1"/>
  <c r="K125" i="3"/>
  <c r="AC125" i="3" s="1"/>
  <c r="K126" i="4" s="1"/>
  <c r="L125" i="3"/>
  <c r="AD125" i="3" s="1"/>
  <c r="L126" i="4" s="1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W127" i="3" s="1"/>
  <c r="E128" i="4" s="1"/>
  <c r="F127" i="3"/>
  <c r="X127" i="3" s="1"/>
  <c r="F128" i="4" s="1"/>
  <c r="G127" i="3"/>
  <c r="Y127" i="3" s="1"/>
  <c r="G128" i="4" s="1"/>
  <c r="H127" i="3"/>
  <c r="Z127" i="3" s="1"/>
  <c r="H128" i="4" s="1"/>
  <c r="I127" i="3"/>
  <c r="AA127" i="3" s="1"/>
  <c r="I128" i="4" s="1"/>
  <c r="J127" i="3"/>
  <c r="AB127" i="3" s="1"/>
  <c r="J128" i="4" s="1"/>
  <c r="K127" i="3"/>
  <c r="AC127" i="3" s="1"/>
  <c r="K128" i="4" s="1"/>
  <c r="L127" i="3"/>
  <c r="AD127" i="3" s="1"/>
  <c r="L128" i="4" s="1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W129" i="3" s="1"/>
  <c r="E130" i="4" s="1"/>
  <c r="F129" i="3"/>
  <c r="X129" i="3" s="1"/>
  <c r="F130" i="4" s="1"/>
  <c r="G129" i="3"/>
  <c r="Y129" i="3" s="1"/>
  <c r="G130" i="4" s="1"/>
  <c r="H129" i="3"/>
  <c r="Z129" i="3" s="1"/>
  <c r="H130" i="4" s="1"/>
  <c r="I129" i="3"/>
  <c r="AA129" i="3" s="1"/>
  <c r="I130" i="4" s="1"/>
  <c r="J129" i="3"/>
  <c r="AB129" i="3" s="1"/>
  <c r="J130" i="4" s="1"/>
  <c r="K129" i="3"/>
  <c r="AC129" i="3" s="1"/>
  <c r="K130" i="4" s="1"/>
  <c r="L129" i="3"/>
  <c r="AD129" i="3" s="1"/>
  <c r="L130" i="4" s="1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W131" i="3" s="1"/>
  <c r="E132" i="4" s="1"/>
  <c r="F131" i="3"/>
  <c r="X131" i="3" s="1"/>
  <c r="F132" i="4" s="1"/>
  <c r="G131" i="3"/>
  <c r="Y131" i="3" s="1"/>
  <c r="G132" i="4" s="1"/>
  <c r="H131" i="3"/>
  <c r="Z131" i="3" s="1"/>
  <c r="H132" i="4" s="1"/>
  <c r="I131" i="3"/>
  <c r="AA131" i="3" s="1"/>
  <c r="I132" i="4" s="1"/>
  <c r="J131" i="3"/>
  <c r="AB131" i="3" s="1"/>
  <c r="J132" i="4" s="1"/>
  <c r="K131" i="3"/>
  <c r="AC131" i="3" s="1"/>
  <c r="K132" i="4" s="1"/>
  <c r="L131" i="3"/>
  <c r="AD131" i="3" s="1"/>
  <c r="L132" i="4" s="1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W133" i="3" s="1"/>
  <c r="E134" i="4" s="1"/>
  <c r="F133" i="3"/>
  <c r="X133" i="3" s="1"/>
  <c r="F134" i="4" s="1"/>
  <c r="G133" i="3"/>
  <c r="Y133" i="3" s="1"/>
  <c r="G134" i="4" s="1"/>
  <c r="H133" i="3"/>
  <c r="Z133" i="3" s="1"/>
  <c r="H134" i="4" s="1"/>
  <c r="I133" i="3"/>
  <c r="AA133" i="3" s="1"/>
  <c r="I134" i="4" s="1"/>
  <c r="J133" i="3"/>
  <c r="AB133" i="3" s="1"/>
  <c r="J134" i="4" s="1"/>
  <c r="K133" i="3"/>
  <c r="AC133" i="3" s="1"/>
  <c r="K134" i="4" s="1"/>
  <c r="L133" i="3"/>
  <c r="AD133" i="3" s="1"/>
  <c r="L134" i="4" s="1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W135" i="3" s="1"/>
  <c r="E136" i="4" s="1"/>
  <c r="F135" i="3"/>
  <c r="X135" i="3" s="1"/>
  <c r="F136" i="4" s="1"/>
  <c r="G135" i="3"/>
  <c r="Y135" i="3" s="1"/>
  <c r="G136" i="4" s="1"/>
  <c r="H135" i="3"/>
  <c r="Z135" i="3" s="1"/>
  <c r="H136" i="4" s="1"/>
  <c r="I135" i="3"/>
  <c r="AA135" i="3" s="1"/>
  <c r="I136" i="4" s="1"/>
  <c r="J135" i="3"/>
  <c r="AB135" i="3" s="1"/>
  <c r="J136" i="4" s="1"/>
  <c r="K135" i="3"/>
  <c r="AC135" i="3" s="1"/>
  <c r="K136" i="4" s="1"/>
  <c r="L135" i="3"/>
  <c r="AD135" i="3" s="1"/>
  <c r="L136" i="4" s="1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W137" i="3" s="1"/>
  <c r="E138" i="4" s="1"/>
  <c r="F137" i="3"/>
  <c r="X137" i="3" s="1"/>
  <c r="F138" i="4" s="1"/>
  <c r="G137" i="3"/>
  <c r="Y137" i="3" s="1"/>
  <c r="G138" i="4" s="1"/>
  <c r="H137" i="3"/>
  <c r="Z137" i="3" s="1"/>
  <c r="H138" i="4" s="1"/>
  <c r="I137" i="3"/>
  <c r="AA137" i="3" s="1"/>
  <c r="I138" i="4" s="1"/>
  <c r="J137" i="3"/>
  <c r="AB137" i="3" s="1"/>
  <c r="J138" i="4" s="1"/>
  <c r="K137" i="3"/>
  <c r="AC137" i="3" s="1"/>
  <c r="K138" i="4" s="1"/>
  <c r="L137" i="3"/>
  <c r="AD137" i="3" s="1"/>
  <c r="L138" i="4" s="1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W139" i="3" s="1"/>
  <c r="E140" i="4" s="1"/>
  <c r="F139" i="3"/>
  <c r="X139" i="3" s="1"/>
  <c r="F140" i="4" s="1"/>
  <c r="G139" i="3"/>
  <c r="Y139" i="3" s="1"/>
  <c r="G140" i="4" s="1"/>
  <c r="H139" i="3"/>
  <c r="Z139" i="3" s="1"/>
  <c r="H140" i="4" s="1"/>
  <c r="I139" i="3"/>
  <c r="AA139" i="3" s="1"/>
  <c r="I140" i="4" s="1"/>
  <c r="J139" i="3"/>
  <c r="AB139" i="3" s="1"/>
  <c r="J140" i="4" s="1"/>
  <c r="K139" i="3"/>
  <c r="AC139" i="3" s="1"/>
  <c r="K140" i="4" s="1"/>
  <c r="L139" i="3"/>
  <c r="AD139" i="3" s="1"/>
  <c r="L140" i="4" s="1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W141" i="3" s="1"/>
  <c r="E142" i="4" s="1"/>
  <c r="F141" i="3"/>
  <c r="X141" i="3" s="1"/>
  <c r="F142" i="4" s="1"/>
  <c r="G141" i="3"/>
  <c r="Y141" i="3" s="1"/>
  <c r="G142" i="4" s="1"/>
  <c r="H141" i="3"/>
  <c r="Z141" i="3" s="1"/>
  <c r="H142" i="4" s="1"/>
  <c r="I141" i="3"/>
  <c r="AA141" i="3" s="1"/>
  <c r="I142" i="4" s="1"/>
  <c r="J141" i="3"/>
  <c r="AB141" i="3" s="1"/>
  <c r="J142" i="4" s="1"/>
  <c r="K141" i="3"/>
  <c r="AC141" i="3" s="1"/>
  <c r="K142" i="4" s="1"/>
  <c r="L141" i="3"/>
  <c r="AD141" i="3" s="1"/>
  <c r="L142" i="4" s="1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W143" i="3" s="1"/>
  <c r="E144" i="4" s="1"/>
  <c r="F143" i="3"/>
  <c r="X143" i="3" s="1"/>
  <c r="F144" i="4" s="1"/>
  <c r="G143" i="3"/>
  <c r="Y143" i="3" s="1"/>
  <c r="G144" i="4" s="1"/>
  <c r="H143" i="3"/>
  <c r="Z143" i="3" s="1"/>
  <c r="H144" i="4" s="1"/>
  <c r="I143" i="3"/>
  <c r="AA143" i="3" s="1"/>
  <c r="I144" i="4" s="1"/>
  <c r="J143" i="3"/>
  <c r="AB143" i="3" s="1"/>
  <c r="J144" i="4" s="1"/>
  <c r="K143" i="3"/>
  <c r="AC143" i="3" s="1"/>
  <c r="K144" i="4" s="1"/>
  <c r="L143" i="3"/>
  <c r="AD143" i="3" s="1"/>
  <c r="L144" i="4" s="1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W145" i="3" s="1"/>
  <c r="E146" i="4" s="1"/>
  <c r="F145" i="3"/>
  <c r="X145" i="3" s="1"/>
  <c r="F146" i="4" s="1"/>
  <c r="G145" i="3"/>
  <c r="Y145" i="3" s="1"/>
  <c r="G146" i="4" s="1"/>
  <c r="H145" i="3"/>
  <c r="Z145" i="3" s="1"/>
  <c r="H146" i="4" s="1"/>
  <c r="I145" i="3"/>
  <c r="AA145" i="3" s="1"/>
  <c r="I146" i="4" s="1"/>
  <c r="J145" i="3"/>
  <c r="AB145" i="3" s="1"/>
  <c r="J146" i="4" s="1"/>
  <c r="K145" i="3"/>
  <c r="AC145" i="3" s="1"/>
  <c r="K146" i="4" s="1"/>
  <c r="L145" i="3"/>
  <c r="AD145" i="3" s="1"/>
  <c r="L146" i="4" s="1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W147" i="3" s="1"/>
  <c r="E148" i="4" s="1"/>
  <c r="F147" i="3"/>
  <c r="X147" i="3" s="1"/>
  <c r="F148" i="4" s="1"/>
  <c r="G147" i="3"/>
  <c r="Y147" i="3" s="1"/>
  <c r="G148" i="4" s="1"/>
  <c r="H147" i="3"/>
  <c r="Z147" i="3" s="1"/>
  <c r="H148" i="4" s="1"/>
  <c r="I147" i="3"/>
  <c r="AA147" i="3" s="1"/>
  <c r="I148" i="4" s="1"/>
  <c r="J147" i="3"/>
  <c r="AB147" i="3" s="1"/>
  <c r="J148" i="4" s="1"/>
  <c r="K147" i="3"/>
  <c r="AC147" i="3" s="1"/>
  <c r="K148" i="4" s="1"/>
  <c r="L147" i="3"/>
  <c r="AD147" i="3" s="1"/>
  <c r="L148" i="4" s="1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W149" i="3" s="1"/>
  <c r="E150" i="4" s="1"/>
  <c r="F149" i="3"/>
  <c r="X149" i="3" s="1"/>
  <c r="F150" i="4" s="1"/>
  <c r="G149" i="3"/>
  <c r="Y149" i="3" s="1"/>
  <c r="G150" i="4" s="1"/>
  <c r="H149" i="3"/>
  <c r="Z149" i="3" s="1"/>
  <c r="H150" i="4" s="1"/>
  <c r="I149" i="3"/>
  <c r="AA149" i="3" s="1"/>
  <c r="I150" i="4" s="1"/>
  <c r="J149" i="3"/>
  <c r="AB149" i="3" s="1"/>
  <c r="J150" i="4" s="1"/>
  <c r="K149" i="3"/>
  <c r="AC149" i="3" s="1"/>
  <c r="K150" i="4" s="1"/>
  <c r="L149" i="3"/>
  <c r="AD149" i="3" s="1"/>
  <c r="L150" i="4" s="1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W151" i="3" s="1"/>
  <c r="E152" i="4" s="1"/>
  <c r="F151" i="3"/>
  <c r="X151" i="3" s="1"/>
  <c r="F152" i="4" s="1"/>
  <c r="G151" i="3"/>
  <c r="Y151" i="3" s="1"/>
  <c r="G152" i="4" s="1"/>
  <c r="H151" i="3"/>
  <c r="Z151" i="3" s="1"/>
  <c r="H152" i="4" s="1"/>
  <c r="I151" i="3"/>
  <c r="AA151" i="3" s="1"/>
  <c r="I152" i="4" s="1"/>
  <c r="J151" i="3"/>
  <c r="AB151" i="3" s="1"/>
  <c r="J152" i="4" s="1"/>
  <c r="K151" i="3"/>
  <c r="AC151" i="3" s="1"/>
  <c r="K152" i="4" s="1"/>
  <c r="L151" i="3"/>
  <c r="AD151" i="3" s="1"/>
  <c r="L152" i="4" s="1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W153" i="3" s="1"/>
  <c r="E154" i="4" s="1"/>
  <c r="F153" i="3"/>
  <c r="X153" i="3" s="1"/>
  <c r="F154" i="4" s="1"/>
  <c r="G153" i="3"/>
  <c r="Y153" i="3" s="1"/>
  <c r="G154" i="4" s="1"/>
  <c r="H153" i="3"/>
  <c r="Z153" i="3" s="1"/>
  <c r="H154" i="4" s="1"/>
  <c r="I153" i="3"/>
  <c r="AA153" i="3" s="1"/>
  <c r="I154" i="4" s="1"/>
  <c r="J153" i="3"/>
  <c r="AB153" i="3" s="1"/>
  <c r="J154" i="4" s="1"/>
  <c r="K153" i="3"/>
  <c r="AC153" i="3" s="1"/>
  <c r="K154" i="4" s="1"/>
  <c r="L153" i="3"/>
  <c r="AD153" i="3" s="1"/>
  <c r="L154" i="4" s="1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W155" i="3" s="1"/>
  <c r="E156" i="4" s="1"/>
  <c r="F155" i="3"/>
  <c r="X155" i="3" s="1"/>
  <c r="F156" i="4" s="1"/>
  <c r="G155" i="3"/>
  <c r="Y155" i="3" s="1"/>
  <c r="G156" i="4" s="1"/>
  <c r="H155" i="3"/>
  <c r="Z155" i="3" s="1"/>
  <c r="H156" i="4" s="1"/>
  <c r="I155" i="3"/>
  <c r="AA155" i="3" s="1"/>
  <c r="I156" i="4" s="1"/>
  <c r="J155" i="3"/>
  <c r="AB155" i="3" s="1"/>
  <c r="J156" i="4" s="1"/>
  <c r="K155" i="3"/>
  <c r="AC155" i="3" s="1"/>
  <c r="K156" i="4" s="1"/>
  <c r="L155" i="3"/>
  <c r="AD155" i="3" s="1"/>
  <c r="L156" i="4" s="1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W157" i="3" s="1"/>
  <c r="E158" i="4" s="1"/>
  <c r="F157" i="3"/>
  <c r="X157" i="3" s="1"/>
  <c r="F158" i="4" s="1"/>
  <c r="G157" i="3"/>
  <c r="Y157" i="3" s="1"/>
  <c r="G158" i="4" s="1"/>
  <c r="H157" i="3"/>
  <c r="Z157" i="3" s="1"/>
  <c r="H158" i="4" s="1"/>
  <c r="I157" i="3"/>
  <c r="AA157" i="3" s="1"/>
  <c r="I158" i="4" s="1"/>
  <c r="J157" i="3"/>
  <c r="AB157" i="3" s="1"/>
  <c r="J158" i="4" s="1"/>
  <c r="K157" i="3"/>
  <c r="AC157" i="3" s="1"/>
  <c r="K158" i="4" s="1"/>
  <c r="L157" i="3"/>
  <c r="AD157" i="3" s="1"/>
  <c r="L158" i="4" s="1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W159" i="3" s="1"/>
  <c r="E160" i="4" s="1"/>
  <c r="F159" i="3"/>
  <c r="X159" i="3" s="1"/>
  <c r="F160" i="4" s="1"/>
  <c r="G159" i="3"/>
  <c r="Y159" i="3" s="1"/>
  <c r="G160" i="4" s="1"/>
  <c r="H159" i="3"/>
  <c r="Z159" i="3" s="1"/>
  <c r="H160" i="4" s="1"/>
  <c r="I159" i="3"/>
  <c r="AA159" i="3" s="1"/>
  <c r="I160" i="4" s="1"/>
  <c r="J159" i="3"/>
  <c r="AB159" i="3" s="1"/>
  <c r="J160" i="4" s="1"/>
  <c r="K159" i="3"/>
  <c r="AC159" i="3" s="1"/>
  <c r="K160" i="4" s="1"/>
  <c r="L159" i="3"/>
  <c r="AD159" i="3" s="1"/>
  <c r="L160" i="4" s="1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W161" i="3" s="1"/>
  <c r="E162" i="4" s="1"/>
  <c r="F161" i="3"/>
  <c r="X161" i="3" s="1"/>
  <c r="F162" i="4" s="1"/>
  <c r="G161" i="3"/>
  <c r="Y161" i="3" s="1"/>
  <c r="G162" i="4" s="1"/>
  <c r="H161" i="3"/>
  <c r="Z161" i="3" s="1"/>
  <c r="H162" i="4" s="1"/>
  <c r="I161" i="3"/>
  <c r="AA161" i="3" s="1"/>
  <c r="I162" i="4" s="1"/>
  <c r="J161" i="3"/>
  <c r="AB161" i="3" s="1"/>
  <c r="J162" i="4" s="1"/>
  <c r="K161" i="3"/>
  <c r="AC161" i="3" s="1"/>
  <c r="K162" i="4" s="1"/>
  <c r="L161" i="3"/>
  <c r="AD161" i="3" s="1"/>
  <c r="L162" i="4" s="1"/>
  <c r="A162" i="3"/>
  <c r="B162" i="3"/>
  <c r="C162" i="3"/>
  <c r="D162" i="3"/>
  <c r="E162" i="3"/>
  <c r="F162" i="3"/>
  <c r="G162" i="3"/>
  <c r="H162" i="3"/>
  <c r="I162" i="3"/>
  <c r="J162" i="3"/>
  <c r="K162" i="3"/>
  <c r="L162" i="3"/>
  <c r="A88" i="3"/>
  <c r="B88" i="3"/>
  <c r="C88" i="3"/>
  <c r="D88" i="3"/>
  <c r="E88" i="3"/>
  <c r="W88" i="3" s="1"/>
  <c r="E89" i="4" s="1"/>
  <c r="F88" i="3"/>
  <c r="X88" i="3" s="1"/>
  <c r="F89" i="4" s="1"/>
  <c r="G88" i="3"/>
  <c r="Y88" i="3" s="1"/>
  <c r="G89" i="4" s="1"/>
  <c r="H88" i="3"/>
  <c r="Z88" i="3" s="1"/>
  <c r="H89" i="4" s="1"/>
  <c r="I88" i="3"/>
  <c r="AA88" i="3" s="1"/>
  <c r="I89" i="4" s="1"/>
  <c r="J88" i="3"/>
  <c r="AB88" i="3" s="1"/>
  <c r="J89" i="4" s="1"/>
  <c r="K88" i="3"/>
  <c r="AC88" i="3" s="1"/>
  <c r="K89" i="4" s="1"/>
  <c r="L88" i="3"/>
  <c r="AD88" i="3" s="1"/>
  <c r="L89" i="4" s="1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W90" i="3" s="1"/>
  <c r="E91" i="4" s="1"/>
  <c r="F90" i="3"/>
  <c r="X90" i="3" s="1"/>
  <c r="F91" i="4" s="1"/>
  <c r="G90" i="3"/>
  <c r="Y90" i="3" s="1"/>
  <c r="G91" i="4" s="1"/>
  <c r="H90" i="3"/>
  <c r="Z90" i="3" s="1"/>
  <c r="H91" i="4" s="1"/>
  <c r="I90" i="3"/>
  <c r="AA90" i="3" s="1"/>
  <c r="I91" i="4" s="1"/>
  <c r="J90" i="3"/>
  <c r="AB90" i="3" s="1"/>
  <c r="J91" i="4" s="1"/>
  <c r="K90" i="3"/>
  <c r="AC90" i="3" s="1"/>
  <c r="K91" i="4" s="1"/>
  <c r="L90" i="3"/>
  <c r="AD90" i="3" s="1"/>
  <c r="L91" i="4" s="1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W92" i="3" s="1"/>
  <c r="E93" i="4" s="1"/>
  <c r="F92" i="3"/>
  <c r="X92" i="3" s="1"/>
  <c r="F93" i="4" s="1"/>
  <c r="G92" i="3"/>
  <c r="Y92" i="3" s="1"/>
  <c r="G93" i="4" s="1"/>
  <c r="H92" i="3"/>
  <c r="Z92" i="3" s="1"/>
  <c r="H93" i="4" s="1"/>
  <c r="I92" i="3"/>
  <c r="AA92" i="3" s="1"/>
  <c r="I93" i="4" s="1"/>
  <c r="J92" i="3"/>
  <c r="AB92" i="3" s="1"/>
  <c r="J93" i="4" s="1"/>
  <c r="K92" i="3"/>
  <c r="AC92" i="3" s="1"/>
  <c r="K93" i="4" s="1"/>
  <c r="L92" i="3"/>
  <c r="AD92" i="3" s="1"/>
  <c r="L93" i="4" s="1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W94" i="3" s="1"/>
  <c r="E95" i="4" s="1"/>
  <c r="F94" i="3"/>
  <c r="X94" i="3" s="1"/>
  <c r="F95" i="4" s="1"/>
  <c r="G94" i="3"/>
  <c r="Y94" i="3" s="1"/>
  <c r="G95" i="4" s="1"/>
  <c r="H94" i="3"/>
  <c r="Z94" i="3" s="1"/>
  <c r="H95" i="4" s="1"/>
  <c r="I94" i="3"/>
  <c r="AA94" i="3" s="1"/>
  <c r="I95" i="4" s="1"/>
  <c r="J94" i="3"/>
  <c r="AB94" i="3" s="1"/>
  <c r="J95" i="4" s="1"/>
  <c r="K94" i="3"/>
  <c r="AC94" i="3" s="1"/>
  <c r="K95" i="4" s="1"/>
  <c r="L94" i="3"/>
  <c r="AD94" i="3" s="1"/>
  <c r="L95" i="4" s="1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W96" i="3" s="1"/>
  <c r="E97" i="4" s="1"/>
  <c r="F96" i="3"/>
  <c r="X96" i="3" s="1"/>
  <c r="F97" i="4" s="1"/>
  <c r="G96" i="3"/>
  <c r="Y96" i="3" s="1"/>
  <c r="G97" i="4" s="1"/>
  <c r="H96" i="3"/>
  <c r="Z96" i="3" s="1"/>
  <c r="H97" i="4" s="1"/>
  <c r="I96" i="3"/>
  <c r="AA96" i="3" s="1"/>
  <c r="I97" i="4" s="1"/>
  <c r="J96" i="3"/>
  <c r="AB96" i="3" s="1"/>
  <c r="J97" i="4" s="1"/>
  <c r="K96" i="3"/>
  <c r="AC96" i="3" s="1"/>
  <c r="K97" i="4" s="1"/>
  <c r="L96" i="3"/>
  <c r="AD96" i="3" s="1"/>
  <c r="L97" i="4" s="1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W98" i="3" s="1"/>
  <c r="E99" i="4" s="1"/>
  <c r="F98" i="3"/>
  <c r="X98" i="3" s="1"/>
  <c r="F99" i="4" s="1"/>
  <c r="G98" i="3"/>
  <c r="Y98" i="3" s="1"/>
  <c r="G99" i="4" s="1"/>
  <c r="H98" i="3"/>
  <c r="Z98" i="3" s="1"/>
  <c r="H99" i="4" s="1"/>
  <c r="I98" i="3"/>
  <c r="AA98" i="3" s="1"/>
  <c r="I99" i="4" s="1"/>
  <c r="J98" i="3"/>
  <c r="AB98" i="3" s="1"/>
  <c r="J99" i="4" s="1"/>
  <c r="K98" i="3"/>
  <c r="AC98" i="3" s="1"/>
  <c r="K99" i="4" s="1"/>
  <c r="L98" i="3"/>
  <c r="AD98" i="3" s="1"/>
  <c r="L99" i="4" s="1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W100" i="3" s="1"/>
  <c r="E101" i="4" s="1"/>
  <c r="F100" i="3"/>
  <c r="X100" i="3" s="1"/>
  <c r="F101" i="4" s="1"/>
  <c r="G100" i="3"/>
  <c r="Y100" i="3" s="1"/>
  <c r="G101" i="4" s="1"/>
  <c r="H100" i="3"/>
  <c r="Z100" i="3" s="1"/>
  <c r="H101" i="4" s="1"/>
  <c r="I100" i="3"/>
  <c r="AA100" i="3" s="1"/>
  <c r="I101" i="4" s="1"/>
  <c r="J100" i="3"/>
  <c r="AB100" i="3" s="1"/>
  <c r="J101" i="4" s="1"/>
  <c r="K100" i="3"/>
  <c r="AC100" i="3" s="1"/>
  <c r="K101" i="4" s="1"/>
  <c r="L100" i="3"/>
  <c r="AD100" i="3" s="1"/>
  <c r="L101" i="4" s="1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W102" i="3" s="1"/>
  <c r="E103" i="4" s="1"/>
  <c r="F102" i="3"/>
  <c r="X102" i="3" s="1"/>
  <c r="F103" i="4" s="1"/>
  <c r="G102" i="3"/>
  <c r="Y102" i="3" s="1"/>
  <c r="G103" i="4" s="1"/>
  <c r="H102" i="3"/>
  <c r="Z102" i="3" s="1"/>
  <c r="H103" i="4" s="1"/>
  <c r="I102" i="3"/>
  <c r="AA102" i="3" s="1"/>
  <c r="I103" i="4" s="1"/>
  <c r="J102" i="3"/>
  <c r="AB102" i="3" s="1"/>
  <c r="J103" i="4" s="1"/>
  <c r="K102" i="3"/>
  <c r="AC102" i="3" s="1"/>
  <c r="K103" i="4" s="1"/>
  <c r="L102" i="3"/>
  <c r="AD102" i="3" s="1"/>
  <c r="L103" i="4" s="1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W104" i="3" s="1"/>
  <c r="E105" i="4" s="1"/>
  <c r="F104" i="3"/>
  <c r="X104" i="3" s="1"/>
  <c r="F105" i="4" s="1"/>
  <c r="G104" i="3"/>
  <c r="Y104" i="3" s="1"/>
  <c r="G105" i="4" s="1"/>
  <c r="H104" i="3"/>
  <c r="Z104" i="3" s="1"/>
  <c r="H105" i="4" s="1"/>
  <c r="I104" i="3"/>
  <c r="AA104" i="3" s="1"/>
  <c r="I105" i="4" s="1"/>
  <c r="J104" i="3"/>
  <c r="AB104" i="3" s="1"/>
  <c r="J105" i="4" s="1"/>
  <c r="K104" i="3"/>
  <c r="AC104" i="3" s="1"/>
  <c r="K105" i="4" s="1"/>
  <c r="L104" i="3"/>
  <c r="AD104" i="3" s="1"/>
  <c r="L105" i="4" s="1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W106" i="3" s="1"/>
  <c r="E107" i="4" s="1"/>
  <c r="F106" i="3"/>
  <c r="X106" i="3" s="1"/>
  <c r="F107" i="4" s="1"/>
  <c r="G106" i="3"/>
  <c r="Y106" i="3" s="1"/>
  <c r="G107" i="4" s="1"/>
  <c r="H106" i="3"/>
  <c r="Z106" i="3" s="1"/>
  <c r="H107" i="4" s="1"/>
  <c r="I106" i="3"/>
  <c r="AA106" i="3" s="1"/>
  <c r="I107" i="4" s="1"/>
  <c r="J106" i="3"/>
  <c r="AB106" i="3" s="1"/>
  <c r="J107" i="4" s="1"/>
  <c r="K106" i="3"/>
  <c r="AC106" i="3" s="1"/>
  <c r="K107" i="4" s="1"/>
  <c r="L106" i="3"/>
  <c r="AD106" i="3" s="1"/>
  <c r="L107" i="4" s="1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W108" i="3" s="1"/>
  <c r="E109" i="4" s="1"/>
  <c r="F108" i="3"/>
  <c r="X108" i="3" s="1"/>
  <c r="F109" i="4" s="1"/>
  <c r="G108" i="3"/>
  <c r="Y108" i="3" s="1"/>
  <c r="G109" i="4" s="1"/>
  <c r="H108" i="3"/>
  <c r="Z108" i="3" s="1"/>
  <c r="H109" i="4" s="1"/>
  <c r="I108" i="3"/>
  <c r="AA108" i="3" s="1"/>
  <c r="I109" i="4" s="1"/>
  <c r="J108" i="3"/>
  <c r="AB108" i="3" s="1"/>
  <c r="J109" i="4" s="1"/>
  <c r="K108" i="3"/>
  <c r="AC108" i="3" s="1"/>
  <c r="K109" i="4" s="1"/>
  <c r="L108" i="3"/>
  <c r="AD108" i="3" s="1"/>
  <c r="L109" i="4" s="1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W110" i="3" s="1"/>
  <c r="E111" i="4" s="1"/>
  <c r="F110" i="3"/>
  <c r="X110" i="3" s="1"/>
  <c r="F111" i="4" s="1"/>
  <c r="G110" i="3"/>
  <c r="Y110" i="3" s="1"/>
  <c r="G111" i="4" s="1"/>
  <c r="H110" i="3"/>
  <c r="Z110" i="3" s="1"/>
  <c r="H111" i="4" s="1"/>
  <c r="I110" i="3"/>
  <c r="AA110" i="3" s="1"/>
  <c r="I111" i="4" s="1"/>
  <c r="J110" i="3"/>
  <c r="AB110" i="3" s="1"/>
  <c r="J111" i="4" s="1"/>
  <c r="K110" i="3"/>
  <c r="AC110" i="3" s="1"/>
  <c r="K111" i="4" s="1"/>
  <c r="L110" i="3"/>
  <c r="AD110" i="3" s="1"/>
  <c r="L111" i="4" s="1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W112" i="3" s="1"/>
  <c r="E113" i="4" s="1"/>
  <c r="F112" i="3"/>
  <c r="X112" i="3" s="1"/>
  <c r="F113" i="4" s="1"/>
  <c r="G112" i="3"/>
  <c r="Y112" i="3" s="1"/>
  <c r="G113" i="4" s="1"/>
  <c r="H112" i="3"/>
  <c r="Z112" i="3" s="1"/>
  <c r="H113" i="4" s="1"/>
  <c r="I112" i="3"/>
  <c r="AA112" i="3" s="1"/>
  <c r="I113" i="4" s="1"/>
  <c r="J112" i="3"/>
  <c r="AB112" i="3" s="1"/>
  <c r="J113" i="4" s="1"/>
  <c r="K112" i="3"/>
  <c r="AC112" i="3" s="1"/>
  <c r="K113" i="4" s="1"/>
  <c r="L112" i="3"/>
  <c r="AD112" i="3" s="1"/>
  <c r="L113" i="4" s="1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W114" i="3" s="1"/>
  <c r="E115" i="4" s="1"/>
  <c r="F114" i="3"/>
  <c r="X114" i="3" s="1"/>
  <c r="F115" i="4" s="1"/>
  <c r="G114" i="3"/>
  <c r="Y114" i="3" s="1"/>
  <c r="G115" i="4" s="1"/>
  <c r="H114" i="3"/>
  <c r="Z114" i="3" s="1"/>
  <c r="H115" i="4" s="1"/>
  <c r="I114" i="3"/>
  <c r="AA114" i="3" s="1"/>
  <c r="I115" i="4" s="1"/>
  <c r="J114" i="3"/>
  <c r="AB114" i="3" s="1"/>
  <c r="J115" i="4" s="1"/>
  <c r="K114" i="3"/>
  <c r="AC114" i="3" s="1"/>
  <c r="K115" i="4" s="1"/>
  <c r="L114" i="3"/>
  <c r="AD114" i="3" s="1"/>
  <c r="L115" i="4" s="1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W116" i="3" s="1"/>
  <c r="E117" i="4" s="1"/>
  <c r="F116" i="3"/>
  <c r="X116" i="3" s="1"/>
  <c r="F117" i="4" s="1"/>
  <c r="G116" i="3"/>
  <c r="Y116" i="3" s="1"/>
  <c r="G117" i="4" s="1"/>
  <c r="H116" i="3"/>
  <c r="Z116" i="3" s="1"/>
  <c r="H117" i="4" s="1"/>
  <c r="I116" i="3"/>
  <c r="AA116" i="3" s="1"/>
  <c r="I117" i="4" s="1"/>
  <c r="J116" i="3"/>
  <c r="AB116" i="3" s="1"/>
  <c r="J117" i="4" s="1"/>
  <c r="K116" i="3"/>
  <c r="AC116" i="3" s="1"/>
  <c r="K117" i="4" s="1"/>
  <c r="L116" i="3"/>
  <c r="AD116" i="3" s="1"/>
  <c r="L117" i="4" s="1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W118" i="3" s="1"/>
  <c r="E119" i="4" s="1"/>
  <c r="F118" i="3"/>
  <c r="X118" i="3" s="1"/>
  <c r="F119" i="4" s="1"/>
  <c r="G118" i="3"/>
  <c r="Y118" i="3" s="1"/>
  <c r="G119" i="4" s="1"/>
  <c r="H118" i="3"/>
  <c r="Z118" i="3" s="1"/>
  <c r="H119" i="4" s="1"/>
  <c r="I118" i="3"/>
  <c r="AA118" i="3" s="1"/>
  <c r="I119" i="4" s="1"/>
  <c r="J118" i="3"/>
  <c r="AB118" i="3" s="1"/>
  <c r="J119" i="4" s="1"/>
  <c r="K118" i="3"/>
  <c r="AC118" i="3" s="1"/>
  <c r="K119" i="4" s="1"/>
  <c r="L118" i="3"/>
  <c r="AD118" i="3" s="1"/>
  <c r="L119" i="4" s="1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W120" i="3" s="1"/>
  <c r="E121" i="4" s="1"/>
  <c r="F120" i="3"/>
  <c r="X120" i="3" s="1"/>
  <c r="F121" i="4" s="1"/>
  <c r="G120" i="3"/>
  <c r="Y120" i="3" s="1"/>
  <c r="G121" i="4" s="1"/>
  <c r="H120" i="3"/>
  <c r="Z120" i="3" s="1"/>
  <c r="H121" i="4" s="1"/>
  <c r="I120" i="3"/>
  <c r="AA120" i="3" s="1"/>
  <c r="I121" i="4" s="1"/>
  <c r="J120" i="3"/>
  <c r="AB120" i="3" s="1"/>
  <c r="J121" i="4" s="1"/>
  <c r="K120" i="3"/>
  <c r="AC120" i="3" s="1"/>
  <c r="K121" i="4" s="1"/>
  <c r="L120" i="3"/>
  <c r="AD120" i="3" s="1"/>
  <c r="L121" i="4" s="1"/>
  <c r="A173" i="2"/>
  <c r="B173" i="2"/>
  <c r="E173" i="6" s="1"/>
  <c r="C173" i="2"/>
  <c r="D173" i="2"/>
  <c r="E173" i="2"/>
  <c r="F173" i="2"/>
  <c r="G173" i="2"/>
  <c r="H173" i="2"/>
  <c r="I173" i="2"/>
  <c r="J173" i="2"/>
  <c r="K173" i="2"/>
  <c r="L173" i="2"/>
  <c r="A174" i="2"/>
  <c r="B174" i="2"/>
  <c r="E174" i="6" s="1"/>
  <c r="C174" i="2"/>
  <c r="D174" i="2"/>
  <c r="E174" i="2"/>
  <c r="W174" i="2" s="1"/>
  <c r="F174" i="6" s="1"/>
  <c r="F174" i="2"/>
  <c r="X174" i="2" s="1"/>
  <c r="G174" i="6" s="1"/>
  <c r="G174" i="2"/>
  <c r="Y174" i="2" s="1"/>
  <c r="P175" i="4" s="1"/>
  <c r="H174" i="2"/>
  <c r="Z174" i="2" s="1"/>
  <c r="I174" i="2"/>
  <c r="AA174" i="2" s="1"/>
  <c r="R175" i="4" s="1"/>
  <c r="J174" i="2"/>
  <c r="AB174" i="2" s="1"/>
  <c r="K174" i="2"/>
  <c r="AC174" i="2" s="1"/>
  <c r="T175" i="4" s="1"/>
  <c r="L174" i="2"/>
  <c r="AD174" i="2" s="1"/>
  <c r="A175" i="2"/>
  <c r="B175" i="2"/>
  <c r="E175" i="6" s="1"/>
  <c r="C175" i="2"/>
  <c r="D175" i="2"/>
  <c r="E175" i="2"/>
  <c r="F175" i="2"/>
  <c r="G175" i="2"/>
  <c r="H175" i="2"/>
  <c r="I175" i="2"/>
  <c r="J175" i="2"/>
  <c r="K175" i="2"/>
  <c r="L175" i="2"/>
  <c r="A176" i="2"/>
  <c r="B176" i="2"/>
  <c r="E176" i="6" s="1"/>
  <c r="C176" i="2"/>
  <c r="D176" i="2"/>
  <c r="E176" i="2"/>
  <c r="W176" i="2" s="1"/>
  <c r="F176" i="6" s="1"/>
  <c r="F176" i="2"/>
  <c r="X176" i="2" s="1"/>
  <c r="G176" i="6" s="1"/>
  <c r="G176" i="2"/>
  <c r="Y176" i="2" s="1"/>
  <c r="P177" i="4" s="1"/>
  <c r="H176" i="2"/>
  <c r="Z176" i="2" s="1"/>
  <c r="I176" i="2"/>
  <c r="AA176" i="2" s="1"/>
  <c r="R177" i="4" s="1"/>
  <c r="J176" i="2"/>
  <c r="AB176" i="2" s="1"/>
  <c r="K176" i="2"/>
  <c r="AC176" i="2" s="1"/>
  <c r="T177" i="4" s="1"/>
  <c r="L176" i="2"/>
  <c r="AD176" i="2" s="1"/>
  <c r="A177" i="2"/>
  <c r="B177" i="2"/>
  <c r="E177" i="6" s="1"/>
  <c r="C177" i="2"/>
  <c r="D177" i="2"/>
  <c r="E177" i="2"/>
  <c r="F177" i="2"/>
  <c r="G177" i="2"/>
  <c r="H177" i="2"/>
  <c r="I177" i="2"/>
  <c r="J177" i="2"/>
  <c r="K177" i="2"/>
  <c r="L177" i="2"/>
  <c r="A178" i="2"/>
  <c r="B178" i="2"/>
  <c r="E178" i="6" s="1"/>
  <c r="C178" i="2"/>
  <c r="D178" i="2"/>
  <c r="E178" i="2"/>
  <c r="W178" i="2" s="1"/>
  <c r="F178" i="6" s="1"/>
  <c r="F178" i="2"/>
  <c r="X178" i="2" s="1"/>
  <c r="G178" i="6" s="1"/>
  <c r="G178" i="2"/>
  <c r="Y178" i="2" s="1"/>
  <c r="P179" i="4" s="1"/>
  <c r="H178" i="2"/>
  <c r="Z178" i="2" s="1"/>
  <c r="I178" i="2"/>
  <c r="AA178" i="2" s="1"/>
  <c r="R179" i="4" s="1"/>
  <c r="J178" i="2"/>
  <c r="AB178" i="2" s="1"/>
  <c r="K178" i="2"/>
  <c r="AC178" i="2" s="1"/>
  <c r="T179" i="4" s="1"/>
  <c r="L178" i="2"/>
  <c r="AD178" i="2" s="1"/>
  <c r="A179" i="2"/>
  <c r="B179" i="2"/>
  <c r="E179" i="6" s="1"/>
  <c r="C179" i="2"/>
  <c r="D179" i="2"/>
  <c r="E179" i="2"/>
  <c r="F179" i="2"/>
  <c r="G179" i="2"/>
  <c r="H179" i="2"/>
  <c r="I179" i="2"/>
  <c r="J179" i="2"/>
  <c r="K179" i="2"/>
  <c r="L179" i="2"/>
  <c r="A137" i="2"/>
  <c r="B137" i="2"/>
  <c r="E137" i="6" s="1"/>
  <c r="C137" i="2"/>
  <c r="D137" i="2"/>
  <c r="E137" i="2"/>
  <c r="W137" i="2" s="1"/>
  <c r="F137" i="6" s="1"/>
  <c r="F137" i="2"/>
  <c r="X137" i="2" s="1"/>
  <c r="G137" i="6" s="1"/>
  <c r="G137" i="2"/>
  <c r="Y137" i="2" s="1"/>
  <c r="P138" i="4" s="1"/>
  <c r="H137" i="2"/>
  <c r="Z137" i="2" s="1"/>
  <c r="I137" i="2"/>
  <c r="AA137" i="2" s="1"/>
  <c r="R138" i="4" s="1"/>
  <c r="J137" i="2"/>
  <c r="AB137" i="2" s="1"/>
  <c r="K137" i="2"/>
  <c r="AC137" i="2" s="1"/>
  <c r="T138" i="4" s="1"/>
  <c r="L137" i="2"/>
  <c r="AD137" i="2" s="1"/>
  <c r="A138" i="2"/>
  <c r="B138" i="2"/>
  <c r="E138" i="6" s="1"/>
  <c r="C138" i="2"/>
  <c r="D138" i="2"/>
  <c r="E138" i="2"/>
  <c r="F138" i="2"/>
  <c r="G138" i="2"/>
  <c r="H138" i="2"/>
  <c r="I138" i="2"/>
  <c r="J138" i="2"/>
  <c r="K138" i="2"/>
  <c r="L138" i="2"/>
  <c r="A139" i="2"/>
  <c r="B139" i="2"/>
  <c r="E139" i="6" s="1"/>
  <c r="C139" i="2"/>
  <c r="D139" i="2"/>
  <c r="E139" i="2"/>
  <c r="W139" i="2" s="1"/>
  <c r="F139" i="6" s="1"/>
  <c r="F139" i="2"/>
  <c r="X139" i="2" s="1"/>
  <c r="G139" i="2"/>
  <c r="Y139" i="2" s="1"/>
  <c r="P140" i="4" s="1"/>
  <c r="H139" i="2"/>
  <c r="Z139" i="2" s="1"/>
  <c r="I139" i="2"/>
  <c r="AA139" i="2" s="1"/>
  <c r="R140" i="4" s="1"/>
  <c r="J139" i="2"/>
  <c r="AB139" i="2" s="1"/>
  <c r="K139" i="2"/>
  <c r="AC139" i="2" s="1"/>
  <c r="T140" i="4" s="1"/>
  <c r="L139" i="2"/>
  <c r="AD139" i="2" s="1"/>
  <c r="A140" i="2"/>
  <c r="B140" i="2"/>
  <c r="E140" i="6" s="1"/>
  <c r="C140" i="2"/>
  <c r="D140" i="2"/>
  <c r="E140" i="2"/>
  <c r="F140" i="2"/>
  <c r="G140" i="2"/>
  <c r="H140" i="2"/>
  <c r="I140" i="2"/>
  <c r="J140" i="2"/>
  <c r="K140" i="2"/>
  <c r="L140" i="2"/>
  <c r="A141" i="2"/>
  <c r="B141" i="2"/>
  <c r="E141" i="6" s="1"/>
  <c r="C141" i="2"/>
  <c r="D141" i="2"/>
  <c r="E141" i="2"/>
  <c r="W141" i="2" s="1"/>
  <c r="F141" i="6" s="1"/>
  <c r="F141" i="2"/>
  <c r="X141" i="2" s="1"/>
  <c r="G141" i="6" s="1"/>
  <c r="G141" i="2"/>
  <c r="Y141" i="2" s="1"/>
  <c r="P142" i="4" s="1"/>
  <c r="H141" i="2"/>
  <c r="Z141" i="2" s="1"/>
  <c r="I141" i="2"/>
  <c r="AA141" i="2" s="1"/>
  <c r="R142" i="4" s="1"/>
  <c r="J141" i="2"/>
  <c r="AB141" i="2" s="1"/>
  <c r="K141" i="2"/>
  <c r="AC141" i="2" s="1"/>
  <c r="T142" i="4" s="1"/>
  <c r="L141" i="2"/>
  <c r="AD141" i="2" s="1"/>
  <c r="A142" i="2"/>
  <c r="B142" i="2"/>
  <c r="E142" i="6" s="1"/>
  <c r="C142" i="2"/>
  <c r="D142" i="2"/>
  <c r="E142" i="2"/>
  <c r="F142" i="2"/>
  <c r="G142" i="2"/>
  <c r="H142" i="2"/>
  <c r="I142" i="2"/>
  <c r="J142" i="2"/>
  <c r="K142" i="2"/>
  <c r="L142" i="2"/>
  <c r="A143" i="2"/>
  <c r="B143" i="2"/>
  <c r="E145" i="6" s="1"/>
  <c r="C143" i="2"/>
  <c r="D143" i="2"/>
  <c r="E143" i="2"/>
  <c r="W143" i="2" s="1"/>
  <c r="F143" i="6" s="1"/>
  <c r="F143" i="2"/>
  <c r="X143" i="2" s="1"/>
  <c r="G145" i="6" s="1"/>
  <c r="G143" i="2"/>
  <c r="Y143" i="2" s="1"/>
  <c r="P144" i="4" s="1"/>
  <c r="H143" i="2"/>
  <c r="Z143" i="2" s="1"/>
  <c r="I143" i="2"/>
  <c r="AA143" i="2" s="1"/>
  <c r="R144" i="4" s="1"/>
  <c r="J143" i="2"/>
  <c r="AB143" i="2" s="1"/>
  <c r="K143" i="2"/>
  <c r="AC143" i="2" s="1"/>
  <c r="T144" i="4" s="1"/>
  <c r="L143" i="2"/>
  <c r="AD143" i="2" s="1"/>
  <c r="A144" i="2"/>
  <c r="B144" i="2"/>
  <c r="E147" i="6" s="1"/>
  <c r="C144" i="2"/>
  <c r="D144" i="2"/>
  <c r="E144" i="2"/>
  <c r="F144" i="2"/>
  <c r="G144" i="2"/>
  <c r="H144" i="2"/>
  <c r="I144" i="2"/>
  <c r="J144" i="2"/>
  <c r="K144" i="2"/>
  <c r="L144" i="2"/>
  <c r="A145" i="2"/>
  <c r="B145" i="2"/>
  <c r="E148" i="6" s="1"/>
  <c r="C145" i="2"/>
  <c r="D145" i="2"/>
  <c r="E145" i="2"/>
  <c r="W145" i="2" s="1"/>
  <c r="F145" i="6" s="1"/>
  <c r="F145" i="2"/>
  <c r="X145" i="2" s="1"/>
  <c r="G145" i="2"/>
  <c r="Y145" i="2" s="1"/>
  <c r="P146" i="4" s="1"/>
  <c r="H145" i="2"/>
  <c r="Z145" i="2" s="1"/>
  <c r="I145" i="2"/>
  <c r="AA145" i="2" s="1"/>
  <c r="R146" i="4" s="1"/>
  <c r="J145" i="2"/>
  <c r="AB145" i="2" s="1"/>
  <c r="K145" i="2"/>
  <c r="AC145" i="2" s="1"/>
  <c r="T146" i="4" s="1"/>
  <c r="L145" i="2"/>
  <c r="AD145" i="2" s="1"/>
  <c r="A146" i="2"/>
  <c r="B146" i="2"/>
  <c r="E149" i="6" s="1"/>
  <c r="C146" i="2"/>
  <c r="D146" i="2"/>
  <c r="E146" i="2"/>
  <c r="F146" i="2"/>
  <c r="G146" i="2"/>
  <c r="H146" i="2"/>
  <c r="I146" i="2"/>
  <c r="J146" i="2"/>
  <c r="K146" i="2"/>
  <c r="L146" i="2"/>
  <c r="A147" i="2"/>
  <c r="B147" i="2"/>
  <c r="E143" i="6" s="1"/>
  <c r="C147" i="2"/>
  <c r="D147" i="2"/>
  <c r="E147" i="2"/>
  <c r="W147" i="2" s="1"/>
  <c r="F147" i="6" s="1"/>
  <c r="F147" i="2"/>
  <c r="X147" i="2" s="1"/>
  <c r="G143" i="6" s="1"/>
  <c r="G147" i="2"/>
  <c r="Y147" i="2" s="1"/>
  <c r="P148" i="4" s="1"/>
  <c r="H147" i="2"/>
  <c r="Z147" i="2" s="1"/>
  <c r="I147" i="2"/>
  <c r="AA147" i="2" s="1"/>
  <c r="R148" i="4" s="1"/>
  <c r="J147" i="2"/>
  <c r="AB147" i="2" s="1"/>
  <c r="K147" i="2"/>
  <c r="AC147" i="2" s="1"/>
  <c r="T148" i="4" s="1"/>
  <c r="L147" i="2"/>
  <c r="AD147" i="2" s="1"/>
  <c r="A148" i="2"/>
  <c r="B148" i="2"/>
  <c r="E144" i="6" s="1"/>
  <c r="C148" i="2"/>
  <c r="D148" i="2"/>
  <c r="E148" i="2"/>
  <c r="F148" i="2"/>
  <c r="G148" i="2"/>
  <c r="H148" i="2"/>
  <c r="I148" i="2"/>
  <c r="J148" i="2"/>
  <c r="K148" i="2"/>
  <c r="L148" i="2"/>
  <c r="A149" i="2"/>
  <c r="B149" i="2"/>
  <c r="E146" i="6" s="1"/>
  <c r="C149" i="2"/>
  <c r="D149" i="2"/>
  <c r="E149" i="2"/>
  <c r="W149" i="2" s="1"/>
  <c r="F149" i="6" s="1"/>
  <c r="F149" i="2"/>
  <c r="X149" i="2" s="1"/>
  <c r="G146" i="6" s="1"/>
  <c r="G149" i="2"/>
  <c r="Y149" i="2" s="1"/>
  <c r="P150" i="4" s="1"/>
  <c r="H149" i="2"/>
  <c r="Z149" i="2" s="1"/>
  <c r="I149" i="2"/>
  <c r="AA149" i="2" s="1"/>
  <c r="R150" i="4" s="1"/>
  <c r="J149" i="2"/>
  <c r="AB149" i="2" s="1"/>
  <c r="K149" i="2"/>
  <c r="AC149" i="2" s="1"/>
  <c r="T150" i="4" s="1"/>
  <c r="L149" i="2"/>
  <c r="AD149" i="2" s="1"/>
  <c r="A150" i="2"/>
  <c r="B150" i="2"/>
  <c r="E150" i="6" s="1"/>
  <c r="C150" i="2"/>
  <c r="D150" i="2"/>
  <c r="E150" i="2"/>
  <c r="F150" i="2"/>
  <c r="G150" i="2"/>
  <c r="H150" i="2"/>
  <c r="I150" i="2"/>
  <c r="J150" i="2"/>
  <c r="K150" i="2"/>
  <c r="L150" i="2"/>
  <c r="A151" i="2"/>
  <c r="B151" i="2"/>
  <c r="E151" i="6" s="1"/>
  <c r="C151" i="2"/>
  <c r="D151" i="2"/>
  <c r="E151" i="2"/>
  <c r="W151" i="2" s="1"/>
  <c r="F151" i="6" s="1"/>
  <c r="F151" i="2"/>
  <c r="X151" i="2" s="1"/>
  <c r="G151" i="6" s="1"/>
  <c r="G151" i="2"/>
  <c r="Y151" i="2" s="1"/>
  <c r="P152" i="4" s="1"/>
  <c r="H151" i="2"/>
  <c r="Z151" i="2" s="1"/>
  <c r="I151" i="2"/>
  <c r="AA151" i="2" s="1"/>
  <c r="R152" i="4" s="1"/>
  <c r="J151" i="2"/>
  <c r="AB151" i="2" s="1"/>
  <c r="K151" i="2"/>
  <c r="AC151" i="2" s="1"/>
  <c r="T152" i="4" s="1"/>
  <c r="L151" i="2"/>
  <c r="AD151" i="2" s="1"/>
  <c r="A152" i="2"/>
  <c r="B152" i="2"/>
  <c r="E153" i="6" s="1"/>
  <c r="C152" i="2"/>
  <c r="D152" i="2"/>
  <c r="E152" i="2"/>
  <c r="F152" i="2"/>
  <c r="G152" i="2"/>
  <c r="H152" i="2"/>
  <c r="I152" i="2"/>
  <c r="J152" i="2"/>
  <c r="K152" i="2"/>
  <c r="L152" i="2"/>
  <c r="A153" i="2"/>
  <c r="B153" i="2"/>
  <c r="E152" i="6" s="1"/>
  <c r="C153" i="2"/>
  <c r="D153" i="2"/>
  <c r="E153" i="2"/>
  <c r="W153" i="2" s="1"/>
  <c r="F153" i="6" s="1"/>
  <c r="F153" i="2"/>
  <c r="X153" i="2" s="1"/>
  <c r="G152" i="6" s="1"/>
  <c r="G153" i="2"/>
  <c r="Y153" i="2" s="1"/>
  <c r="P154" i="4" s="1"/>
  <c r="H153" i="2"/>
  <c r="Z153" i="2" s="1"/>
  <c r="I153" i="2"/>
  <c r="AA153" i="2" s="1"/>
  <c r="R154" i="4" s="1"/>
  <c r="J153" i="2"/>
  <c r="AB153" i="2" s="1"/>
  <c r="K153" i="2"/>
  <c r="AC153" i="2" s="1"/>
  <c r="T154" i="4" s="1"/>
  <c r="L153" i="2"/>
  <c r="AD153" i="2" s="1"/>
  <c r="A154" i="2"/>
  <c r="B154" i="2"/>
  <c r="E154" i="6" s="1"/>
  <c r="C154" i="2"/>
  <c r="D154" i="2"/>
  <c r="E154" i="2"/>
  <c r="F154" i="2"/>
  <c r="G154" i="2"/>
  <c r="H154" i="2"/>
  <c r="I154" i="2"/>
  <c r="J154" i="2"/>
  <c r="K154" i="2"/>
  <c r="L154" i="2"/>
  <c r="A155" i="2"/>
  <c r="B155" i="2"/>
  <c r="E159" i="6" s="1"/>
  <c r="C155" i="2"/>
  <c r="D155" i="2"/>
  <c r="E155" i="2"/>
  <c r="W155" i="2" s="1"/>
  <c r="F155" i="6" s="1"/>
  <c r="F155" i="2"/>
  <c r="X155" i="2" s="1"/>
  <c r="G159" i="6" s="1"/>
  <c r="G155" i="2"/>
  <c r="Y155" i="2" s="1"/>
  <c r="P156" i="4" s="1"/>
  <c r="H155" i="2"/>
  <c r="Z155" i="2" s="1"/>
  <c r="I155" i="2"/>
  <c r="AA155" i="2" s="1"/>
  <c r="R156" i="4" s="1"/>
  <c r="J155" i="2"/>
  <c r="AB155" i="2" s="1"/>
  <c r="K155" i="2"/>
  <c r="AC155" i="2" s="1"/>
  <c r="T156" i="4" s="1"/>
  <c r="L155" i="2"/>
  <c r="AD155" i="2" s="1"/>
  <c r="A156" i="2"/>
  <c r="B156" i="2"/>
  <c r="E155" i="6" s="1"/>
  <c r="C156" i="2"/>
  <c r="D156" i="2"/>
  <c r="E156" i="2"/>
  <c r="F156" i="2"/>
  <c r="G156" i="2"/>
  <c r="H156" i="2"/>
  <c r="I156" i="2"/>
  <c r="J156" i="2"/>
  <c r="K156" i="2"/>
  <c r="L156" i="2"/>
  <c r="A157" i="2"/>
  <c r="B157" i="2"/>
  <c r="E157" i="6" s="1"/>
  <c r="C157" i="2"/>
  <c r="D157" i="2"/>
  <c r="E157" i="2"/>
  <c r="W157" i="2" s="1"/>
  <c r="F157" i="6" s="1"/>
  <c r="F157" i="2"/>
  <c r="X157" i="2" s="1"/>
  <c r="G157" i="6" s="1"/>
  <c r="G157" i="2"/>
  <c r="Y157" i="2" s="1"/>
  <c r="P158" i="4" s="1"/>
  <c r="H157" i="2"/>
  <c r="Z157" i="2" s="1"/>
  <c r="I157" i="2"/>
  <c r="AA157" i="2" s="1"/>
  <c r="R158" i="4" s="1"/>
  <c r="J157" i="2"/>
  <c r="AB157" i="2" s="1"/>
  <c r="K157" i="2"/>
  <c r="AC157" i="2" s="1"/>
  <c r="T158" i="4" s="1"/>
  <c r="L157" i="2"/>
  <c r="AD157" i="2" s="1"/>
  <c r="A158" i="2"/>
  <c r="B158" i="2"/>
  <c r="E156" i="6" s="1"/>
  <c r="C158" i="2"/>
  <c r="D158" i="2"/>
  <c r="E158" i="2"/>
  <c r="F158" i="2"/>
  <c r="G158" i="2"/>
  <c r="H158" i="2"/>
  <c r="I158" i="2"/>
  <c r="J158" i="2"/>
  <c r="K158" i="2"/>
  <c r="L158" i="2"/>
  <c r="A159" i="2"/>
  <c r="B159" i="2"/>
  <c r="E158" i="6" s="1"/>
  <c r="C159" i="2"/>
  <c r="D159" i="2"/>
  <c r="E159" i="2"/>
  <c r="W159" i="2" s="1"/>
  <c r="F159" i="6" s="1"/>
  <c r="F159" i="2"/>
  <c r="X159" i="2" s="1"/>
  <c r="G158" i="6" s="1"/>
  <c r="G159" i="2"/>
  <c r="Y159" i="2" s="1"/>
  <c r="P160" i="4" s="1"/>
  <c r="H159" i="2"/>
  <c r="Z159" i="2" s="1"/>
  <c r="I159" i="2"/>
  <c r="AA159" i="2" s="1"/>
  <c r="R160" i="4" s="1"/>
  <c r="J159" i="2"/>
  <c r="AB159" i="2" s="1"/>
  <c r="K159" i="2"/>
  <c r="AC159" i="2" s="1"/>
  <c r="T160" i="4" s="1"/>
  <c r="L159" i="2"/>
  <c r="AD159" i="2" s="1"/>
  <c r="A160" i="2"/>
  <c r="B160" i="2"/>
  <c r="E160" i="6" s="1"/>
  <c r="C160" i="2"/>
  <c r="D160" i="2"/>
  <c r="E160" i="2"/>
  <c r="F160" i="2"/>
  <c r="G160" i="2"/>
  <c r="H160" i="2"/>
  <c r="I160" i="2"/>
  <c r="J160" i="2"/>
  <c r="K160" i="2"/>
  <c r="L160" i="2"/>
  <c r="A161" i="2"/>
  <c r="B161" i="2"/>
  <c r="E161" i="6" s="1"/>
  <c r="C161" i="2"/>
  <c r="D161" i="2"/>
  <c r="E161" i="2"/>
  <c r="W161" i="2" s="1"/>
  <c r="F161" i="6" s="1"/>
  <c r="F161" i="2"/>
  <c r="X161" i="2" s="1"/>
  <c r="G161" i="6" s="1"/>
  <c r="G161" i="2"/>
  <c r="Y161" i="2" s="1"/>
  <c r="P162" i="4" s="1"/>
  <c r="H161" i="2"/>
  <c r="Z161" i="2" s="1"/>
  <c r="I161" i="2"/>
  <c r="AA161" i="2" s="1"/>
  <c r="R162" i="4" s="1"/>
  <c r="J161" i="2"/>
  <c r="AB161" i="2" s="1"/>
  <c r="K161" i="2"/>
  <c r="AC161" i="2" s="1"/>
  <c r="T162" i="4" s="1"/>
  <c r="L161" i="2"/>
  <c r="AD161" i="2" s="1"/>
  <c r="A162" i="2"/>
  <c r="B162" i="2"/>
  <c r="E162" i="6" s="1"/>
  <c r="C162" i="2"/>
  <c r="D162" i="2"/>
  <c r="E162" i="2"/>
  <c r="F162" i="2"/>
  <c r="G162" i="2"/>
  <c r="H162" i="2"/>
  <c r="I162" i="2"/>
  <c r="J162" i="2"/>
  <c r="K162" i="2"/>
  <c r="L162" i="2"/>
  <c r="A163" i="2"/>
  <c r="B163" i="2"/>
  <c r="E163" i="6" s="1"/>
  <c r="C163" i="2"/>
  <c r="D163" i="2"/>
  <c r="E163" i="2"/>
  <c r="W163" i="2" s="1"/>
  <c r="F163" i="6" s="1"/>
  <c r="F163" i="2"/>
  <c r="X163" i="2" s="1"/>
  <c r="G163" i="6" s="1"/>
  <c r="G163" i="2"/>
  <c r="Y163" i="2" s="1"/>
  <c r="P164" i="4" s="1"/>
  <c r="H163" i="2"/>
  <c r="Z163" i="2" s="1"/>
  <c r="I163" i="2"/>
  <c r="AA163" i="2" s="1"/>
  <c r="R164" i="4" s="1"/>
  <c r="J163" i="2"/>
  <c r="AB163" i="2" s="1"/>
  <c r="K163" i="2"/>
  <c r="AC163" i="2" s="1"/>
  <c r="T164" i="4" s="1"/>
  <c r="L163" i="2"/>
  <c r="AD163" i="2" s="1"/>
  <c r="A164" i="2"/>
  <c r="B164" i="2"/>
  <c r="E164" i="6" s="1"/>
  <c r="C164" i="2"/>
  <c r="D164" i="2"/>
  <c r="E164" i="2"/>
  <c r="F164" i="2"/>
  <c r="G164" i="2"/>
  <c r="H164" i="2"/>
  <c r="I164" i="2"/>
  <c r="J164" i="2"/>
  <c r="K164" i="2"/>
  <c r="L164" i="2"/>
  <c r="A165" i="2"/>
  <c r="B165" i="2"/>
  <c r="E165" i="6" s="1"/>
  <c r="C165" i="2"/>
  <c r="D165" i="2"/>
  <c r="E165" i="2"/>
  <c r="W165" i="2" s="1"/>
  <c r="F165" i="6" s="1"/>
  <c r="F165" i="2"/>
  <c r="X165" i="2" s="1"/>
  <c r="G165" i="6" s="1"/>
  <c r="G165" i="2"/>
  <c r="Y165" i="2" s="1"/>
  <c r="P166" i="4" s="1"/>
  <c r="H165" i="2"/>
  <c r="Z165" i="2" s="1"/>
  <c r="I165" i="2"/>
  <c r="AA165" i="2" s="1"/>
  <c r="R166" i="4" s="1"/>
  <c r="J165" i="2"/>
  <c r="AB165" i="2" s="1"/>
  <c r="K165" i="2"/>
  <c r="AC165" i="2" s="1"/>
  <c r="T166" i="4" s="1"/>
  <c r="L165" i="2"/>
  <c r="AD165" i="2" s="1"/>
  <c r="A166" i="2"/>
  <c r="B166" i="2"/>
  <c r="E166" i="6" s="1"/>
  <c r="C166" i="2"/>
  <c r="D166" i="2"/>
  <c r="E166" i="2"/>
  <c r="F166" i="2"/>
  <c r="G166" i="2"/>
  <c r="H166" i="2"/>
  <c r="I166" i="2"/>
  <c r="J166" i="2"/>
  <c r="K166" i="2"/>
  <c r="L166" i="2"/>
  <c r="A167" i="2"/>
  <c r="B167" i="2"/>
  <c r="E167" i="6" s="1"/>
  <c r="C167" i="2"/>
  <c r="D167" i="2"/>
  <c r="E167" i="2"/>
  <c r="W167" i="2" s="1"/>
  <c r="F167" i="6" s="1"/>
  <c r="F167" i="2"/>
  <c r="X167" i="2" s="1"/>
  <c r="G167" i="6" s="1"/>
  <c r="G167" i="2"/>
  <c r="Y167" i="2" s="1"/>
  <c r="P168" i="4" s="1"/>
  <c r="H167" i="2"/>
  <c r="Z167" i="2" s="1"/>
  <c r="I167" i="2"/>
  <c r="AA167" i="2" s="1"/>
  <c r="R168" i="4" s="1"/>
  <c r="J167" i="2"/>
  <c r="AB167" i="2" s="1"/>
  <c r="K167" i="2"/>
  <c r="AC167" i="2" s="1"/>
  <c r="T168" i="4" s="1"/>
  <c r="L167" i="2"/>
  <c r="AD167" i="2" s="1"/>
  <c r="A168" i="2"/>
  <c r="B168" i="2"/>
  <c r="E168" i="6" s="1"/>
  <c r="C168" i="2"/>
  <c r="D168" i="2"/>
  <c r="E168" i="2"/>
  <c r="F168" i="2"/>
  <c r="G168" i="2"/>
  <c r="H168" i="2"/>
  <c r="I168" i="2"/>
  <c r="J168" i="2"/>
  <c r="K168" i="2"/>
  <c r="L168" i="2"/>
  <c r="A169" i="2"/>
  <c r="B169" i="2"/>
  <c r="E169" i="6" s="1"/>
  <c r="C169" i="2"/>
  <c r="D169" i="2"/>
  <c r="E169" i="2"/>
  <c r="W169" i="2" s="1"/>
  <c r="F169" i="6" s="1"/>
  <c r="F169" i="2"/>
  <c r="X169" i="2" s="1"/>
  <c r="G169" i="6" s="1"/>
  <c r="G169" i="2"/>
  <c r="Y169" i="2" s="1"/>
  <c r="P170" i="4" s="1"/>
  <c r="H169" i="2"/>
  <c r="Z169" i="2" s="1"/>
  <c r="I169" i="2"/>
  <c r="AA169" i="2" s="1"/>
  <c r="R170" i="4" s="1"/>
  <c r="J169" i="2"/>
  <c r="AB169" i="2" s="1"/>
  <c r="K169" i="2"/>
  <c r="AC169" i="2" s="1"/>
  <c r="T170" i="4" s="1"/>
  <c r="L169" i="2"/>
  <c r="AD169" i="2" s="1"/>
  <c r="A170" i="2"/>
  <c r="B170" i="2"/>
  <c r="E171" i="6" s="1"/>
  <c r="C170" i="2"/>
  <c r="D170" i="2"/>
  <c r="E170" i="2"/>
  <c r="F170" i="2"/>
  <c r="G170" i="2"/>
  <c r="H170" i="2"/>
  <c r="I170" i="2"/>
  <c r="J170" i="2"/>
  <c r="K170" i="2"/>
  <c r="L170" i="2"/>
  <c r="A171" i="2"/>
  <c r="B171" i="2"/>
  <c r="E172" i="6" s="1"/>
  <c r="C171" i="2"/>
  <c r="D171" i="2"/>
  <c r="E171" i="2"/>
  <c r="W171" i="2" s="1"/>
  <c r="F171" i="6" s="1"/>
  <c r="F171" i="2"/>
  <c r="X171" i="2" s="1"/>
  <c r="G172" i="6" s="1"/>
  <c r="G171" i="2"/>
  <c r="Y171" i="2" s="1"/>
  <c r="P172" i="4" s="1"/>
  <c r="H171" i="2"/>
  <c r="Z171" i="2" s="1"/>
  <c r="I171" i="2"/>
  <c r="AA171" i="2" s="1"/>
  <c r="R172" i="4" s="1"/>
  <c r="J171" i="2"/>
  <c r="AB171" i="2" s="1"/>
  <c r="K171" i="2"/>
  <c r="AC171" i="2" s="1"/>
  <c r="T172" i="4" s="1"/>
  <c r="L171" i="2"/>
  <c r="AD171" i="2" s="1"/>
  <c r="A172" i="2"/>
  <c r="B172" i="2"/>
  <c r="E170" i="6" s="1"/>
  <c r="C172" i="2"/>
  <c r="D172" i="2"/>
  <c r="E172" i="2"/>
  <c r="F172" i="2"/>
  <c r="G172" i="2"/>
  <c r="H172" i="2"/>
  <c r="I172" i="2"/>
  <c r="J172" i="2"/>
  <c r="K172" i="2"/>
  <c r="L172" i="2"/>
  <c r="A113" i="2"/>
  <c r="B113" i="2"/>
  <c r="E113" i="6" s="1"/>
  <c r="C113" i="2"/>
  <c r="D113" i="2"/>
  <c r="E113" i="2"/>
  <c r="W113" i="2" s="1"/>
  <c r="F113" i="6" s="1"/>
  <c r="F113" i="2"/>
  <c r="X113" i="2" s="1"/>
  <c r="G113" i="6" s="1"/>
  <c r="G113" i="2"/>
  <c r="Y113" i="2" s="1"/>
  <c r="P114" i="4" s="1"/>
  <c r="H113" i="2"/>
  <c r="Z113" i="2" s="1"/>
  <c r="I113" i="2"/>
  <c r="AA113" i="2" s="1"/>
  <c r="R114" i="4" s="1"/>
  <c r="J113" i="2"/>
  <c r="AB113" i="2" s="1"/>
  <c r="K113" i="2"/>
  <c r="AC113" i="2" s="1"/>
  <c r="T114" i="4" s="1"/>
  <c r="L113" i="2"/>
  <c r="AD113" i="2" s="1"/>
  <c r="A114" i="2"/>
  <c r="B114" i="2"/>
  <c r="E114" i="6" s="1"/>
  <c r="C114" i="2"/>
  <c r="D114" i="2"/>
  <c r="E114" i="2"/>
  <c r="F114" i="2"/>
  <c r="G114" i="2"/>
  <c r="H114" i="2"/>
  <c r="I114" i="2"/>
  <c r="J114" i="2"/>
  <c r="K114" i="2"/>
  <c r="L114" i="2"/>
  <c r="A115" i="2"/>
  <c r="B115" i="2"/>
  <c r="E115" i="6" s="1"/>
  <c r="C115" i="2"/>
  <c r="D115" i="2"/>
  <c r="E115" i="2"/>
  <c r="W115" i="2" s="1"/>
  <c r="F115" i="6" s="1"/>
  <c r="F115" i="2"/>
  <c r="X115" i="2" s="1"/>
  <c r="G115" i="6" s="1"/>
  <c r="G115" i="2"/>
  <c r="Y115" i="2" s="1"/>
  <c r="P116" i="4" s="1"/>
  <c r="H115" i="2"/>
  <c r="Z115" i="2" s="1"/>
  <c r="I115" i="2"/>
  <c r="AA115" i="2" s="1"/>
  <c r="R116" i="4" s="1"/>
  <c r="J115" i="2"/>
  <c r="AB115" i="2" s="1"/>
  <c r="S116" i="4" s="1"/>
  <c r="K115" i="2"/>
  <c r="AC115" i="2" s="1"/>
  <c r="T116" i="4" s="1"/>
  <c r="L115" i="2"/>
  <c r="AD115" i="2" s="1"/>
  <c r="A116" i="2"/>
  <c r="B116" i="2"/>
  <c r="E116" i="6" s="1"/>
  <c r="C116" i="2"/>
  <c r="D116" i="2"/>
  <c r="E116" i="2"/>
  <c r="F116" i="2"/>
  <c r="G116" i="2"/>
  <c r="H116" i="2"/>
  <c r="I116" i="2"/>
  <c r="J116" i="2"/>
  <c r="K116" i="2"/>
  <c r="L116" i="2"/>
  <c r="A117" i="2"/>
  <c r="B117" i="2"/>
  <c r="E117" i="6" s="1"/>
  <c r="C117" i="2"/>
  <c r="D117" i="2"/>
  <c r="E117" i="2"/>
  <c r="W117" i="2" s="1"/>
  <c r="F117" i="6" s="1"/>
  <c r="F117" i="2"/>
  <c r="X117" i="2" s="1"/>
  <c r="G117" i="6" s="1"/>
  <c r="G117" i="2"/>
  <c r="Y117" i="2" s="1"/>
  <c r="P118" i="4" s="1"/>
  <c r="H117" i="2"/>
  <c r="Z117" i="2" s="1"/>
  <c r="I117" i="2"/>
  <c r="AA117" i="2" s="1"/>
  <c r="R118" i="4" s="1"/>
  <c r="J117" i="2"/>
  <c r="AB117" i="2" s="1"/>
  <c r="K117" i="2"/>
  <c r="AC117" i="2" s="1"/>
  <c r="T118" i="4" s="1"/>
  <c r="L117" i="2"/>
  <c r="AD117" i="2" s="1"/>
  <c r="A118" i="2"/>
  <c r="B118" i="2"/>
  <c r="E118" i="6" s="1"/>
  <c r="C118" i="2"/>
  <c r="D118" i="2"/>
  <c r="E118" i="2"/>
  <c r="F118" i="2"/>
  <c r="G118" i="2"/>
  <c r="H118" i="2"/>
  <c r="I118" i="2"/>
  <c r="J118" i="2"/>
  <c r="K118" i="2"/>
  <c r="L118" i="2"/>
  <c r="A119" i="2"/>
  <c r="B119" i="2"/>
  <c r="E119" i="6" s="1"/>
  <c r="C119" i="2"/>
  <c r="D119" i="2"/>
  <c r="E119" i="2"/>
  <c r="W119" i="2" s="1"/>
  <c r="F119" i="6" s="1"/>
  <c r="F119" i="2"/>
  <c r="X119" i="2" s="1"/>
  <c r="G119" i="6" s="1"/>
  <c r="G119" i="2"/>
  <c r="Y119" i="2" s="1"/>
  <c r="P120" i="4" s="1"/>
  <c r="H119" i="2"/>
  <c r="Z119" i="2" s="1"/>
  <c r="Q120" i="4" s="1"/>
  <c r="I119" i="2"/>
  <c r="AA119" i="2" s="1"/>
  <c r="R120" i="4" s="1"/>
  <c r="J119" i="2"/>
  <c r="AB119" i="2" s="1"/>
  <c r="K119" i="2"/>
  <c r="AC119" i="2" s="1"/>
  <c r="T120" i="4" s="1"/>
  <c r="L119" i="2"/>
  <c r="AD119" i="2" s="1"/>
  <c r="A120" i="2"/>
  <c r="B120" i="2"/>
  <c r="E123" i="6" s="1"/>
  <c r="C120" i="2"/>
  <c r="D120" i="2"/>
  <c r="E120" i="2"/>
  <c r="F120" i="2"/>
  <c r="G120" i="2"/>
  <c r="H120" i="2"/>
  <c r="I120" i="2"/>
  <c r="J120" i="2"/>
  <c r="K120" i="2"/>
  <c r="L120" i="2"/>
  <c r="A121" i="2"/>
  <c r="B121" i="2"/>
  <c r="E120" i="6" s="1"/>
  <c r="C121" i="2"/>
  <c r="D121" i="2"/>
  <c r="E121" i="2"/>
  <c r="W121" i="2" s="1"/>
  <c r="F121" i="6" s="1"/>
  <c r="F121" i="2"/>
  <c r="X121" i="2" s="1"/>
  <c r="G120" i="6" s="1"/>
  <c r="G121" i="2"/>
  <c r="Y121" i="2" s="1"/>
  <c r="P122" i="4" s="1"/>
  <c r="H121" i="2"/>
  <c r="Z121" i="2" s="1"/>
  <c r="I121" i="2"/>
  <c r="AA121" i="2" s="1"/>
  <c r="R122" i="4" s="1"/>
  <c r="J121" i="2"/>
  <c r="AB121" i="2" s="1"/>
  <c r="K121" i="2"/>
  <c r="AC121" i="2" s="1"/>
  <c r="T122" i="4" s="1"/>
  <c r="L121" i="2"/>
  <c r="AD121" i="2" s="1"/>
  <c r="A122" i="2"/>
  <c r="B122" i="2"/>
  <c r="E121" i="6" s="1"/>
  <c r="C122" i="2"/>
  <c r="D122" i="2"/>
  <c r="E122" i="2"/>
  <c r="F122" i="2"/>
  <c r="G122" i="2"/>
  <c r="H122" i="2"/>
  <c r="I122" i="2"/>
  <c r="J122" i="2"/>
  <c r="K122" i="2"/>
  <c r="L122" i="2"/>
  <c r="A123" i="2"/>
  <c r="B123" i="2"/>
  <c r="E122" i="6" s="1"/>
  <c r="C123" i="2"/>
  <c r="D123" i="2"/>
  <c r="E123" i="2"/>
  <c r="W123" i="2" s="1"/>
  <c r="F123" i="6" s="1"/>
  <c r="F123" i="2"/>
  <c r="X123" i="2" s="1"/>
  <c r="G122" i="6" s="1"/>
  <c r="G123" i="2"/>
  <c r="Y123" i="2" s="1"/>
  <c r="P124" i="4" s="1"/>
  <c r="H123" i="2"/>
  <c r="Z123" i="2" s="1"/>
  <c r="I123" i="2"/>
  <c r="AA123" i="2" s="1"/>
  <c r="R124" i="4" s="1"/>
  <c r="J123" i="2"/>
  <c r="AB123" i="2" s="1"/>
  <c r="K123" i="2"/>
  <c r="AC123" i="2" s="1"/>
  <c r="T124" i="4" s="1"/>
  <c r="L123" i="2"/>
  <c r="AD123" i="2" s="1"/>
  <c r="A124" i="2"/>
  <c r="B124" i="2"/>
  <c r="E126" i="6" s="1"/>
  <c r="C124" i="2"/>
  <c r="D124" i="2"/>
  <c r="E124" i="2"/>
  <c r="F124" i="2"/>
  <c r="G124" i="2"/>
  <c r="H124" i="2"/>
  <c r="I124" i="2"/>
  <c r="J124" i="2"/>
  <c r="K124" i="2"/>
  <c r="L124" i="2"/>
  <c r="A125" i="2"/>
  <c r="B125" i="2"/>
  <c r="E124" i="6" s="1"/>
  <c r="C125" i="2"/>
  <c r="D125" i="2"/>
  <c r="E125" i="2"/>
  <c r="W125" i="2" s="1"/>
  <c r="F125" i="6" s="1"/>
  <c r="F125" i="2"/>
  <c r="X125" i="2" s="1"/>
  <c r="G124" i="6" s="1"/>
  <c r="G125" i="2"/>
  <c r="Y125" i="2" s="1"/>
  <c r="P126" i="4" s="1"/>
  <c r="H125" i="2"/>
  <c r="Z125" i="2" s="1"/>
  <c r="I125" i="2"/>
  <c r="AA125" i="2" s="1"/>
  <c r="R126" i="4" s="1"/>
  <c r="J125" i="2"/>
  <c r="AB125" i="2" s="1"/>
  <c r="K125" i="2"/>
  <c r="AC125" i="2" s="1"/>
  <c r="T126" i="4" s="1"/>
  <c r="L125" i="2"/>
  <c r="AD125" i="2" s="1"/>
  <c r="A126" i="2"/>
  <c r="B126" i="2"/>
  <c r="E127" i="6" s="1"/>
  <c r="C126" i="2"/>
  <c r="D126" i="2"/>
  <c r="E126" i="2"/>
  <c r="F126" i="2"/>
  <c r="G126" i="2"/>
  <c r="H126" i="2"/>
  <c r="I126" i="2"/>
  <c r="J126" i="2"/>
  <c r="K126" i="2"/>
  <c r="L126" i="2"/>
  <c r="A127" i="2"/>
  <c r="B127" i="2"/>
  <c r="E125" i="6" s="1"/>
  <c r="C127" i="2"/>
  <c r="D127" i="2"/>
  <c r="E127" i="2"/>
  <c r="W127" i="2" s="1"/>
  <c r="F127" i="6" s="1"/>
  <c r="F127" i="2"/>
  <c r="X127" i="2" s="1"/>
  <c r="G125" i="6" s="1"/>
  <c r="G127" i="2"/>
  <c r="Y127" i="2" s="1"/>
  <c r="P128" i="4" s="1"/>
  <c r="H127" i="2"/>
  <c r="Z127" i="2" s="1"/>
  <c r="I127" i="2"/>
  <c r="AA127" i="2" s="1"/>
  <c r="R128" i="4" s="1"/>
  <c r="J127" i="2"/>
  <c r="AB127" i="2" s="1"/>
  <c r="K127" i="2"/>
  <c r="AC127" i="2" s="1"/>
  <c r="T128" i="4" s="1"/>
  <c r="L127" i="2"/>
  <c r="AD127" i="2" s="1"/>
  <c r="A128" i="2"/>
  <c r="B128" i="2"/>
  <c r="E129" i="6" s="1"/>
  <c r="C128" i="2"/>
  <c r="D128" i="2"/>
  <c r="E128" i="2"/>
  <c r="F128" i="2"/>
  <c r="G128" i="2"/>
  <c r="H128" i="2"/>
  <c r="I128" i="2"/>
  <c r="J128" i="2"/>
  <c r="K128" i="2"/>
  <c r="L128" i="2"/>
  <c r="A129" i="2"/>
  <c r="B129" i="2"/>
  <c r="E128" i="6" s="1"/>
  <c r="C129" i="2"/>
  <c r="D129" i="2"/>
  <c r="E129" i="2"/>
  <c r="W129" i="2" s="1"/>
  <c r="F129" i="6" s="1"/>
  <c r="F129" i="2"/>
  <c r="X129" i="2" s="1"/>
  <c r="G128" i="6" s="1"/>
  <c r="G129" i="2"/>
  <c r="Y129" i="2" s="1"/>
  <c r="P130" i="4" s="1"/>
  <c r="H129" i="2"/>
  <c r="Z129" i="2" s="1"/>
  <c r="I129" i="2"/>
  <c r="AA129" i="2" s="1"/>
  <c r="R130" i="4" s="1"/>
  <c r="J129" i="2"/>
  <c r="AB129" i="2" s="1"/>
  <c r="K129" i="2"/>
  <c r="AC129" i="2" s="1"/>
  <c r="T130" i="4" s="1"/>
  <c r="L129" i="2"/>
  <c r="AD129" i="2" s="1"/>
  <c r="A130" i="2"/>
  <c r="B130" i="2"/>
  <c r="E130" i="6" s="1"/>
  <c r="C130" i="2"/>
  <c r="D130" i="2"/>
  <c r="E130" i="2"/>
  <c r="F130" i="2"/>
  <c r="G130" i="2"/>
  <c r="H130" i="2"/>
  <c r="I130" i="2"/>
  <c r="J130" i="2"/>
  <c r="K130" i="2"/>
  <c r="L130" i="2"/>
  <c r="A131" i="2"/>
  <c r="B131" i="2"/>
  <c r="E131" i="6" s="1"/>
  <c r="C131" i="2"/>
  <c r="D131" i="2"/>
  <c r="E131" i="2"/>
  <c r="W131" i="2" s="1"/>
  <c r="F131" i="6" s="1"/>
  <c r="F131" i="2"/>
  <c r="X131" i="2" s="1"/>
  <c r="G131" i="6" s="1"/>
  <c r="G131" i="2"/>
  <c r="Y131" i="2" s="1"/>
  <c r="P132" i="4" s="1"/>
  <c r="H131" i="2"/>
  <c r="Z131" i="2" s="1"/>
  <c r="I131" i="2"/>
  <c r="AA131" i="2" s="1"/>
  <c r="R132" i="4" s="1"/>
  <c r="J131" i="2"/>
  <c r="AB131" i="2" s="1"/>
  <c r="K131" i="2"/>
  <c r="AC131" i="2" s="1"/>
  <c r="T132" i="4" s="1"/>
  <c r="L131" i="2"/>
  <c r="AD131" i="2" s="1"/>
  <c r="A132" i="2"/>
  <c r="B132" i="2"/>
  <c r="E132" i="6" s="1"/>
  <c r="C132" i="2"/>
  <c r="D132" i="2"/>
  <c r="E132" i="2"/>
  <c r="F132" i="2"/>
  <c r="G132" i="2"/>
  <c r="H132" i="2"/>
  <c r="I132" i="2"/>
  <c r="J132" i="2"/>
  <c r="K132" i="2"/>
  <c r="L132" i="2"/>
  <c r="A133" i="2"/>
  <c r="B133" i="2"/>
  <c r="E133" i="6" s="1"/>
  <c r="C133" i="2"/>
  <c r="D133" i="2"/>
  <c r="E133" i="2"/>
  <c r="W133" i="2" s="1"/>
  <c r="F133" i="6" s="1"/>
  <c r="F133" i="2"/>
  <c r="X133" i="2" s="1"/>
  <c r="G133" i="6" s="1"/>
  <c r="G133" i="2"/>
  <c r="Y133" i="2" s="1"/>
  <c r="P134" i="4" s="1"/>
  <c r="H133" i="2"/>
  <c r="Z133" i="2" s="1"/>
  <c r="I133" i="2"/>
  <c r="AA133" i="2" s="1"/>
  <c r="R134" i="4" s="1"/>
  <c r="J133" i="2"/>
  <c r="AB133" i="2" s="1"/>
  <c r="K133" i="2"/>
  <c r="AC133" i="2" s="1"/>
  <c r="T134" i="4" s="1"/>
  <c r="L133" i="2"/>
  <c r="AD133" i="2" s="1"/>
  <c r="A134" i="2"/>
  <c r="B134" i="2"/>
  <c r="E135" i="6" s="1"/>
  <c r="C134" i="2"/>
  <c r="D134" i="2"/>
  <c r="E134" i="2"/>
  <c r="F134" i="2"/>
  <c r="G134" i="2"/>
  <c r="H134" i="2"/>
  <c r="I134" i="2"/>
  <c r="J134" i="2"/>
  <c r="K134" i="2"/>
  <c r="L134" i="2"/>
  <c r="A135" i="2"/>
  <c r="B135" i="2"/>
  <c r="E134" i="6" s="1"/>
  <c r="C135" i="2"/>
  <c r="D135" i="2"/>
  <c r="E135" i="2"/>
  <c r="W135" i="2" s="1"/>
  <c r="F135" i="6" s="1"/>
  <c r="F135" i="2"/>
  <c r="X135" i="2" s="1"/>
  <c r="G134" i="6" s="1"/>
  <c r="G135" i="2"/>
  <c r="Y135" i="2" s="1"/>
  <c r="P136" i="4" s="1"/>
  <c r="H135" i="2"/>
  <c r="Z135" i="2" s="1"/>
  <c r="I135" i="2"/>
  <c r="AA135" i="2" s="1"/>
  <c r="R136" i="4" s="1"/>
  <c r="J135" i="2"/>
  <c r="AB135" i="2" s="1"/>
  <c r="K135" i="2"/>
  <c r="AC135" i="2" s="1"/>
  <c r="T136" i="4" s="1"/>
  <c r="L135" i="2"/>
  <c r="AD135" i="2" s="1"/>
  <c r="A136" i="2"/>
  <c r="B136" i="2"/>
  <c r="E136" i="6" s="1"/>
  <c r="C136" i="2"/>
  <c r="D136" i="2"/>
  <c r="E136" i="2"/>
  <c r="F136" i="2"/>
  <c r="G136" i="2"/>
  <c r="H136" i="2"/>
  <c r="I136" i="2"/>
  <c r="J136" i="2"/>
  <c r="K136" i="2"/>
  <c r="L136" i="2"/>
  <c r="A88" i="2"/>
  <c r="B88" i="2"/>
  <c r="E88" i="6" s="1"/>
  <c r="C88" i="2"/>
  <c r="D88" i="2"/>
  <c r="E88" i="2"/>
  <c r="W88" i="2" s="1"/>
  <c r="F88" i="6" s="1"/>
  <c r="F88" i="2"/>
  <c r="X88" i="2" s="1"/>
  <c r="G88" i="6" s="1"/>
  <c r="G88" i="2"/>
  <c r="Y88" i="2" s="1"/>
  <c r="P89" i="4" s="1"/>
  <c r="H88" i="2"/>
  <c r="Z88" i="2" s="1"/>
  <c r="I88" i="2"/>
  <c r="AA88" i="2" s="1"/>
  <c r="R89" i="4" s="1"/>
  <c r="J88" i="2"/>
  <c r="AB88" i="2" s="1"/>
  <c r="K88" i="2"/>
  <c r="AC88" i="2" s="1"/>
  <c r="T89" i="4" s="1"/>
  <c r="L88" i="2"/>
  <c r="AD88" i="2" s="1"/>
  <c r="A89" i="2"/>
  <c r="B89" i="2"/>
  <c r="E89" i="6" s="1"/>
  <c r="C89" i="2"/>
  <c r="D89" i="2"/>
  <c r="E89" i="2"/>
  <c r="F89" i="2"/>
  <c r="G89" i="2"/>
  <c r="H89" i="2"/>
  <c r="I89" i="2"/>
  <c r="J89" i="2"/>
  <c r="K89" i="2"/>
  <c r="L89" i="2"/>
  <c r="A90" i="2"/>
  <c r="B90" i="2"/>
  <c r="E90" i="6" s="1"/>
  <c r="C90" i="2"/>
  <c r="D90" i="2"/>
  <c r="E90" i="2"/>
  <c r="W90" i="2" s="1"/>
  <c r="F90" i="6" s="1"/>
  <c r="F90" i="2"/>
  <c r="X90" i="2" s="1"/>
  <c r="G90" i="6" s="1"/>
  <c r="G90" i="2"/>
  <c r="Y90" i="2" s="1"/>
  <c r="P91" i="4" s="1"/>
  <c r="H90" i="2"/>
  <c r="Z90" i="2" s="1"/>
  <c r="I90" i="2"/>
  <c r="AA90" i="2" s="1"/>
  <c r="R91" i="4" s="1"/>
  <c r="J90" i="2"/>
  <c r="AB90" i="2" s="1"/>
  <c r="K90" i="2"/>
  <c r="AC90" i="2" s="1"/>
  <c r="T91" i="4" s="1"/>
  <c r="L90" i="2"/>
  <c r="AD90" i="2" s="1"/>
  <c r="A91" i="2"/>
  <c r="B91" i="2"/>
  <c r="E91" i="6" s="1"/>
  <c r="C91" i="2"/>
  <c r="D91" i="2"/>
  <c r="E91" i="2"/>
  <c r="F91" i="2"/>
  <c r="G91" i="2"/>
  <c r="H91" i="2"/>
  <c r="I91" i="2"/>
  <c r="J91" i="2"/>
  <c r="K91" i="2"/>
  <c r="L91" i="2"/>
  <c r="A92" i="2"/>
  <c r="B92" i="2"/>
  <c r="E92" i="6" s="1"/>
  <c r="C92" i="2"/>
  <c r="D92" i="2"/>
  <c r="E92" i="2"/>
  <c r="W92" i="2" s="1"/>
  <c r="F92" i="6" s="1"/>
  <c r="F92" i="2"/>
  <c r="X92" i="2" s="1"/>
  <c r="G92" i="6" s="1"/>
  <c r="G92" i="2"/>
  <c r="Y92" i="2" s="1"/>
  <c r="P93" i="4" s="1"/>
  <c r="H92" i="2"/>
  <c r="Z92" i="2" s="1"/>
  <c r="I92" i="2"/>
  <c r="AA92" i="2" s="1"/>
  <c r="R93" i="4" s="1"/>
  <c r="J92" i="2"/>
  <c r="AB92" i="2" s="1"/>
  <c r="K92" i="2"/>
  <c r="AC92" i="2" s="1"/>
  <c r="T93" i="4" s="1"/>
  <c r="L92" i="2"/>
  <c r="AD92" i="2" s="1"/>
  <c r="A93" i="2"/>
  <c r="B93" i="2"/>
  <c r="E93" i="6" s="1"/>
  <c r="C93" i="2"/>
  <c r="D93" i="2"/>
  <c r="E93" i="2"/>
  <c r="F93" i="2"/>
  <c r="G93" i="2"/>
  <c r="H93" i="2"/>
  <c r="I93" i="2"/>
  <c r="J93" i="2"/>
  <c r="K93" i="2"/>
  <c r="L93" i="2"/>
  <c r="A94" i="2"/>
  <c r="B94" i="2"/>
  <c r="E94" i="6" s="1"/>
  <c r="C94" i="2"/>
  <c r="D94" i="2"/>
  <c r="E94" i="2"/>
  <c r="W94" i="2" s="1"/>
  <c r="F94" i="6" s="1"/>
  <c r="F94" i="2"/>
  <c r="X94" i="2" s="1"/>
  <c r="G94" i="6" s="1"/>
  <c r="G94" i="2"/>
  <c r="Y94" i="2" s="1"/>
  <c r="P95" i="4" s="1"/>
  <c r="H94" i="2"/>
  <c r="Z94" i="2" s="1"/>
  <c r="I94" i="2"/>
  <c r="AA94" i="2" s="1"/>
  <c r="R95" i="4" s="1"/>
  <c r="J94" i="2"/>
  <c r="AB94" i="2" s="1"/>
  <c r="K94" i="2"/>
  <c r="AC94" i="2" s="1"/>
  <c r="T95" i="4" s="1"/>
  <c r="L94" i="2"/>
  <c r="AD94" i="2" s="1"/>
  <c r="A95" i="2"/>
  <c r="B95" i="2"/>
  <c r="E95" i="6" s="1"/>
  <c r="C95" i="2"/>
  <c r="D95" i="2"/>
  <c r="E95" i="2"/>
  <c r="F95" i="2"/>
  <c r="G95" i="2"/>
  <c r="H95" i="2"/>
  <c r="I95" i="2"/>
  <c r="J95" i="2"/>
  <c r="K95" i="2"/>
  <c r="L95" i="2"/>
  <c r="A96" i="2"/>
  <c r="B96" i="2"/>
  <c r="E96" i="6" s="1"/>
  <c r="C96" i="2"/>
  <c r="D96" i="2"/>
  <c r="E96" i="2"/>
  <c r="W96" i="2" s="1"/>
  <c r="F96" i="6" s="1"/>
  <c r="F96" i="2"/>
  <c r="X96" i="2" s="1"/>
  <c r="G96" i="6" s="1"/>
  <c r="G96" i="2"/>
  <c r="Y96" i="2" s="1"/>
  <c r="P97" i="4" s="1"/>
  <c r="H96" i="2"/>
  <c r="Z96" i="2" s="1"/>
  <c r="I96" i="2"/>
  <c r="AA96" i="2" s="1"/>
  <c r="R97" i="4" s="1"/>
  <c r="J96" i="2"/>
  <c r="AB96" i="2" s="1"/>
  <c r="K96" i="2"/>
  <c r="AC96" i="2" s="1"/>
  <c r="T97" i="4" s="1"/>
  <c r="L96" i="2"/>
  <c r="AD96" i="2" s="1"/>
  <c r="A97" i="2"/>
  <c r="B97" i="2"/>
  <c r="E97" i="6" s="1"/>
  <c r="C97" i="2"/>
  <c r="D97" i="2"/>
  <c r="E97" i="2"/>
  <c r="F97" i="2"/>
  <c r="G97" i="2"/>
  <c r="H97" i="2"/>
  <c r="I97" i="2"/>
  <c r="J97" i="2"/>
  <c r="K97" i="2"/>
  <c r="L97" i="2"/>
  <c r="A98" i="2"/>
  <c r="B98" i="2"/>
  <c r="E98" i="6" s="1"/>
  <c r="C98" i="2"/>
  <c r="D98" i="2"/>
  <c r="E98" i="2"/>
  <c r="W98" i="2" s="1"/>
  <c r="F98" i="6" s="1"/>
  <c r="F98" i="2"/>
  <c r="X98" i="2" s="1"/>
  <c r="G98" i="6" s="1"/>
  <c r="G98" i="2"/>
  <c r="Y98" i="2" s="1"/>
  <c r="P99" i="4" s="1"/>
  <c r="H98" i="2"/>
  <c r="Z98" i="2" s="1"/>
  <c r="I98" i="2"/>
  <c r="AA98" i="2" s="1"/>
  <c r="R99" i="4" s="1"/>
  <c r="J98" i="2"/>
  <c r="AB98" i="2" s="1"/>
  <c r="K98" i="2"/>
  <c r="AC98" i="2" s="1"/>
  <c r="T99" i="4" s="1"/>
  <c r="L98" i="2"/>
  <c r="AD98" i="2" s="1"/>
  <c r="A99" i="2"/>
  <c r="B99" i="2"/>
  <c r="E99" i="6" s="1"/>
  <c r="C99" i="2"/>
  <c r="D99" i="2"/>
  <c r="E99" i="2"/>
  <c r="F99" i="2"/>
  <c r="G99" i="2"/>
  <c r="H99" i="2"/>
  <c r="I99" i="2"/>
  <c r="J99" i="2"/>
  <c r="K99" i="2"/>
  <c r="L99" i="2"/>
  <c r="A100" i="2"/>
  <c r="B100" i="2"/>
  <c r="E100" i="6" s="1"/>
  <c r="C100" i="2"/>
  <c r="D100" i="2"/>
  <c r="E100" i="2"/>
  <c r="W100" i="2" s="1"/>
  <c r="F100" i="6" s="1"/>
  <c r="F100" i="2"/>
  <c r="X100" i="2" s="1"/>
  <c r="G100" i="6" s="1"/>
  <c r="G100" i="2"/>
  <c r="Y100" i="2" s="1"/>
  <c r="P101" i="4" s="1"/>
  <c r="H100" i="2"/>
  <c r="Z100" i="2" s="1"/>
  <c r="I100" i="2"/>
  <c r="AA100" i="2" s="1"/>
  <c r="R101" i="4" s="1"/>
  <c r="J100" i="2"/>
  <c r="AB100" i="2" s="1"/>
  <c r="K100" i="2"/>
  <c r="AC100" i="2" s="1"/>
  <c r="T101" i="4" s="1"/>
  <c r="L100" i="2"/>
  <c r="AD100" i="2" s="1"/>
  <c r="A101" i="2"/>
  <c r="B101" i="2"/>
  <c r="E101" i="6" s="1"/>
  <c r="C101" i="2"/>
  <c r="D101" i="2"/>
  <c r="E101" i="2"/>
  <c r="F101" i="2"/>
  <c r="G101" i="2"/>
  <c r="H101" i="2"/>
  <c r="I101" i="2"/>
  <c r="J101" i="2"/>
  <c r="K101" i="2"/>
  <c r="L101" i="2"/>
  <c r="A102" i="2"/>
  <c r="B102" i="2"/>
  <c r="E102" i="6" s="1"/>
  <c r="C102" i="2"/>
  <c r="D102" i="2"/>
  <c r="E102" i="2"/>
  <c r="W102" i="2" s="1"/>
  <c r="F102" i="6" s="1"/>
  <c r="F102" i="2"/>
  <c r="X102" i="2" s="1"/>
  <c r="G102" i="6" s="1"/>
  <c r="G102" i="2"/>
  <c r="Y102" i="2" s="1"/>
  <c r="P103" i="4" s="1"/>
  <c r="H102" i="2"/>
  <c r="Z102" i="2" s="1"/>
  <c r="I102" i="2"/>
  <c r="AA102" i="2" s="1"/>
  <c r="R103" i="4" s="1"/>
  <c r="J102" i="2"/>
  <c r="AB102" i="2" s="1"/>
  <c r="K102" i="2"/>
  <c r="AC102" i="2" s="1"/>
  <c r="T103" i="4" s="1"/>
  <c r="L102" i="2"/>
  <c r="AD102" i="2" s="1"/>
  <c r="A103" i="2"/>
  <c r="B103" i="2"/>
  <c r="E103" i="6" s="1"/>
  <c r="C103" i="2"/>
  <c r="D103" i="2"/>
  <c r="E103" i="2"/>
  <c r="F103" i="2"/>
  <c r="G103" i="2"/>
  <c r="H103" i="2"/>
  <c r="I103" i="2"/>
  <c r="J103" i="2"/>
  <c r="K103" i="2"/>
  <c r="L103" i="2"/>
  <c r="A104" i="2"/>
  <c r="B104" i="2"/>
  <c r="E104" i="6" s="1"/>
  <c r="C104" i="2"/>
  <c r="D104" i="2"/>
  <c r="E104" i="2"/>
  <c r="W104" i="2" s="1"/>
  <c r="F104" i="6" s="1"/>
  <c r="F104" i="2"/>
  <c r="X104" i="2" s="1"/>
  <c r="G104" i="6" s="1"/>
  <c r="G104" i="2"/>
  <c r="Y104" i="2" s="1"/>
  <c r="P105" i="4" s="1"/>
  <c r="H104" i="2"/>
  <c r="Z104" i="2" s="1"/>
  <c r="I104" i="2"/>
  <c r="AA104" i="2" s="1"/>
  <c r="R105" i="4" s="1"/>
  <c r="J104" i="2"/>
  <c r="AB104" i="2" s="1"/>
  <c r="K104" i="2"/>
  <c r="AC104" i="2" s="1"/>
  <c r="T105" i="4" s="1"/>
  <c r="L104" i="2"/>
  <c r="AD104" i="2" s="1"/>
  <c r="U105" i="4" s="1"/>
  <c r="A105" i="2"/>
  <c r="B105" i="2"/>
  <c r="E105" i="6" s="1"/>
  <c r="C105" i="2"/>
  <c r="D105" i="2"/>
  <c r="E105" i="2"/>
  <c r="F105" i="2"/>
  <c r="G105" i="2"/>
  <c r="H105" i="2"/>
  <c r="I105" i="2"/>
  <c r="J105" i="2"/>
  <c r="K105" i="2"/>
  <c r="L105" i="2"/>
  <c r="A106" i="2"/>
  <c r="B106" i="2"/>
  <c r="E106" i="6" s="1"/>
  <c r="C106" i="2"/>
  <c r="D106" i="2"/>
  <c r="E106" i="2"/>
  <c r="W106" i="2" s="1"/>
  <c r="F106" i="6" s="1"/>
  <c r="F106" i="2"/>
  <c r="X106" i="2" s="1"/>
  <c r="G106" i="6" s="1"/>
  <c r="G106" i="2"/>
  <c r="Y106" i="2" s="1"/>
  <c r="P107" i="4" s="1"/>
  <c r="H106" i="2"/>
  <c r="Z106" i="2" s="1"/>
  <c r="I106" i="2"/>
  <c r="AA106" i="2" s="1"/>
  <c r="R107" i="4" s="1"/>
  <c r="J106" i="2"/>
  <c r="AB106" i="2" s="1"/>
  <c r="K106" i="2"/>
  <c r="AC106" i="2" s="1"/>
  <c r="T107" i="4" s="1"/>
  <c r="L106" i="2"/>
  <c r="AD106" i="2" s="1"/>
  <c r="A107" i="2"/>
  <c r="B107" i="2"/>
  <c r="E108" i="6" s="1"/>
  <c r="C107" i="2"/>
  <c r="D107" i="2"/>
  <c r="E107" i="2"/>
  <c r="F107" i="2"/>
  <c r="G107" i="2"/>
  <c r="H107" i="2"/>
  <c r="I107" i="2"/>
  <c r="J107" i="2"/>
  <c r="K107" i="2"/>
  <c r="L107" i="2"/>
  <c r="A108" i="2"/>
  <c r="B108" i="2"/>
  <c r="E109" i="6" s="1"/>
  <c r="C108" i="2"/>
  <c r="D108" i="2"/>
  <c r="E108" i="2"/>
  <c r="W108" i="2" s="1"/>
  <c r="F108" i="6" s="1"/>
  <c r="F108" i="2"/>
  <c r="X108" i="2" s="1"/>
  <c r="G109" i="6" s="1"/>
  <c r="G108" i="2"/>
  <c r="Y108" i="2" s="1"/>
  <c r="P109" i="4" s="1"/>
  <c r="H108" i="2"/>
  <c r="Z108" i="2" s="1"/>
  <c r="I108" i="2"/>
  <c r="AA108" i="2" s="1"/>
  <c r="R109" i="4" s="1"/>
  <c r="J108" i="2"/>
  <c r="AB108" i="2" s="1"/>
  <c r="K108" i="2"/>
  <c r="AC108" i="2" s="1"/>
  <c r="T109" i="4" s="1"/>
  <c r="L108" i="2"/>
  <c r="AD108" i="2" s="1"/>
  <c r="A109" i="2"/>
  <c r="B109" i="2"/>
  <c r="E107" i="6" s="1"/>
  <c r="C109" i="2"/>
  <c r="D109" i="2"/>
  <c r="E109" i="2"/>
  <c r="F109" i="2"/>
  <c r="G109" i="2"/>
  <c r="H109" i="2"/>
  <c r="I109" i="2"/>
  <c r="J109" i="2"/>
  <c r="K109" i="2"/>
  <c r="L109" i="2"/>
  <c r="A110" i="2"/>
  <c r="B110" i="2"/>
  <c r="E110" i="6" s="1"/>
  <c r="C110" i="2"/>
  <c r="D110" i="2"/>
  <c r="E110" i="2"/>
  <c r="W110" i="2" s="1"/>
  <c r="F110" i="6" s="1"/>
  <c r="F110" i="2"/>
  <c r="X110" i="2" s="1"/>
  <c r="G110" i="6" s="1"/>
  <c r="G110" i="2"/>
  <c r="Y110" i="2" s="1"/>
  <c r="P111" i="4" s="1"/>
  <c r="H110" i="2"/>
  <c r="Z110" i="2" s="1"/>
  <c r="I110" i="2"/>
  <c r="AA110" i="2" s="1"/>
  <c r="R111" i="4" s="1"/>
  <c r="J110" i="2"/>
  <c r="AB110" i="2" s="1"/>
  <c r="K110" i="2"/>
  <c r="AC110" i="2" s="1"/>
  <c r="T111" i="4" s="1"/>
  <c r="L110" i="2"/>
  <c r="AD110" i="2" s="1"/>
  <c r="U111" i="4" s="1"/>
  <c r="A111" i="2"/>
  <c r="B111" i="2"/>
  <c r="E111" i="6" s="1"/>
  <c r="C111" i="2"/>
  <c r="D111" i="2"/>
  <c r="E111" i="2"/>
  <c r="F111" i="2"/>
  <c r="G111" i="2"/>
  <c r="H111" i="2"/>
  <c r="I111" i="2"/>
  <c r="J111" i="2"/>
  <c r="K111" i="2"/>
  <c r="L111" i="2"/>
  <c r="A112" i="2"/>
  <c r="B112" i="2"/>
  <c r="E112" i="6" s="1"/>
  <c r="C112" i="2"/>
  <c r="D112" i="2"/>
  <c r="E112" i="2"/>
  <c r="W112" i="2" s="1"/>
  <c r="F112" i="6" s="1"/>
  <c r="F112" i="2"/>
  <c r="X112" i="2" s="1"/>
  <c r="G112" i="6" s="1"/>
  <c r="G112" i="2"/>
  <c r="Y112" i="2" s="1"/>
  <c r="P113" i="4" s="1"/>
  <c r="H112" i="2"/>
  <c r="Z112" i="2" s="1"/>
  <c r="I112" i="2"/>
  <c r="AA112" i="2" s="1"/>
  <c r="R113" i="4" s="1"/>
  <c r="J112" i="2"/>
  <c r="AB112" i="2" s="1"/>
  <c r="K112" i="2"/>
  <c r="AC112" i="2" s="1"/>
  <c r="T113" i="4" s="1"/>
  <c r="L112" i="2"/>
  <c r="AD112" i="2" s="1"/>
  <c r="A282" i="5"/>
  <c r="B282" i="5"/>
  <c r="C282" i="5"/>
  <c r="D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A283" i="5"/>
  <c r="B283" i="5"/>
  <c r="C283" i="5"/>
  <c r="D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A284" i="5"/>
  <c r="B284" i="5"/>
  <c r="C284" i="5"/>
  <c r="D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A285" i="5"/>
  <c r="B285" i="5"/>
  <c r="C285" i="5"/>
  <c r="D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A286" i="5"/>
  <c r="B286" i="5"/>
  <c r="C286" i="5"/>
  <c r="D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A287" i="5"/>
  <c r="B287" i="5"/>
  <c r="C287" i="5"/>
  <c r="D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A288" i="5"/>
  <c r="B288" i="5"/>
  <c r="C288" i="5"/>
  <c r="D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A289" i="5"/>
  <c r="B289" i="5"/>
  <c r="C289" i="5"/>
  <c r="D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A290" i="5"/>
  <c r="B290" i="5"/>
  <c r="C290" i="5"/>
  <c r="D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A291" i="5"/>
  <c r="B291" i="5"/>
  <c r="C291" i="5"/>
  <c r="D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A292" i="5"/>
  <c r="B292" i="5"/>
  <c r="C292" i="5"/>
  <c r="D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A293" i="5"/>
  <c r="B293" i="5"/>
  <c r="C293" i="5"/>
  <c r="D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A294" i="5"/>
  <c r="B294" i="5"/>
  <c r="C294" i="5"/>
  <c r="D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A295" i="5"/>
  <c r="B295" i="5"/>
  <c r="C295" i="5"/>
  <c r="D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A296" i="5"/>
  <c r="B296" i="5"/>
  <c r="C296" i="5"/>
  <c r="D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A297" i="5"/>
  <c r="B297" i="5"/>
  <c r="C297" i="5"/>
  <c r="D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A298" i="5"/>
  <c r="B298" i="5"/>
  <c r="C298" i="5"/>
  <c r="D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A299" i="5"/>
  <c r="B299" i="5"/>
  <c r="C299" i="5"/>
  <c r="D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A300" i="5"/>
  <c r="B300" i="5"/>
  <c r="C300" i="5"/>
  <c r="D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A301" i="5"/>
  <c r="B301" i="5"/>
  <c r="C301" i="5"/>
  <c r="D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A302" i="5"/>
  <c r="B302" i="5"/>
  <c r="C302" i="5"/>
  <c r="D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A303" i="5"/>
  <c r="B303" i="5"/>
  <c r="C303" i="5"/>
  <c r="D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A304" i="5"/>
  <c r="B304" i="5"/>
  <c r="C304" i="5"/>
  <c r="D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A305" i="5"/>
  <c r="B305" i="5"/>
  <c r="C305" i="5"/>
  <c r="D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A306" i="5"/>
  <c r="B306" i="5"/>
  <c r="C306" i="5"/>
  <c r="D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A307" i="5"/>
  <c r="B307" i="5"/>
  <c r="C307" i="5"/>
  <c r="D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A308" i="5"/>
  <c r="B308" i="5"/>
  <c r="C308" i="5"/>
  <c r="D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A309" i="5"/>
  <c r="B309" i="5"/>
  <c r="C309" i="5"/>
  <c r="D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A310" i="5"/>
  <c r="B310" i="5"/>
  <c r="C310" i="5"/>
  <c r="D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A311" i="5"/>
  <c r="B311" i="5"/>
  <c r="C311" i="5"/>
  <c r="D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A312" i="5"/>
  <c r="B312" i="5"/>
  <c r="C312" i="5"/>
  <c r="D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A313" i="5"/>
  <c r="B313" i="5"/>
  <c r="C313" i="5"/>
  <c r="D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A314" i="5"/>
  <c r="B314" i="5"/>
  <c r="C314" i="5"/>
  <c r="D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A315" i="5"/>
  <c r="B315" i="5"/>
  <c r="C315" i="5"/>
  <c r="D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A316" i="5"/>
  <c r="B316" i="5"/>
  <c r="C316" i="5"/>
  <c r="D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A317" i="5"/>
  <c r="B317" i="5"/>
  <c r="C317" i="5"/>
  <c r="D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A318" i="5"/>
  <c r="B318" i="5"/>
  <c r="C318" i="5"/>
  <c r="D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A319" i="5"/>
  <c r="B319" i="5"/>
  <c r="C319" i="5"/>
  <c r="D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A320" i="5"/>
  <c r="B320" i="5"/>
  <c r="C320" i="5"/>
  <c r="D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A321" i="5"/>
  <c r="B321" i="5"/>
  <c r="C321" i="5"/>
  <c r="D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A322" i="5"/>
  <c r="B322" i="5"/>
  <c r="C322" i="5"/>
  <c r="D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A323" i="5"/>
  <c r="B323" i="5"/>
  <c r="C323" i="5"/>
  <c r="D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A324" i="5"/>
  <c r="B324" i="5"/>
  <c r="C324" i="5"/>
  <c r="D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A325" i="5"/>
  <c r="B325" i="5"/>
  <c r="C325" i="5"/>
  <c r="D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A326" i="5"/>
  <c r="B326" i="5"/>
  <c r="C326" i="5"/>
  <c r="D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A327" i="5"/>
  <c r="B327" i="5"/>
  <c r="C327" i="5"/>
  <c r="D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A328" i="5"/>
  <c r="B328" i="5"/>
  <c r="C328" i="5"/>
  <c r="D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A329" i="5"/>
  <c r="B329" i="5"/>
  <c r="C329" i="5"/>
  <c r="D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A330" i="5"/>
  <c r="B330" i="5"/>
  <c r="C330" i="5"/>
  <c r="D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A331" i="5"/>
  <c r="B331" i="5"/>
  <c r="C331" i="5"/>
  <c r="D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A332" i="5"/>
  <c r="B332" i="5"/>
  <c r="C332" i="5"/>
  <c r="D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A333" i="5"/>
  <c r="B333" i="5"/>
  <c r="C333" i="5"/>
  <c r="D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A334" i="5"/>
  <c r="B334" i="5"/>
  <c r="C334" i="5"/>
  <c r="D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A335" i="5"/>
  <c r="B335" i="5"/>
  <c r="C335" i="5"/>
  <c r="D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A336" i="5"/>
  <c r="B336" i="5"/>
  <c r="C336" i="5"/>
  <c r="D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A337" i="5"/>
  <c r="B337" i="5"/>
  <c r="C337" i="5"/>
  <c r="D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A338" i="5"/>
  <c r="B338" i="5"/>
  <c r="C338" i="5"/>
  <c r="D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A339" i="5"/>
  <c r="B339" i="5"/>
  <c r="C339" i="5"/>
  <c r="D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A340" i="5"/>
  <c r="B340" i="5"/>
  <c r="C340" i="5"/>
  <c r="D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A341" i="5"/>
  <c r="B341" i="5"/>
  <c r="C341" i="5"/>
  <c r="D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A342" i="5"/>
  <c r="B342" i="5"/>
  <c r="C342" i="5"/>
  <c r="D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A343" i="5"/>
  <c r="B343" i="5"/>
  <c r="C343" i="5"/>
  <c r="D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A344" i="5"/>
  <c r="B344" i="5"/>
  <c r="C344" i="5"/>
  <c r="D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A345" i="5"/>
  <c r="B345" i="5"/>
  <c r="C345" i="5"/>
  <c r="D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A346" i="5"/>
  <c r="B346" i="5"/>
  <c r="C346" i="5"/>
  <c r="D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A347" i="5"/>
  <c r="B347" i="5"/>
  <c r="C347" i="5"/>
  <c r="D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A348" i="5"/>
  <c r="B348" i="5"/>
  <c r="C348" i="5"/>
  <c r="D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A349" i="5"/>
  <c r="B349" i="5"/>
  <c r="C349" i="5"/>
  <c r="D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A350" i="5"/>
  <c r="B350" i="5"/>
  <c r="C350" i="5"/>
  <c r="D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A351" i="5"/>
  <c r="B351" i="5"/>
  <c r="C351" i="5"/>
  <c r="D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A352" i="5"/>
  <c r="B352" i="5"/>
  <c r="C352" i="5"/>
  <c r="D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A353" i="5"/>
  <c r="B353" i="5"/>
  <c r="C353" i="5"/>
  <c r="D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A354" i="5"/>
  <c r="B354" i="5"/>
  <c r="C354" i="5"/>
  <c r="D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A355" i="5"/>
  <c r="B355" i="5"/>
  <c r="C355" i="5"/>
  <c r="D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A356" i="5"/>
  <c r="B356" i="5"/>
  <c r="C356" i="5"/>
  <c r="D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A240" i="5"/>
  <c r="B240" i="5"/>
  <c r="C240" i="5"/>
  <c r="D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A241" i="5"/>
  <c r="B241" i="5"/>
  <c r="C241" i="5"/>
  <c r="D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A242" i="5"/>
  <c r="B242" i="5"/>
  <c r="C242" i="5"/>
  <c r="D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A243" i="5"/>
  <c r="B243" i="5"/>
  <c r="C243" i="5"/>
  <c r="D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A244" i="5"/>
  <c r="B244" i="5"/>
  <c r="C244" i="5"/>
  <c r="D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A245" i="5"/>
  <c r="B245" i="5"/>
  <c r="C245" i="5"/>
  <c r="D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A246" i="5"/>
  <c r="B246" i="5"/>
  <c r="C246" i="5"/>
  <c r="D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A247" i="5"/>
  <c r="B247" i="5"/>
  <c r="C247" i="5"/>
  <c r="D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A248" i="5"/>
  <c r="B248" i="5"/>
  <c r="C248" i="5"/>
  <c r="D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A249" i="5"/>
  <c r="B249" i="5"/>
  <c r="C249" i="5"/>
  <c r="D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A250" i="5"/>
  <c r="B250" i="5"/>
  <c r="C250" i="5"/>
  <c r="D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A251" i="5"/>
  <c r="B251" i="5"/>
  <c r="C251" i="5"/>
  <c r="D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A252" i="5"/>
  <c r="B252" i="5"/>
  <c r="C252" i="5"/>
  <c r="D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A253" i="5"/>
  <c r="B253" i="5"/>
  <c r="C253" i="5"/>
  <c r="D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A254" i="5"/>
  <c r="B254" i="5"/>
  <c r="C254" i="5"/>
  <c r="D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A255" i="5"/>
  <c r="B255" i="5"/>
  <c r="C255" i="5"/>
  <c r="D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A256" i="5"/>
  <c r="B256" i="5"/>
  <c r="C256" i="5"/>
  <c r="D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A257" i="5"/>
  <c r="B257" i="5"/>
  <c r="C257" i="5"/>
  <c r="D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A258" i="5"/>
  <c r="B258" i="5"/>
  <c r="C258" i="5"/>
  <c r="D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A259" i="5"/>
  <c r="B259" i="5"/>
  <c r="C259" i="5"/>
  <c r="D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A260" i="5"/>
  <c r="B260" i="5"/>
  <c r="C260" i="5"/>
  <c r="D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A261" i="5"/>
  <c r="B261" i="5"/>
  <c r="C261" i="5"/>
  <c r="D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A262" i="5"/>
  <c r="B262" i="5"/>
  <c r="C262" i="5"/>
  <c r="D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A263" i="5"/>
  <c r="B263" i="5"/>
  <c r="C263" i="5"/>
  <c r="D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A264" i="5"/>
  <c r="B264" i="5"/>
  <c r="C264" i="5"/>
  <c r="D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A265" i="5"/>
  <c r="B265" i="5"/>
  <c r="C265" i="5"/>
  <c r="D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A266" i="5"/>
  <c r="B266" i="5"/>
  <c r="C266" i="5"/>
  <c r="D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A267" i="5"/>
  <c r="B267" i="5"/>
  <c r="C267" i="5"/>
  <c r="D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A268" i="5"/>
  <c r="B268" i="5"/>
  <c r="C268" i="5"/>
  <c r="D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A269" i="5"/>
  <c r="B269" i="5"/>
  <c r="C269" i="5"/>
  <c r="D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A270" i="5"/>
  <c r="B270" i="5"/>
  <c r="C270" i="5"/>
  <c r="D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A271" i="5"/>
  <c r="B271" i="5"/>
  <c r="C271" i="5"/>
  <c r="D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A272" i="5"/>
  <c r="B272" i="5"/>
  <c r="C272" i="5"/>
  <c r="D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A273" i="5"/>
  <c r="B273" i="5"/>
  <c r="C273" i="5"/>
  <c r="D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A274" i="5"/>
  <c r="B274" i="5"/>
  <c r="C274" i="5"/>
  <c r="D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A275" i="5"/>
  <c r="B275" i="5"/>
  <c r="C275" i="5"/>
  <c r="D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A276" i="5"/>
  <c r="B276" i="5"/>
  <c r="C276" i="5"/>
  <c r="D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A277" i="5"/>
  <c r="B277" i="5"/>
  <c r="C277" i="5"/>
  <c r="D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A278" i="5"/>
  <c r="B278" i="5"/>
  <c r="C278" i="5"/>
  <c r="D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A279" i="5"/>
  <c r="B279" i="5"/>
  <c r="C279" i="5"/>
  <c r="D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A280" i="5"/>
  <c r="B280" i="5"/>
  <c r="C280" i="5"/>
  <c r="D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A281" i="5"/>
  <c r="B281" i="5"/>
  <c r="C281" i="5"/>
  <c r="D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A196" i="5"/>
  <c r="B196" i="5"/>
  <c r="C196" i="5"/>
  <c r="D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A197" i="5"/>
  <c r="B197" i="5"/>
  <c r="C197" i="5"/>
  <c r="D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A198" i="5"/>
  <c r="B198" i="5"/>
  <c r="C198" i="5"/>
  <c r="D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A199" i="5"/>
  <c r="B199" i="5"/>
  <c r="C199" i="5"/>
  <c r="D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A200" i="5"/>
  <c r="B200" i="5"/>
  <c r="C200" i="5"/>
  <c r="D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A201" i="5"/>
  <c r="B201" i="5"/>
  <c r="C201" i="5"/>
  <c r="D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A202" i="5"/>
  <c r="B202" i="5"/>
  <c r="C202" i="5"/>
  <c r="D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A203" i="5"/>
  <c r="B203" i="5"/>
  <c r="C203" i="5"/>
  <c r="D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A204" i="5"/>
  <c r="B204" i="5"/>
  <c r="C204" i="5"/>
  <c r="D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A205" i="5"/>
  <c r="B205" i="5"/>
  <c r="C205" i="5"/>
  <c r="D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A206" i="5"/>
  <c r="B206" i="5"/>
  <c r="C206" i="5"/>
  <c r="D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A207" i="5"/>
  <c r="B207" i="5"/>
  <c r="C207" i="5"/>
  <c r="D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A208" i="5"/>
  <c r="B208" i="5"/>
  <c r="C208" i="5"/>
  <c r="D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A209" i="5"/>
  <c r="B209" i="5"/>
  <c r="C209" i="5"/>
  <c r="D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A210" i="5"/>
  <c r="B210" i="5"/>
  <c r="C210" i="5"/>
  <c r="D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A211" i="5"/>
  <c r="B211" i="5"/>
  <c r="C211" i="5"/>
  <c r="D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A212" i="5"/>
  <c r="B212" i="5"/>
  <c r="C212" i="5"/>
  <c r="D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A213" i="5"/>
  <c r="B213" i="5"/>
  <c r="C213" i="5"/>
  <c r="D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A214" i="5"/>
  <c r="B214" i="5"/>
  <c r="C214" i="5"/>
  <c r="D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A215" i="5"/>
  <c r="B215" i="5"/>
  <c r="C215" i="5"/>
  <c r="D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A216" i="5"/>
  <c r="B216" i="5"/>
  <c r="C216" i="5"/>
  <c r="D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A217" i="5"/>
  <c r="B217" i="5"/>
  <c r="C217" i="5"/>
  <c r="D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A218" i="5"/>
  <c r="B218" i="5"/>
  <c r="C218" i="5"/>
  <c r="D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A219" i="5"/>
  <c r="B219" i="5"/>
  <c r="C219" i="5"/>
  <c r="D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A220" i="5"/>
  <c r="B220" i="5"/>
  <c r="C220" i="5"/>
  <c r="D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A221" i="5"/>
  <c r="B221" i="5"/>
  <c r="C221" i="5"/>
  <c r="D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A222" i="5"/>
  <c r="B222" i="5"/>
  <c r="C222" i="5"/>
  <c r="D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A223" i="5"/>
  <c r="B223" i="5"/>
  <c r="C223" i="5"/>
  <c r="D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A224" i="5"/>
  <c r="B224" i="5"/>
  <c r="C224" i="5"/>
  <c r="D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A225" i="5"/>
  <c r="B225" i="5"/>
  <c r="C225" i="5"/>
  <c r="D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A226" i="5"/>
  <c r="B226" i="5"/>
  <c r="C226" i="5"/>
  <c r="D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A227" i="5"/>
  <c r="B227" i="5"/>
  <c r="C227" i="5"/>
  <c r="D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A228" i="5"/>
  <c r="B228" i="5"/>
  <c r="C228" i="5"/>
  <c r="D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A229" i="5"/>
  <c r="B229" i="5"/>
  <c r="C229" i="5"/>
  <c r="D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A230" i="5"/>
  <c r="B230" i="5"/>
  <c r="C230" i="5"/>
  <c r="D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A231" i="5"/>
  <c r="B231" i="5"/>
  <c r="C231" i="5"/>
  <c r="D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A232" i="5"/>
  <c r="B232" i="5"/>
  <c r="C232" i="5"/>
  <c r="D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A233" i="5"/>
  <c r="B233" i="5"/>
  <c r="C233" i="5"/>
  <c r="D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A234" i="5"/>
  <c r="B234" i="5"/>
  <c r="C234" i="5"/>
  <c r="D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A235" i="5"/>
  <c r="B235" i="5"/>
  <c r="C235" i="5"/>
  <c r="D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A236" i="5"/>
  <c r="B236" i="5"/>
  <c r="C236" i="5"/>
  <c r="D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A237" i="5"/>
  <c r="B237" i="5"/>
  <c r="C237" i="5"/>
  <c r="D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A238" i="5"/>
  <c r="B238" i="5"/>
  <c r="C238" i="5"/>
  <c r="D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A239" i="5"/>
  <c r="B239" i="5"/>
  <c r="C239" i="5"/>
  <c r="D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A175" i="5"/>
  <c r="B175" i="5"/>
  <c r="C175" i="5"/>
  <c r="D175" i="5"/>
  <c r="F175" i="5"/>
  <c r="G175" i="5"/>
  <c r="H175" i="5"/>
  <c r="I175" i="5"/>
  <c r="J175" i="5"/>
  <c r="K175" i="5"/>
  <c r="L175" i="5"/>
  <c r="M175" i="5"/>
  <c r="N175" i="5"/>
  <c r="O175" i="5"/>
  <c r="V175" i="5" s="1"/>
  <c r="P175" i="5"/>
  <c r="Q175" i="5"/>
  <c r="A176" i="5"/>
  <c r="B176" i="5"/>
  <c r="C176" i="5"/>
  <c r="D176" i="5"/>
  <c r="F176" i="5"/>
  <c r="G176" i="5"/>
  <c r="H176" i="5"/>
  <c r="I176" i="5"/>
  <c r="J176" i="5"/>
  <c r="K176" i="5"/>
  <c r="L176" i="5"/>
  <c r="M176" i="5"/>
  <c r="N176" i="5"/>
  <c r="O176" i="5"/>
  <c r="V176" i="5" s="1"/>
  <c r="P176" i="5"/>
  <c r="Q176" i="5"/>
  <c r="A177" i="5"/>
  <c r="B177" i="5"/>
  <c r="C177" i="5"/>
  <c r="D177" i="5"/>
  <c r="F177" i="5"/>
  <c r="G177" i="5"/>
  <c r="H177" i="5"/>
  <c r="I177" i="5"/>
  <c r="J177" i="5"/>
  <c r="K177" i="5"/>
  <c r="L177" i="5"/>
  <c r="M177" i="5"/>
  <c r="N177" i="5"/>
  <c r="O177" i="5"/>
  <c r="V177" i="5" s="1"/>
  <c r="P177" i="5"/>
  <c r="Q177" i="5"/>
  <c r="A178" i="5"/>
  <c r="B178" i="5"/>
  <c r="C178" i="5"/>
  <c r="D178" i="5"/>
  <c r="F178" i="5"/>
  <c r="G178" i="5"/>
  <c r="H178" i="5"/>
  <c r="I178" i="5"/>
  <c r="J178" i="5"/>
  <c r="K178" i="5"/>
  <c r="L178" i="5"/>
  <c r="M178" i="5"/>
  <c r="N178" i="5"/>
  <c r="O178" i="5"/>
  <c r="V178" i="5" s="1"/>
  <c r="P178" i="5"/>
  <c r="Q178" i="5"/>
  <c r="A179" i="5"/>
  <c r="B179" i="5"/>
  <c r="C179" i="5"/>
  <c r="D179" i="5"/>
  <c r="F179" i="5"/>
  <c r="G179" i="5"/>
  <c r="S179" i="5" s="1"/>
  <c r="H179" i="5"/>
  <c r="I179" i="5"/>
  <c r="J179" i="5"/>
  <c r="K179" i="5"/>
  <c r="L179" i="5"/>
  <c r="M179" i="5"/>
  <c r="N179" i="5"/>
  <c r="O179" i="5"/>
  <c r="V179" i="5" s="1"/>
  <c r="P179" i="5"/>
  <c r="Q179" i="5"/>
  <c r="A180" i="5"/>
  <c r="B180" i="5"/>
  <c r="C180" i="5"/>
  <c r="D180" i="5"/>
  <c r="F180" i="5"/>
  <c r="G180" i="5"/>
  <c r="H180" i="5"/>
  <c r="I180" i="5"/>
  <c r="J180" i="5"/>
  <c r="K180" i="5"/>
  <c r="T180" i="5" s="1"/>
  <c r="X181" i="4" s="1"/>
  <c r="AC181" i="4" s="1"/>
  <c r="L180" i="5"/>
  <c r="M180" i="5"/>
  <c r="N180" i="5"/>
  <c r="O180" i="5"/>
  <c r="V180" i="5" s="1"/>
  <c r="Z181" i="4" s="1"/>
  <c r="AE181" i="4" s="1"/>
  <c r="P180" i="5"/>
  <c r="Q180" i="5"/>
  <c r="A181" i="5"/>
  <c r="B181" i="5"/>
  <c r="C181" i="5"/>
  <c r="D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A182" i="5"/>
  <c r="B182" i="5"/>
  <c r="C182" i="5"/>
  <c r="D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A183" i="5"/>
  <c r="B183" i="5"/>
  <c r="C183" i="5"/>
  <c r="D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A184" i="5"/>
  <c r="B184" i="5"/>
  <c r="C184" i="5"/>
  <c r="D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A185" i="5"/>
  <c r="B185" i="5"/>
  <c r="C185" i="5"/>
  <c r="D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A186" i="5"/>
  <c r="B186" i="5"/>
  <c r="C186" i="5"/>
  <c r="D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A187" i="5"/>
  <c r="B187" i="5"/>
  <c r="C187" i="5"/>
  <c r="D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A188" i="5"/>
  <c r="B188" i="5"/>
  <c r="C188" i="5"/>
  <c r="D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A189" i="5"/>
  <c r="B189" i="5"/>
  <c r="C189" i="5"/>
  <c r="D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A190" i="5"/>
  <c r="B190" i="5"/>
  <c r="C190" i="5"/>
  <c r="D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A191" i="5"/>
  <c r="B191" i="5"/>
  <c r="C191" i="5"/>
  <c r="D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A192" i="5"/>
  <c r="B192" i="5"/>
  <c r="C192" i="5"/>
  <c r="D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A193" i="5"/>
  <c r="B193" i="5"/>
  <c r="C193" i="5"/>
  <c r="D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A194" i="5"/>
  <c r="B194" i="5"/>
  <c r="C194" i="5"/>
  <c r="D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A195" i="5"/>
  <c r="B195" i="5"/>
  <c r="C195" i="5"/>
  <c r="D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T179" i="5" l="1"/>
  <c r="S180" i="5"/>
  <c r="W181" i="4" s="1"/>
  <c r="AB181" i="4" s="1"/>
  <c r="U180" i="5"/>
  <c r="Y181" i="4" s="1"/>
  <c r="AD181" i="4" s="1"/>
  <c r="U179" i="5"/>
  <c r="O146" i="4"/>
  <c r="G148" i="6"/>
  <c r="O140" i="4"/>
  <c r="G139" i="6"/>
  <c r="S178" i="5"/>
  <c r="S177" i="5"/>
  <c r="S175" i="5"/>
  <c r="T178" i="5"/>
  <c r="T175" i="5"/>
  <c r="S176" i="5"/>
  <c r="T177" i="5"/>
  <c r="T176" i="5"/>
  <c r="U178" i="5"/>
  <c r="U177" i="5"/>
  <c r="U176" i="5"/>
  <c r="U175" i="5"/>
  <c r="AD117" i="3"/>
  <c r="L118" i="4" s="1"/>
  <c r="AD115" i="3"/>
  <c r="L116" i="4" s="1"/>
  <c r="AD97" i="3"/>
  <c r="L98" i="4" s="1"/>
  <c r="AD95" i="3"/>
  <c r="L96" i="4" s="1"/>
  <c r="AD93" i="3"/>
  <c r="L94" i="4" s="1"/>
  <c r="AD91" i="3"/>
  <c r="L92" i="4" s="1"/>
  <c r="AD160" i="3"/>
  <c r="L161" i="4" s="1"/>
  <c r="AD158" i="3"/>
  <c r="L159" i="4" s="1"/>
  <c r="AD156" i="3"/>
  <c r="L157" i="4" s="1"/>
  <c r="AD150" i="3"/>
  <c r="L151" i="4" s="1"/>
  <c r="AD148" i="3"/>
  <c r="L149" i="4" s="1"/>
  <c r="AD140" i="3"/>
  <c r="L141" i="4" s="1"/>
  <c r="AD138" i="3"/>
  <c r="L139" i="4" s="1"/>
  <c r="AD136" i="3"/>
  <c r="L137" i="4" s="1"/>
  <c r="AD134" i="3"/>
  <c r="L135" i="4" s="1"/>
  <c r="AD132" i="3"/>
  <c r="L133" i="4" s="1"/>
  <c r="AD130" i="3"/>
  <c r="L131" i="4" s="1"/>
  <c r="AD128" i="3"/>
  <c r="L129" i="4" s="1"/>
  <c r="AD126" i="3"/>
  <c r="L127" i="4" s="1"/>
  <c r="AD124" i="3"/>
  <c r="L125" i="4" s="1"/>
  <c r="AD122" i="3"/>
  <c r="L123" i="4" s="1"/>
  <c r="AD177" i="3"/>
  <c r="L178" i="4" s="1"/>
  <c r="AD175" i="3"/>
  <c r="L176" i="4" s="1"/>
  <c r="AD173" i="3"/>
  <c r="L174" i="4" s="1"/>
  <c r="AD171" i="3"/>
  <c r="L172" i="4" s="1"/>
  <c r="AD169" i="3"/>
  <c r="L170" i="4" s="1"/>
  <c r="AD167" i="3"/>
  <c r="L168" i="4" s="1"/>
  <c r="AD165" i="3"/>
  <c r="L166" i="4" s="1"/>
  <c r="AD163" i="3"/>
  <c r="L164" i="4" s="1"/>
  <c r="AD178" i="3"/>
  <c r="L179" i="4" s="1"/>
  <c r="AD119" i="3"/>
  <c r="L120" i="4" s="1"/>
  <c r="AD113" i="3"/>
  <c r="L114" i="4" s="1"/>
  <c r="AD111" i="3"/>
  <c r="L112" i="4" s="1"/>
  <c r="AD109" i="3"/>
  <c r="L110" i="4" s="1"/>
  <c r="AD107" i="3"/>
  <c r="L108" i="4" s="1"/>
  <c r="AD105" i="3"/>
  <c r="L106" i="4" s="1"/>
  <c r="AD103" i="3"/>
  <c r="L104" i="4" s="1"/>
  <c r="AD101" i="3"/>
  <c r="L102" i="4" s="1"/>
  <c r="AD99" i="3"/>
  <c r="L100" i="4" s="1"/>
  <c r="AD89" i="3"/>
  <c r="L90" i="4" s="1"/>
  <c r="AD162" i="3"/>
  <c r="L163" i="4" s="1"/>
  <c r="AD154" i="3"/>
  <c r="L155" i="4" s="1"/>
  <c r="AD152" i="3"/>
  <c r="L153" i="4" s="1"/>
  <c r="AD146" i="3"/>
  <c r="L147" i="4" s="1"/>
  <c r="AD144" i="3"/>
  <c r="L145" i="4" s="1"/>
  <c r="AD142" i="3"/>
  <c r="L143" i="4" s="1"/>
  <c r="X168" i="3"/>
  <c r="F169" i="4" s="1"/>
  <c r="Z152" i="2"/>
  <c r="AG152" i="2" s="1"/>
  <c r="Z177" i="2"/>
  <c r="AD89" i="2"/>
  <c r="Y128" i="2"/>
  <c r="P129" i="4" s="1"/>
  <c r="Y118" i="2"/>
  <c r="P119" i="4" s="1"/>
  <c r="Y114" i="2"/>
  <c r="P115" i="4" s="1"/>
  <c r="Y152" i="2"/>
  <c r="P153" i="4" s="1"/>
  <c r="Y177" i="2"/>
  <c r="P178" i="4" s="1"/>
  <c r="X107" i="2"/>
  <c r="X103" i="2"/>
  <c r="G103" i="6" s="1"/>
  <c r="X101" i="2"/>
  <c r="X97" i="2"/>
  <c r="X89" i="2"/>
  <c r="X130" i="2"/>
  <c r="X124" i="2"/>
  <c r="X122" i="2"/>
  <c r="X118" i="2"/>
  <c r="X170" i="2"/>
  <c r="G171" i="6" s="1"/>
  <c r="X168" i="2"/>
  <c r="X164" i="2"/>
  <c r="X160" i="2"/>
  <c r="X158" i="2"/>
  <c r="X148" i="2"/>
  <c r="X142" i="2"/>
  <c r="X140" i="2"/>
  <c r="X177" i="2"/>
  <c r="G177" i="6" s="1"/>
  <c r="AB179" i="2"/>
  <c r="AB170" i="2"/>
  <c r="S171" i="4" s="1"/>
  <c r="AB164" i="2"/>
  <c r="S165" i="4" s="1"/>
  <c r="AB138" i="2"/>
  <c r="AH138" i="2" s="1"/>
  <c r="W111" i="2"/>
  <c r="W109" i="2"/>
  <c r="F109" i="6" s="1"/>
  <c r="W107" i="2"/>
  <c r="W105" i="2"/>
  <c r="F105" i="6" s="1"/>
  <c r="W103" i="2"/>
  <c r="F103" i="6" s="1"/>
  <c r="W101" i="2"/>
  <c r="W99" i="2"/>
  <c r="W97" i="2"/>
  <c r="W95" i="2"/>
  <c r="W93" i="2"/>
  <c r="W91" i="2"/>
  <c r="W89" i="2"/>
  <c r="F89" i="6" s="1"/>
  <c r="W136" i="2"/>
  <c r="W134" i="2"/>
  <c r="F134" i="6" s="1"/>
  <c r="W132" i="2"/>
  <c r="F132" i="6" s="1"/>
  <c r="W130" i="2"/>
  <c r="W128" i="2"/>
  <c r="W126" i="2"/>
  <c r="F126" i="6" s="1"/>
  <c r="W124" i="2"/>
  <c r="W122" i="2"/>
  <c r="F122" i="6" s="1"/>
  <c r="W120" i="2"/>
  <c r="W118" i="2"/>
  <c r="F118" i="6" s="1"/>
  <c r="W116" i="2"/>
  <c r="W114" i="2"/>
  <c r="F114" i="6" s="1"/>
  <c r="W172" i="2"/>
  <c r="W170" i="2"/>
  <c r="W168" i="2"/>
  <c r="W166" i="2"/>
  <c r="F166" i="6" s="1"/>
  <c r="W164" i="2"/>
  <c r="W162" i="2"/>
  <c r="W160" i="2"/>
  <c r="W158" i="2"/>
  <c r="W156" i="2"/>
  <c r="F156" i="6" s="1"/>
  <c r="W154" i="2"/>
  <c r="W152" i="2"/>
  <c r="W150" i="2"/>
  <c r="F150" i="6" s="1"/>
  <c r="W148" i="2"/>
  <c r="F148" i="6" s="1"/>
  <c r="W146" i="2"/>
  <c r="W144" i="2"/>
  <c r="F144" i="6" s="1"/>
  <c r="W142" i="2"/>
  <c r="W140" i="2"/>
  <c r="W138" i="2"/>
  <c r="F138" i="6" s="1"/>
  <c r="W179" i="2"/>
  <c r="W177" i="2"/>
  <c r="F177" i="6" s="1"/>
  <c r="W175" i="2"/>
  <c r="F175" i="6" s="1"/>
  <c r="W173" i="2"/>
  <c r="AA177" i="2"/>
  <c r="R178" i="4" s="1"/>
  <c r="X111" i="2"/>
  <c r="X105" i="2"/>
  <c r="X95" i="2"/>
  <c r="X91" i="2"/>
  <c r="X136" i="2"/>
  <c r="G136" i="6" s="1"/>
  <c r="X132" i="2"/>
  <c r="X120" i="2"/>
  <c r="X116" i="2"/>
  <c r="X172" i="2"/>
  <c r="X162" i="2"/>
  <c r="X154" i="2"/>
  <c r="X150" i="2"/>
  <c r="X144" i="2"/>
  <c r="G147" i="6" s="1"/>
  <c r="X138" i="2"/>
  <c r="X179" i="2"/>
  <c r="X173" i="2"/>
  <c r="AB172" i="2"/>
  <c r="S173" i="4" s="1"/>
  <c r="AB162" i="2"/>
  <c r="AH162" i="2" s="1"/>
  <c r="AB130" i="2"/>
  <c r="S131" i="4" s="1"/>
  <c r="X109" i="2"/>
  <c r="X99" i="2"/>
  <c r="G99" i="6" s="1"/>
  <c r="X93" i="2"/>
  <c r="X134" i="2"/>
  <c r="X128" i="2"/>
  <c r="X126" i="2"/>
  <c r="X114" i="2"/>
  <c r="X166" i="2"/>
  <c r="X156" i="2"/>
  <c r="X152" i="2"/>
  <c r="G153" i="6" s="1"/>
  <c r="X146" i="2"/>
  <c r="X175" i="2"/>
  <c r="AB146" i="2"/>
  <c r="S147" i="4" s="1"/>
  <c r="AB132" i="2"/>
  <c r="S133" i="4" s="1"/>
  <c r="AB124" i="2"/>
  <c r="S125" i="4" s="1"/>
  <c r="A110" i="6"/>
  <c r="A133" i="6"/>
  <c r="A128" i="6"/>
  <c r="A124" i="6"/>
  <c r="A120" i="6"/>
  <c r="A119" i="6"/>
  <c r="A115" i="6"/>
  <c r="A167" i="6"/>
  <c r="A161" i="6"/>
  <c r="A157" i="6"/>
  <c r="A152" i="6"/>
  <c r="A174" i="6"/>
  <c r="W178" i="4"/>
  <c r="AD111" i="2"/>
  <c r="AI111" i="2" s="1"/>
  <c r="AD109" i="2"/>
  <c r="U110" i="4" s="1"/>
  <c r="AD107" i="2"/>
  <c r="U108" i="4" s="1"/>
  <c r="AD97" i="2"/>
  <c r="U98" i="4" s="1"/>
  <c r="AD95" i="2"/>
  <c r="U96" i="4" s="1"/>
  <c r="AD93" i="2"/>
  <c r="AD136" i="2"/>
  <c r="U137" i="4" s="1"/>
  <c r="AD156" i="2"/>
  <c r="AI156" i="2" s="1"/>
  <c r="AD154" i="2"/>
  <c r="AI154" i="2" s="1"/>
  <c r="AD152" i="2"/>
  <c r="U153" i="4" s="1"/>
  <c r="AD150" i="2"/>
  <c r="U151" i="4" s="1"/>
  <c r="AD148" i="2"/>
  <c r="U149" i="4" s="1"/>
  <c r="AD146" i="2"/>
  <c r="U147" i="4" s="1"/>
  <c r="AD144" i="2"/>
  <c r="AD142" i="2"/>
  <c r="AI142" i="2" s="1"/>
  <c r="AD140" i="2"/>
  <c r="U141" i="4" s="1"/>
  <c r="AD138" i="2"/>
  <c r="U139" i="4" s="1"/>
  <c r="Z128" i="2"/>
  <c r="AG128" i="2" s="1"/>
  <c r="AC111" i="2"/>
  <c r="T112" i="4" s="1"/>
  <c r="AC105" i="2"/>
  <c r="T106" i="4" s="1"/>
  <c r="AC103" i="2"/>
  <c r="T104" i="4" s="1"/>
  <c r="AC101" i="2"/>
  <c r="T102" i="4" s="1"/>
  <c r="AC95" i="2"/>
  <c r="T96" i="4" s="1"/>
  <c r="AC89" i="2"/>
  <c r="T90" i="4" s="1"/>
  <c r="AC132" i="2"/>
  <c r="T133" i="4" s="1"/>
  <c r="AC124" i="2"/>
  <c r="T125" i="4" s="1"/>
  <c r="AC120" i="2"/>
  <c r="T121" i="4" s="1"/>
  <c r="AC172" i="2"/>
  <c r="T173" i="4" s="1"/>
  <c r="AC164" i="2"/>
  <c r="T165" i="4" s="1"/>
  <c r="AC156" i="2"/>
  <c r="T157" i="4" s="1"/>
  <c r="AC148" i="2"/>
  <c r="T149" i="4" s="1"/>
  <c r="AC140" i="2"/>
  <c r="T141" i="4" s="1"/>
  <c r="AC179" i="2"/>
  <c r="T180" i="4" s="1"/>
  <c r="AC173" i="2"/>
  <c r="T174" i="4" s="1"/>
  <c r="Y168" i="2"/>
  <c r="P169" i="4" s="1"/>
  <c r="Y160" i="2"/>
  <c r="P161" i="4" s="1"/>
  <c r="Y107" i="2"/>
  <c r="P108" i="4" s="1"/>
  <c r="Y95" i="2"/>
  <c r="P96" i="4" s="1"/>
  <c r="A106" i="6"/>
  <c r="A102" i="6"/>
  <c r="A98" i="6"/>
  <c r="A96" i="6"/>
  <c r="A92" i="6"/>
  <c r="A90" i="6"/>
  <c r="A134" i="6"/>
  <c r="A122" i="6"/>
  <c r="A172" i="6"/>
  <c r="A169" i="6"/>
  <c r="A165" i="6"/>
  <c r="A163" i="6"/>
  <c r="A158" i="6"/>
  <c r="A159" i="6"/>
  <c r="A151" i="6"/>
  <c r="A146" i="6"/>
  <c r="A148" i="6"/>
  <c r="A145" i="6"/>
  <c r="A139" i="6"/>
  <c r="A137" i="6"/>
  <c r="A178" i="6"/>
  <c r="W179" i="4"/>
  <c r="W177" i="4"/>
  <c r="AD105" i="2"/>
  <c r="AD91" i="2"/>
  <c r="AI91" i="2" s="1"/>
  <c r="AD134" i="2"/>
  <c r="U135" i="4" s="1"/>
  <c r="AD132" i="2"/>
  <c r="AI132" i="2" s="1"/>
  <c r="AD130" i="2"/>
  <c r="AI130" i="2" s="1"/>
  <c r="AD118" i="2"/>
  <c r="U119" i="4" s="1"/>
  <c r="AD116" i="2"/>
  <c r="U117" i="4" s="1"/>
  <c r="AD114" i="2"/>
  <c r="U115" i="4" s="1"/>
  <c r="AD158" i="2"/>
  <c r="AI104" i="2"/>
  <c r="AC109" i="2"/>
  <c r="T110" i="4" s="1"/>
  <c r="AC99" i="2"/>
  <c r="T100" i="4" s="1"/>
  <c r="AC97" i="2"/>
  <c r="T98" i="4" s="1"/>
  <c r="AC136" i="2"/>
  <c r="T137" i="4" s="1"/>
  <c r="AC130" i="2"/>
  <c r="T131" i="4" s="1"/>
  <c r="AC128" i="2"/>
  <c r="T129" i="4" s="1"/>
  <c r="AC126" i="2"/>
  <c r="T127" i="4" s="1"/>
  <c r="AC122" i="2"/>
  <c r="T123" i="4" s="1"/>
  <c r="AC118" i="2"/>
  <c r="T119" i="4" s="1"/>
  <c r="AC116" i="2"/>
  <c r="T117" i="4" s="1"/>
  <c r="AC114" i="2"/>
  <c r="T115" i="4" s="1"/>
  <c r="A112" i="6"/>
  <c r="A109" i="6"/>
  <c r="A104" i="6"/>
  <c r="A100" i="6"/>
  <c r="A94" i="6"/>
  <c r="A88" i="6"/>
  <c r="A131" i="6"/>
  <c r="A125" i="6"/>
  <c r="A117" i="6"/>
  <c r="A113" i="6"/>
  <c r="A143" i="6"/>
  <c r="A141" i="6"/>
  <c r="A176" i="6"/>
  <c r="W176" i="4"/>
  <c r="AD103" i="2"/>
  <c r="U104" i="4" s="1"/>
  <c r="AD101" i="2"/>
  <c r="AI101" i="2" s="1"/>
  <c r="AD99" i="2"/>
  <c r="U100" i="4" s="1"/>
  <c r="AD128" i="2"/>
  <c r="U129" i="4" s="1"/>
  <c r="AD126" i="2"/>
  <c r="U127" i="4" s="1"/>
  <c r="AD124" i="2"/>
  <c r="AD122" i="2"/>
  <c r="AI122" i="2" s="1"/>
  <c r="AD120" i="2"/>
  <c r="U121" i="4" s="1"/>
  <c r="AD172" i="2"/>
  <c r="U173" i="4" s="1"/>
  <c r="AD170" i="2"/>
  <c r="AI170" i="2" s="1"/>
  <c r="AD168" i="2"/>
  <c r="U169" i="4" s="1"/>
  <c r="AD166" i="2"/>
  <c r="U167" i="4" s="1"/>
  <c r="AD164" i="2"/>
  <c r="U165" i="4" s="1"/>
  <c r="AD162" i="2"/>
  <c r="AD160" i="2"/>
  <c r="U161" i="4" s="1"/>
  <c r="AD179" i="2"/>
  <c r="U180" i="4" s="1"/>
  <c r="AD177" i="2"/>
  <c r="AI177" i="2" s="1"/>
  <c r="AD175" i="2"/>
  <c r="AI175" i="2" s="1"/>
  <c r="AD173" i="2"/>
  <c r="U174" i="4" s="1"/>
  <c r="Z107" i="2"/>
  <c r="Q108" i="4" s="1"/>
  <c r="AC107" i="2"/>
  <c r="T108" i="4" s="1"/>
  <c r="AC93" i="2"/>
  <c r="T94" i="4" s="1"/>
  <c r="AC91" i="2"/>
  <c r="T92" i="4" s="1"/>
  <c r="AC134" i="2"/>
  <c r="T135" i="4" s="1"/>
  <c r="AC99" i="3"/>
  <c r="K100" i="4" s="1"/>
  <c r="X119" i="3"/>
  <c r="F120" i="4" s="1"/>
  <c r="X117" i="3"/>
  <c r="F118" i="4" s="1"/>
  <c r="X115" i="3"/>
  <c r="F116" i="4" s="1"/>
  <c r="X113" i="3"/>
  <c r="F114" i="4" s="1"/>
  <c r="X111" i="3"/>
  <c r="F112" i="4" s="1"/>
  <c r="X109" i="3"/>
  <c r="F110" i="4" s="1"/>
  <c r="X107" i="3"/>
  <c r="F108" i="4" s="1"/>
  <c r="X105" i="3"/>
  <c r="F106" i="4" s="1"/>
  <c r="X103" i="3"/>
  <c r="F104" i="4" s="1"/>
  <c r="X101" i="3"/>
  <c r="F102" i="4" s="1"/>
  <c r="X99" i="3"/>
  <c r="F100" i="4" s="1"/>
  <c r="X97" i="3"/>
  <c r="F98" i="4" s="1"/>
  <c r="X95" i="3"/>
  <c r="F96" i="4" s="1"/>
  <c r="X93" i="3"/>
  <c r="F94" i="4" s="1"/>
  <c r="X91" i="3"/>
  <c r="F92" i="4" s="1"/>
  <c r="X89" i="3"/>
  <c r="F90" i="4" s="1"/>
  <c r="X162" i="3"/>
  <c r="F163" i="4" s="1"/>
  <c r="X160" i="3"/>
  <c r="F161" i="4" s="1"/>
  <c r="X158" i="3"/>
  <c r="F159" i="4" s="1"/>
  <c r="X156" i="3"/>
  <c r="F157" i="4" s="1"/>
  <c r="X154" i="3"/>
  <c r="F155" i="4" s="1"/>
  <c r="X152" i="3"/>
  <c r="F153" i="4" s="1"/>
  <c r="X150" i="3"/>
  <c r="F151" i="4" s="1"/>
  <c r="X148" i="3"/>
  <c r="F149" i="4" s="1"/>
  <c r="X146" i="3"/>
  <c r="F147" i="4" s="1"/>
  <c r="X144" i="3"/>
  <c r="F145" i="4" s="1"/>
  <c r="X142" i="3"/>
  <c r="F143" i="4" s="1"/>
  <c r="X140" i="3"/>
  <c r="F141" i="4" s="1"/>
  <c r="X138" i="3"/>
  <c r="F139" i="4" s="1"/>
  <c r="X136" i="3"/>
  <c r="F137" i="4" s="1"/>
  <c r="X134" i="3"/>
  <c r="F135" i="4" s="1"/>
  <c r="X132" i="3"/>
  <c r="F133" i="4" s="1"/>
  <c r="X130" i="3"/>
  <c r="F131" i="4" s="1"/>
  <c r="X128" i="3"/>
  <c r="F129" i="4" s="1"/>
  <c r="X126" i="3"/>
  <c r="F127" i="4" s="1"/>
  <c r="X124" i="3"/>
  <c r="F125" i="4" s="1"/>
  <c r="X122" i="3"/>
  <c r="F123" i="4" s="1"/>
  <c r="X177" i="3"/>
  <c r="F178" i="4" s="1"/>
  <c r="X175" i="3"/>
  <c r="F176" i="4" s="1"/>
  <c r="X173" i="3"/>
  <c r="F174" i="4" s="1"/>
  <c r="X171" i="3"/>
  <c r="F172" i="4" s="1"/>
  <c r="X169" i="3"/>
  <c r="F170" i="4" s="1"/>
  <c r="X167" i="3"/>
  <c r="F168" i="4" s="1"/>
  <c r="X165" i="3"/>
  <c r="F166" i="4" s="1"/>
  <c r="X163" i="3"/>
  <c r="F164" i="4" s="1"/>
  <c r="X178" i="3"/>
  <c r="F179" i="4" s="1"/>
  <c r="W119" i="3"/>
  <c r="E120" i="4" s="1"/>
  <c r="W117" i="3"/>
  <c r="E118" i="4" s="1"/>
  <c r="W115" i="3"/>
  <c r="E116" i="4" s="1"/>
  <c r="W113" i="3"/>
  <c r="E114" i="4" s="1"/>
  <c r="W111" i="3"/>
  <c r="E112" i="4" s="1"/>
  <c r="W109" i="3"/>
  <c r="E110" i="4" s="1"/>
  <c r="W107" i="3"/>
  <c r="E108" i="4" s="1"/>
  <c r="W105" i="3"/>
  <c r="E106" i="4" s="1"/>
  <c r="W103" i="3"/>
  <c r="E104" i="4" s="1"/>
  <c r="W101" i="3"/>
  <c r="E102" i="4" s="1"/>
  <c r="W99" i="3"/>
  <c r="E100" i="4" s="1"/>
  <c r="W97" i="3"/>
  <c r="E98" i="4" s="1"/>
  <c r="W95" i="3"/>
  <c r="E96" i="4" s="1"/>
  <c r="W93" i="3"/>
  <c r="E94" i="4" s="1"/>
  <c r="W91" i="3"/>
  <c r="E92" i="4" s="1"/>
  <c r="W89" i="3"/>
  <c r="E90" i="4" s="1"/>
  <c r="W162" i="3"/>
  <c r="E163" i="4" s="1"/>
  <c r="W160" i="3"/>
  <c r="E161" i="4" s="1"/>
  <c r="W158" i="3"/>
  <c r="E159" i="4" s="1"/>
  <c r="W156" i="3"/>
  <c r="E157" i="4" s="1"/>
  <c r="W154" i="3"/>
  <c r="E155" i="4" s="1"/>
  <c r="W152" i="3"/>
  <c r="E153" i="4" s="1"/>
  <c r="W150" i="3"/>
  <c r="E151" i="4" s="1"/>
  <c r="W148" i="3"/>
  <c r="E149" i="4" s="1"/>
  <c r="W146" i="3"/>
  <c r="E147" i="4" s="1"/>
  <c r="W144" i="3"/>
  <c r="E145" i="4" s="1"/>
  <c r="W142" i="3"/>
  <c r="E143" i="4" s="1"/>
  <c r="W140" i="3"/>
  <c r="E141" i="4" s="1"/>
  <c r="W138" i="3"/>
  <c r="E139" i="4" s="1"/>
  <c r="W136" i="3"/>
  <c r="E137" i="4" s="1"/>
  <c r="W134" i="3"/>
  <c r="E135" i="4" s="1"/>
  <c r="W132" i="3"/>
  <c r="E133" i="4" s="1"/>
  <c r="W130" i="3"/>
  <c r="E131" i="4" s="1"/>
  <c r="W128" i="3"/>
  <c r="E129" i="4" s="1"/>
  <c r="W126" i="3"/>
  <c r="E127" i="4" s="1"/>
  <c r="W124" i="3"/>
  <c r="E125" i="4" s="1"/>
  <c r="W122" i="3"/>
  <c r="E123" i="4" s="1"/>
  <c r="W177" i="3"/>
  <c r="E178" i="4" s="1"/>
  <c r="W175" i="3"/>
  <c r="E176" i="4" s="1"/>
  <c r="W173" i="3"/>
  <c r="E174" i="4" s="1"/>
  <c r="W171" i="3"/>
  <c r="E172" i="4" s="1"/>
  <c r="W169" i="3"/>
  <c r="E170" i="4" s="1"/>
  <c r="W167" i="3"/>
  <c r="E168" i="4" s="1"/>
  <c r="W165" i="3"/>
  <c r="E166" i="4" s="1"/>
  <c r="W163" i="3"/>
  <c r="E164" i="4" s="1"/>
  <c r="W178" i="3"/>
  <c r="E179" i="4" s="1"/>
  <c r="AA178" i="3"/>
  <c r="I179" i="4" s="1"/>
  <c r="AA177" i="3"/>
  <c r="I178" i="4" s="1"/>
  <c r="AA175" i="3"/>
  <c r="I176" i="4" s="1"/>
  <c r="AA173" i="3"/>
  <c r="I174" i="4" s="1"/>
  <c r="AA171" i="3"/>
  <c r="I172" i="4" s="1"/>
  <c r="AA169" i="3"/>
  <c r="I170" i="4" s="1"/>
  <c r="AA167" i="3"/>
  <c r="I168" i="4" s="1"/>
  <c r="AA165" i="3"/>
  <c r="I166" i="4" s="1"/>
  <c r="AA163" i="3"/>
  <c r="I164" i="4" s="1"/>
  <c r="AA162" i="3"/>
  <c r="I163" i="4" s="1"/>
  <c r="AA160" i="3"/>
  <c r="I161" i="4" s="1"/>
  <c r="AA158" i="3"/>
  <c r="I159" i="4" s="1"/>
  <c r="AA156" i="3"/>
  <c r="I157" i="4" s="1"/>
  <c r="AA154" i="3"/>
  <c r="I155" i="4" s="1"/>
  <c r="AA152" i="3"/>
  <c r="I153" i="4" s="1"/>
  <c r="AA150" i="3"/>
  <c r="I151" i="4" s="1"/>
  <c r="AA148" i="3"/>
  <c r="I149" i="4" s="1"/>
  <c r="AA146" i="3"/>
  <c r="I147" i="4" s="1"/>
  <c r="AA144" i="3"/>
  <c r="I145" i="4" s="1"/>
  <c r="AA142" i="3"/>
  <c r="I143" i="4" s="1"/>
  <c r="AA140" i="3"/>
  <c r="I141" i="4" s="1"/>
  <c r="AA138" i="3"/>
  <c r="I139" i="4" s="1"/>
  <c r="AA136" i="3"/>
  <c r="I137" i="4" s="1"/>
  <c r="AA134" i="3"/>
  <c r="I135" i="4" s="1"/>
  <c r="AA132" i="3"/>
  <c r="I133" i="4" s="1"/>
  <c r="AA130" i="3"/>
  <c r="I131" i="4" s="1"/>
  <c r="AA128" i="3"/>
  <c r="I129" i="4" s="1"/>
  <c r="AA126" i="3"/>
  <c r="I127" i="4" s="1"/>
  <c r="AA124" i="3"/>
  <c r="I125" i="4" s="1"/>
  <c r="AA122" i="3"/>
  <c r="I123" i="4" s="1"/>
  <c r="AA119" i="3"/>
  <c r="I120" i="4" s="1"/>
  <c r="AA117" i="3"/>
  <c r="I118" i="4" s="1"/>
  <c r="AA115" i="3"/>
  <c r="I116" i="4" s="1"/>
  <c r="AA113" i="3"/>
  <c r="I114" i="4" s="1"/>
  <c r="AA111" i="3"/>
  <c r="I112" i="4" s="1"/>
  <c r="AA109" i="3"/>
  <c r="I110" i="4" s="1"/>
  <c r="AA107" i="3"/>
  <c r="I108" i="4" s="1"/>
  <c r="AA105" i="3"/>
  <c r="I106" i="4" s="1"/>
  <c r="Y177" i="4"/>
  <c r="AD177" i="4" s="1"/>
  <c r="Q91" i="4"/>
  <c r="AG90" i="2"/>
  <c r="Q136" i="4"/>
  <c r="AG135" i="2"/>
  <c r="Y180" i="4"/>
  <c r="Y178" i="4"/>
  <c r="Y179" i="4"/>
  <c r="AD179" i="4" s="1"/>
  <c r="Y176" i="4"/>
  <c r="X180" i="4"/>
  <c r="X179" i="4"/>
  <c r="X178" i="4"/>
  <c r="X177" i="4"/>
  <c r="AC177" i="4" s="1"/>
  <c r="X176" i="4"/>
  <c r="AA111" i="2"/>
  <c r="R112" i="4" s="1"/>
  <c r="AA109" i="2"/>
  <c r="R110" i="4" s="1"/>
  <c r="AA107" i="2"/>
  <c r="R108" i="4" s="1"/>
  <c r="AA105" i="2"/>
  <c r="AA103" i="2"/>
  <c r="R104" i="4" s="1"/>
  <c r="O97" i="4"/>
  <c r="AF96" i="2"/>
  <c r="AB120" i="2"/>
  <c r="AH120" i="2" s="1"/>
  <c r="AB116" i="2"/>
  <c r="S117" i="4" s="1"/>
  <c r="AB156" i="2"/>
  <c r="S157" i="4" s="1"/>
  <c r="AB154" i="2"/>
  <c r="A155" i="6"/>
  <c r="AB148" i="2"/>
  <c r="S149" i="4" s="1"/>
  <c r="A144" i="6"/>
  <c r="A149" i="6"/>
  <c r="AB140" i="2"/>
  <c r="S141" i="4" s="1"/>
  <c r="A140" i="6"/>
  <c r="AA97" i="2"/>
  <c r="AA89" i="2"/>
  <c r="AA132" i="2"/>
  <c r="R133" i="4" s="1"/>
  <c r="AA128" i="2"/>
  <c r="R129" i="4" s="1"/>
  <c r="AA122" i="2"/>
  <c r="R123" i="4" s="1"/>
  <c r="AA114" i="2"/>
  <c r="R115" i="4" s="1"/>
  <c r="AA172" i="2"/>
  <c r="R173" i="4" s="1"/>
  <c r="AA168" i="2"/>
  <c r="R169" i="4" s="1"/>
  <c r="AA164" i="2"/>
  <c r="AA160" i="2"/>
  <c r="R161" i="4" s="1"/>
  <c r="AA158" i="2"/>
  <c r="R159" i="4" s="1"/>
  <c r="AA154" i="2"/>
  <c r="R155" i="4" s="1"/>
  <c r="AA152" i="2"/>
  <c r="R153" i="4" s="1"/>
  <c r="AA150" i="2"/>
  <c r="R151" i="4" s="1"/>
  <c r="AA146" i="2"/>
  <c r="R147" i="4" s="1"/>
  <c r="Z109" i="2"/>
  <c r="Q110" i="4" s="1"/>
  <c r="Z105" i="2"/>
  <c r="Z99" i="2"/>
  <c r="Z97" i="2"/>
  <c r="Q98" i="4" s="1"/>
  <c r="Z95" i="2"/>
  <c r="Q96" i="4" s="1"/>
  <c r="Z93" i="2"/>
  <c r="Q94" i="4" s="1"/>
  <c r="U91" i="4"/>
  <c r="AI90" i="2"/>
  <c r="Z89" i="2"/>
  <c r="Q90" i="4" s="1"/>
  <c r="Z134" i="2"/>
  <c r="AG134" i="2" s="1"/>
  <c r="Z130" i="2"/>
  <c r="Z124" i="2"/>
  <c r="Q125" i="4" s="1"/>
  <c r="Z122" i="2"/>
  <c r="AG122" i="2" s="1"/>
  <c r="Z118" i="2"/>
  <c r="AG118" i="2" s="1"/>
  <c r="Z172" i="2"/>
  <c r="Q173" i="4" s="1"/>
  <c r="Z168" i="2"/>
  <c r="Q169" i="4" s="1"/>
  <c r="Z164" i="2"/>
  <c r="Q165" i="4" s="1"/>
  <c r="Z160" i="2"/>
  <c r="AG160" i="2" s="1"/>
  <c r="Z156" i="2"/>
  <c r="Z150" i="2"/>
  <c r="Q151" i="4" s="1"/>
  <c r="Z148" i="2"/>
  <c r="Z140" i="2"/>
  <c r="Q141" i="4" s="1"/>
  <c r="Z138" i="2"/>
  <c r="AG138" i="2" s="1"/>
  <c r="AA101" i="2"/>
  <c r="R102" i="4" s="1"/>
  <c r="AA99" i="2"/>
  <c r="R100" i="4" s="1"/>
  <c r="AA95" i="2"/>
  <c r="AA93" i="2"/>
  <c r="AA91" i="2"/>
  <c r="R92" i="4" s="1"/>
  <c r="AA136" i="2"/>
  <c r="R137" i="4" s="1"/>
  <c r="AA134" i="2"/>
  <c r="R135" i="4" s="1"/>
  <c r="AA130" i="2"/>
  <c r="R131" i="4" s="1"/>
  <c r="AA126" i="2"/>
  <c r="R127" i="4" s="1"/>
  <c r="AA124" i="2"/>
  <c r="R125" i="4" s="1"/>
  <c r="AA120" i="2"/>
  <c r="AA118" i="2"/>
  <c r="AA116" i="2"/>
  <c r="R117" i="4" s="1"/>
  <c r="AA170" i="2"/>
  <c r="R171" i="4" s="1"/>
  <c r="AA166" i="2"/>
  <c r="R167" i="4" s="1"/>
  <c r="AA162" i="2"/>
  <c r="R163" i="4" s="1"/>
  <c r="AA156" i="2"/>
  <c r="R157" i="4" s="1"/>
  <c r="Z111" i="2"/>
  <c r="AG111" i="2" s="1"/>
  <c r="Z103" i="2"/>
  <c r="Z101" i="2"/>
  <c r="AG101" i="2" s="1"/>
  <c r="Z91" i="2"/>
  <c r="Q92" i="4" s="1"/>
  <c r="Z136" i="2"/>
  <c r="Q137" i="4" s="1"/>
  <c r="Z132" i="2"/>
  <c r="Q133" i="4" s="1"/>
  <c r="Z126" i="2"/>
  <c r="Q127" i="4" s="1"/>
  <c r="Z120" i="2"/>
  <c r="Q121" i="4" s="1"/>
  <c r="Z116" i="2"/>
  <c r="AG116" i="2" s="1"/>
  <c r="Z114" i="2"/>
  <c r="AG114" i="2" s="1"/>
  <c r="Z170" i="2"/>
  <c r="AG170" i="2" s="1"/>
  <c r="Z166" i="2"/>
  <c r="AG166" i="2" s="1"/>
  <c r="U164" i="4"/>
  <c r="AI163" i="2"/>
  <c r="Z162" i="2"/>
  <c r="Q163" i="4" s="1"/>
  <c r="U160" i="4"/>
  <c r="AI159" i="2"/>
  <c r="Z158" i="2"/>
  <c r="Q159" i="4" s="1"/>
  <c r="U156" i="4"/>
  <c r="AI155" i="2"/>
  <c r="Z154" i="2"/>
  <c r="AG154" i="2" s="1"/>
  <c r="Z146" i="2"/>
  <c r="Q147" i="4" s="1"/>
  <c r="Z144" i="2"/>
  <c r="AG144" i="2" s="1"/>
  <c r="Z142" i="2"/>
  <c r="Q143" i="4" s="1"/>
  <c r="W180" i="4"/>
  <c r="Z179" i="4"/>
  <c r="Z178" i="4"/>
  <c r="Z177" i="4"/>
  <c r="AE177" i="4" s="1"/>
  <c r="Z176" i="4"/>
  <c r="Y111" i="2"/>
  <c r="P112" i="4" s="1"/>
  <c r="Y109" i="2"/>
  <c r="P110" i="4" s="1"/>
  <c r="Y105" i="2"/>
  <c r="P106" i="4" s="1"/>
  <c r="Y103" i="2"/>
  <c r="P104" i="4" s="1"/>
  <c r="Y101" i="2"/>
  <c r="Y99" i="2"/>
  <c r="P100" i="4" s="1"/>
  <c r="Y97" i="2"/>
  <c r="P98" i="4" s="1"/>
  <c r="Y93" i="2"/>
  <c r="P94" i="4" s="1"/>
  <c r="Y91" i="2"/>
  <c r="P92" i="4" s="1"/>
  <c r="Y89" i="2"/>
  <c r="P90" i="4" s="1"/>
  <c r="Y136" i="2"/>
  <c r="P137" i="4" s="1"/>
  <c r="Y134" i="2"/>
  <c r="P135" i="4" s="1"/>
  <c r="Y132" i="2"/>
  <c r="P133" i="4" s="1"/>
  <c r="Y130" i="2"/>
  <c r="Y126" i="2"/>
  <c r="P127" i="4" s="1"/>
  <c r="Y124" i="2"/>
  <c r="P125" i="4" s="1"/>
  <c r="Y122" i="2"/>
  <c r="P123" i="4" s="1"/>
  <c r="Y120" i="2"/>
  <c r="P121" i="4" s="1"/>
  <c r="Y116" i="2"/>
  <c r="P117" i="4" s="1"/>
  <c r="Y172" i="2"/>
  <c r="P173" i="4" s="1"/>
  <c r="Y170" i="2"/>
  <c r="P171" i="4" s="1"/>
  <c r="Y166" i="2"/>
  <c r="Y164" i="2"/>
  <c r="P165" i="4" s="1"/>
  <c r="Y162" i="2"/>
  <c r="P163" i="4" s="1"/>
  <c r="Y158" i="2"/>
  <c r="P159" i="4" s="1"/>
  <c r="Y156" i="2"/>
  <c r="P157" i="4" s="1"/>
  <c r="Y154" i="2"/>
  <c r="P155" i="4" s="1"/>
  <c r="Y150" i="2"/>
  <c r="P151" i="4" s="1"/>
  <c r="Y148" i="2"/>
  <c r="Y146" i="2"/>
  <c r="Y144" i="2"/>
  <c r="P145" i="4" s="1"/>
  <c r="Y142" i="2"/>
  <c r="P143" i="4" s="1"/>
  <c r="Y140" i="2"/>
  <c r="P141" i="4" s="1"/>
  <c r="Y138" i="2"/>
  <c r="P139" i="4" s="1"/>
  <c r="Y179" i="2"/>
  <c r="P180" i="4" s="1"/>
  <c r="Y175" i="2"/>
  <c r="P176" i="4" s="1"/>
  <c r="A138" i="6"/>
  <c r="A179" i="6"/>
  <c r="A177" i="6"/>
  <c r="A175" i="6"/>
  <c r="A173" i="6"/>
  <c r="AC119" i="3"/>
  <c r="K120" i="4" s="1"/>
  <c r="AC117" i="3"/>
  <c r="K118" i="4" s="1"/>
  <c r="AC115" i="3"/>
  <c r="K116" i="4" s="1"/>
  <c r="AC113" i="3"/>
  <c r="K114" i="4" s="1"/>
  <c r="AC111" i="3"/>
  <c r="K112" i="4" s="1"/>
  <c r="AC109" i="3"/>
  <c r="K110" i="4" s="1"/>
  <c r="AC107" i="3"/>
  <c r="K108" i="4" s="1"/>
  <c r="AC105" i="3"/>
  <c r="K106" i="4" s="1"/>
  <c r="AC103" i="3"/>
  <c r="K104" i="4" s="1"/>
  <c r="AC101" i="3"/>
  <c r="K102" i="4" s="1"/>
  <c r="AC97" i="3"/>
  <c r="K98" i="4" s="1"/>
  <c r="AC95" i="3"/>
  <c r="K96" i="4" s="1"/>
  <c r="AC93" i="3"/>
  <c r="K94" i="4" s="1"/>
  <c r="AC91" i="3"/>
  <c r="K92" i="4" s="1"/>
  <c r="AC89" i="3"/>
  <c r="K90" i="4" s="1"/>
  <c r="AC162" i="3"/>
  <c r="K163" i="4" s="1"/>
  <c r="AC160" i="3"/>
  <c r="K161" i="4" s="1"/>
  <c r="AC158" i="3"/>
  <c r="K159" i="4" s="1"/>
  <c r="AC156" i="3"/>
  <c r="K157" i="4" s="1"/>
  <c r="AC154" i="3"/>
  <c r="K155" i="4" s="1"/>
  <c r="AC152" i="3"/>
  <c r="K153" i="4" s="1"/>
  <c r="AC150" i="3"/>
  <c r="K151" i="4" s="1"/>
  <c r="AC148" i="3"/>
  <c r="K149" i="4" s="1"/>
  <c r="AC146" i="3"/>
  <c r="K147" i="4" s="1"/>
  <c r="AC144" i="3"/>
  <c r="K145" i="4" s="1"/>
  <c r="AC142" i="3"/>
  <c r="K143" i="4" s="1"/>
  <c r="AC140" i="3"/>
  <c r="K141" i="4" s="1"/>
  <c r="AC138" i="3"/>
  <c r="K139" i="4" s="1"/>
  <c r="AC136" i="3"/>
  <c r="K137" i="4" s="1"/>
  <c r="AC134" i="3"/>
  <c r="K135" i="4" s="1"/>
  <c r="AC132" i="3"/>
  <c r="K133" i="4" s="1"/>
  <c r="AC130" i="3"/>
  <c r="K131" i="4" s="1"/>
  <c r="AC128" i="3"/>
  <c r="K129" i="4" s="1"/>
  <c r="AC126" i="3"/>
  <c r="K127" i="4" s="1"/>
  <c r="AC124" i="3"/>
  <c r="K125" i="4" s="1"/>
  <c r="AC122" i="3"/>
  <c r="K123" i="4" s="1"/>
  <c r="AC177" i="3"/>
  <c r="K178" i="4" s="1"/>
  <c r="AC175" i="3"/>
  <c r="K176" i="4" s="1"/>
  <c r="AC173" i="3"/>
  <c r="K174" i="4" s="1"/>
  <c r="AC171" i="3"/>
  <c r="K172" i="4" s="1"/>
  <c r="AC169" i="3"/>
  <c r="K170" i="4" s="1"/>
  <c r="AC167" i="3"/>
  <c r="K168" i="4" s="1"/>
  <c r="AC165" i="3"/>
  <c r="K166" i="4" s="1"/>
  <c r="AC163" i="3"/>
  <c r="K164" i="4" s="1"/>
  <c r="AC178" i="3"/>
  <c r="K179" i="4" s="1"/>
  <c r="Y178" i="3"/>
  <c r="G179" i="4" s="1"/>
  <c r="Y177" i="3"/>
  <c r="G178" i="4" s="1"/>
  <c r="Y175" i="3"/>
  <c r="G176" i="4" s="1"/>
  <c r="Y173" i="3"/>
  <c r="G174" i="4" s="1"/>
  <c r="Y171" i="3"/>
  <c r="G172" i="4" s="1"/>
  <c r="Y169" i="3"/>
  <c r="G170" i="4" s="1"/>
  <c r="Y167" i="3"/>
  <c r="G168" i="4" s="1"/>
  <c r="Y165" i="3"/>
  <c r="G166" i="4" s="1"/>
  <c r="Y163" i="3"/>
  <c r="G164" i="4" s="1"/>
  <c r="Y162" i="3"/>
  <c r="G163" i="4" s="1"/>
  <c r="Y158" i="3"/>
  <c r="G159" i="4" s="1"/>
  <c r="Y154" i="3"/>
  <c r="G155" i="4" s="1"/>
  <c r="Y150" i="3"/>
  <c r="G151" i="4" s="1"/>
  <c r="Y146" i="3"/>
  <c r="G147" i="4" s="1"/>
  <c r="Y142" i="3"/>
  <c r="G143" i="4" s="1"/>
  <c r="Y138" i="3"/>
  <c r="G139" i="4" s="1"/>
  <c r="Y134" i="3"/>
  <c r="G135" i="4" s="1"/>
  <c r="Y130" i="3"/>
  <c r="G131" i="4" s="1"/>
  <c r="Y126" i="3"/>
  <c r="G127" i="4" s="1"/>
  <c r="Y122" i="3"/>
  <c r="G123" i="4" s="1"/>
  <c r="Y105" i="3"/>
  <c r="G106" i="4" s="1"/>
  <c r="AA148" i="2"/>
  <c r="R149" i="4" s="1"/>
  <c r="AA144" i="2"/>
  <c r="R145" i="4" s="1"/>
  <c r="AA142" i="2"/>
  <c r="R143" i="4" s="1"/>
  <c r="AA140" i="2"/>
  <c r="R141" i="4" s="1"/>
  <c r="AA138" i="2"/>
  <c r="R139" i="4" s="1"/>
  <c r="AA179" i="2"/>
  <c r="R180" i="4" s="1"/>
  <c r="AA175" i="2"/>
  <c r="R176" i="4" s="1"/>
  <c r="AA173" i="2"/>
  <c r="R174" i="4" s="1"/>
  <c r="AB119" i="3"/>
  <c r="J120" i="4" s="1"/>
  <c r="AB117" i="3"/>
  <c r="J118" i="4" s="1"/>
  <c r="AB115" i="3"/>
  <c r="J116" i="4" s="1"/>
  <c r="AB113" i="3"/>
  <c r="J114" i="4" s="1"/>
  <c r="AB111" i="3"/>
  <c r="J112" i="4" s="1"/>
  <c r="AB109" i="3"/>
  <c r="J110" i="4" s="1"/>
  <c r="AB107" i="3"/>
  <c r="J108" i="4" s="1"/>
  <c r="AB105" i="3"/>
  <c r="J106" i="4" s="1"/>
  <c r="AB103" i="3"/>
  <c r="J104" i="4" s="1"/>
  <c r="AB101" i="3"/>
  <c r="J102" i="4" s="1"/>
  <c r="AB99" i="3"/>
  <c r="J100" i="4" s="1"/>
  <c r="AB97" i="3"/>
  <c r="J98" i="4" s="1"/>
  <c r="AB95" i="3"/>
  <c r="J96" i="4" s="1"/>
  <c r="AB93" i="3"/>
  <c r="J94" i="4" s="1"/>
  <c r="AB91" i="3"/>
  <c r="J92" i="4" s="1"/>
  <c r="AB89" i="3"/>
  <c r="J90" i="4" s="1"/>
  <c r="AB162" i="3"/>
  <c r="J163" i="4" s="1"/>
  <c r="AB160" i="3"/>
  <c r="J161" i="4" s="1"/>
  <c r="AB158" i="3"/>
  <c r="J159" i="4" s="1"/>
  <c r="AB156" i="3"/>
  <c r="J157" i="4" s="1"/>
  <c r="AB154" i="3"/>
  <c r="J155" i="4" s="1"/>
  <c r="AB152" i="3"/>
  <c r="J153" i="4" s="1"/>
  <c r="AB150" i="3"/>
  <c r="J151" i="4" s="1"/>
  <c r="AB148" i="3"/>
  <c r="J149" i="4" s="1"/>
  <c r="AB146" i="3"/>
  <c r="J147" i="4" s="1"/>
  <c r="AB144" i="3"/>
  <c r="J145" i="4" s="1"/>
  <c r="AB142" i="3"/>
  <c r="J143" i="4" s="1"/>
  <c r="AB140" i="3"/>
  <c r="J141" i="4" s="1"/>
  <c r="AB138" i="3"/>
  <c r="J139" i="4" s="1"/>
  <c r="AB136" i="3"/>
  <c r="J137" i="4" s="1"/>
  <c r="AB134" i="3"/>
  <c r="J135" i="4" s="1"/>
  <c r="AB132" i="3"/>
  <c r="J133" i="4" s="1"/>
  <c r="AB130" i="3"/>
  <c r="J131" i="4" s="1"/>
  <c r="AB128" i="3"/>
  <c r="J129" i="4" s="1"/>
  <c r="AB126" i="3"/>
  <c r="J127" i="4" s="1"/>
  <c r="AB124" i="3"/>
  <c r="J125" i="4" s="1"/>
  <c r="AB122" i="3"/>
  <c r="J123" i="4" s="1"/>
  <c r="AB177" i="3"/>
  <c r="J178" i="4" s="1"/>
  <c r="AB175" i="3"/>
  <c r="J176" i="4" s="1"/>
  <c r="AB173" i="3"/>
  <c r="J174" i="4" s="1"/>
  <c r="AB171" i="3"/>
  <c r="J172" i="4" s="1"/>
  <c r="AB169" i="3"/>
  <c r="J170" i="4" s="1"/>
  <c r="AB167" i="3"/>
  <c r="J168" i="4" s="1"/>
  <c r="AB165" i="3"/>
  <c r="J166" i="4" s="1"/>
  <c r="AB163" i="3"/>
  <c r="J164" i="4" s="1"/>
  <c r="AB178" i="3"/>
  <c r="J179" i="4" s="1"/>
  <c r="Z179" i="2"/>
  <c r="Q180" i="4" s="1"/>
  <c r="Z175" i="2"/>
  <c r="AG175" i="2" s="1"/>
  <c r="Z173" i="2"/>
  <c r="Q174" i="4" s="1"/>
  <c r="Y173" i="2"/>
  <c r="Z119" i="3"/>
  <c r="H120" i="4" s="1"/>
  <c r="Z117" i="3"/>
  <c r="H118" i="4" s="1"/>
  <c r="Z115" i="3"/>
  <c r="H116" i="4" s="1"/>
  <c r="Z113" i="3"/>
  <c r="H114" i="4" s="1"/>
  <c r="Z111" i="3"/>
  <c r="H112" i="4" s="1"/>
  <c r="Z109" i="3"/>
  <c r="H110" i="4" s="1"/>
  <c r="Z107" i="3"/>
  <c r="H108" i="4" s="1"/>
  <c r="Z105" i="3"/>
  <c r="H106" i="4" s="1"/>
  <c r="Z103" i="3"/>
  <c r="H104" i="4" s="1"/>
  <c r="Z101" i="3"/>
  <c r="H102" i="4" s="1"/>
  <c r="Z99" i="3"/>
  <c r="H100" i="4" s="1"/>
  <c r="Z97" i="3"/>
  <c r="H98" i="4" s="1"/>
  <c r="Z95" i="3"/>
  <c r="H96" i="4" s="1"/>
  <c r="Z93" i="3"/>
  <c r="H94" i="4" s="1"/>
  <c r="Z91" i="3"/>
  <c r="H92" i="4" s="1"/>
  <c r="Z89" i="3"/>
  <c r="H90" i="4" s="1"/>
  <c r="Z162" i="3"/>
  <c r="H163" i="4" s="1"/>
  <c r="Z160" i="3"/>
  <c r="H161" i="4" s="1"/>
  <c r="Z158" i="3"/>
  <c r="H159" i="4" s="1"/>
  <c r="Z156" i="3"/>
  <c r="H157" i="4" s="1"/>
  <c r="Z154" i="3"/>
  <c r="H155" i="4" s="1"/>
  <c r="Z152" i="3"/>
  <c r="H153" i="4" s="1"/>
  <c r="Z150" i="3"/>
  <c r="H151" i="4" s="1"/>
  <c r="Z148" i="3"/>
  <c r="H149" i="4" s="1"/>
  <c r="Z146" i="3"/>
  <c r="H147" i="4" s="1"/>
  <c r="Z144" i="3"/>
  <c r="H145" i="4" s="1"/>
  <c r="Z142" i="3"/>
  <c r="H143" i="4" s="1"/>
  <c r="Z140" i="3"/>
  <c r="H141" i="4" s="1"/>
  <c r="Z138" i="3"/>
  <c r="H139" i="4" s="1"/>
  <c r="Z136" i="3"/>
  <c r="H137" i="4" s="1"/>
  <c r="Z134" i="3"/>
  <c r="H135" i="4" s="1"/>
  <c r="Z132" i="3"/>
  <c r="H133" i="4" s="1"/>
  <c r="Z130" i="3"/>
  <c r="H131" i="4" s="1"/>
  <c r="Z128" i="3"/>
  <c r="H129" i="4" s="1"/>
  <c r="Z126" i="3"/>
  <c r="H127" i="4" s="1"/>
  <c r="Z124" i="3"/>
  <c r="H125" i="4" s="1"/>
  <c r="Z122" i="3"/>
  <c r="H123" i="4" s="1"/>
  <c r="Z177" i="3"/>
  <c r="H178" i="4" s="1"/>
  <c r="Z175" i="3"/>
  <c r="H176" i="4" s="1"/>
  <c r="Z173" i="3"/>
  <c r="H174" i="4" s="1"/>
  <c r="Z171" i="3"/>
  <c r="H172" i="4" s="1"/>
  <c r="Z169" i="3"/>
  <c r="H170" i="4" s="1"/>
  <c r="Z167" i="3"/>
  <c r="H168" i="4" s="1"/>
  <c r="Z165" i="3"/>
  <c r="H166" i="4" s="1"/>
  <c r="Z163" i="3"/>
  <c r="H164" i="4" s="1"/>
  <c r="Z178" i="3"/>
  <c r="H179" i="4" s="1"/>
  <c r="S101" i="4"/>
  <c r="AH100" i="2"/>
  <c r="S132" i="4"/>
  <c r="AH131" i="2"/>
  <c r="O145" i="4"/>
  <c r="AF144" i="2"/>
  <c r="S156" i="4"/>
  <c r="AH155" i="2"/>
  <c r="S113" i="4"/>
  <c r="AH112" i="2"/>
  <c r="Q178" i="4"/>
  <c r="AG177" i="2"/>
  <c r="O137" i="4"/>
  <c r="AF136" i="2"/>
  <c r="U122" i="4"/>
  <c r="AI121" i="2"/>
  <c r="S97" i="4"/>
  <c r="AH96" i="2"/>
  <c r="O107" i="4"/>
  <c r="AF106" i="2"/>
  <c r="O95" i="4"/>
  <c r="AF94" i="2"/>
  <c r="Z180" i="4"/>
  <c r="B102" i="6"/>
  <c r="N103" i="4"/>
  <c r="B100" i="6"/>
  <c r="N101" i="4"/>
  <c r="B94" i="6"/>
  <c r="N95" i="4"/>
  <c r="B90" i="6"/>
  <c r="N91" i="4"/>
  <c r="B88" i="6"/>
  <c r="N89" i="4"/>
  <c r="B131" i="6"/>
  <c r="N132" i="4"/>
  <c r="B124" i="6"/>
  <c r="N126" i="4"/>
  <c r="B120" i="6"/>
  <c r="N122" i="4"/>
  <c r="B172" i="6"/>
  <c r="N172" i="4"/>
  <c r="B167" i="6"/>
  <c r="N168" i="4"/>
  <c r="N164" i="4"/>
  <c r="B163" i="6"/>
  <c r="B157" i="6"/>
  <c r="N158" i="4"/>
  <c r="B159" i="6"/>
  <c r="N156" i="4"/>
  <c r="B152" i="6"/>
  <c r="N154" i="4"/>
  <c r="B151" i="6"/>
  <c r="N152" i="4"/>
  <c r="B148" i="6"/>
  <c r="N146" i="4"/>
  <c r="B139" i="6"/>
  <c r="N140" i="4"/>
  <c r="U159" i="4"/>
  <c r="AI158" i="2"/>
  <c r="O103" i="4"/>
  <c r="AF102" i="2"/>
  <c r="U101" i="4"/>
  <c r="AI100" i="2"/>
  <c r="AG95" i="2"/>
  <c r="U89" i="4"/>
  <c r="AI88" i="2"/>
  <c r="U118" i="4"/>
  <c r="AI117" i="2"/>
  <c r="U166" i="4"/>
  <c r="AI165" i="2"/>
  <c r="U158" i="4"/>
  <c r="AI157" i="2"/>
  <c r="AG146" i="2"/>
  <c r="U175" i="4"/>
  <c r="AI174" i="2"/>
  <c r="U94" i="4"/>
  <c r="AI93" i="2"/>
  <c r="U90" i="4"/>
  <c r="AI89" i="2"/>
  <c r="O111" i="4"/>
  <c r="AF110" i="2"/>
  <c r="O136" i="4"/>
  <c r="AF135" i="2"/>
  <c r="O168" i="4"/>
  <c r="AF167" i="2"/>
  <c r="B109" i="6"/>
  <c r="N109" i="4"/>
  <c r="B104" i="6"/>
  <c r="N105" i="4"/>
  <c r="B98" i="6"/>
  <c r="N99" i="4"/>
  <c r="B96" i="6"/>
  <c r="N97" i="4"/>
  <c r="B92" i="6"/>
  <c r="N93" i="4"/>
  <c r="B134" i="6"/>
  <c r="N136" i="4"/>
  <c r="B133" i="6"/>
  <c r="N134" i="4"/>
  <c r="B125" i="6"/>
  <c r="N128" i="4"/>
  <c r="B115" i="6"/>
  <c r="N116" i="4"/>
  <c r="N170" i="4"/>
  <c r="B169" i="6"/>
  <c r="B165" i="6"/>
  <c r="N166" i="4"/>
  <c r="N160" i="4"/>
  <c r="B158" i="6"/>
  <c r="B146" i="6"/>
  <c r="N150" i="4"/>
  <c r="B143" i="6"/>
  <c r="N148" i="4"/>
  <c r="B145" i="6"/>
  <c r="N144" i="4"/>
  <c r="B141" i="6"/>
  <c r="N142" i="4"/>
  <c r="B137" i="6"/>
  <c r="N138" i="4"/>
  <c r="U113" i="4"/>
  <c r="AI112" i="2"/>
  <c r="U134" i="4"/>
  <c r="AI133" i="2"/>
  <c r="U126" i="4"/>
  <c r="AI125" i="2"/>
  <c r="U114" i="4"/>
  <c r="AI113" i="2"/>
  <c r="Q139" i="4"/>
  <c r="O152" i="4"/>
  <c r="AF151" i="2"/>
  <c r="U109" i="4"/>
  <c r="AI108" i="2"/>
  <c r="U150" i="4"/>
  <c r="AI149" i="2"/>
  <c r="U125" i="4"/>
  <c r="AI124" i="2"/>
  <c r="U93" i="4"/>
  <c r="AI92" i="2"/>
  <c r="O128" i="4"/>
  <c r="AF127" i="2"/>
  <c r="O160" i="4"/>
  <c r="AF159" i="2"/>
  <c r="B110" i="6"/>
  <c r="N111" i="4"/>
  <c r="B106" i="6"/>
  <c r="N107" i="4"/>
  <c r="B122" i="6"/>
  <c r="N124" i="4"/>
  <c r="B119" i="6"/>
  <c r="N120" i="4"/>
  <c r="B113" i="6"/>
  <c r="N114" i="4"/>
  <c r="N162" i="4"/>
  <c r="B161" i="6"/>
  <c r="S111" i="4"/>
  <c r="AH110" i="2"/>
  <c r="S107" i="4"/>
  <c r="AH106" i="2"/>
  <c r="S103" i="4"/>
  <c r="AH102" i="2"/>
  <c r="S99" i="4"/>
  <c r="AH98" i="2"/>
  <c r="S93" i="4"/>
  <c r="AH92" i="2"/>
  <c r="S89" i="4"/>
  <c r="AH88" i="2"/>
  <c r="S134" i="4"/>
  <c r="AH133" i="2"/>
  <c r="O133" i="4"/>
  <c r="S128" i="4"/>
  <c r="AH127" i="2"/>
  <c r="S122" i="4"/>
  <c r="AH121" i="2"/>
  <c r="S118" i="4"/>
  <c r="AH117" i="2"/>
  <c r="S114" i="4"/>
  <c r="AH113" i="2"/>
  <c r="S170" i="4"/>
  <c r="AH169" i="2"/>
  <c r="S166" i="4"/>
  <c r="AH165" i="2"/>
  <c r="S162" i="4"/>
  <c r="AH161" i="2"/>
  <c r="S158" i="4"/>
  <c r="AH157" i="2"/>
  <c r="S154" i="4"/>
  <c r="AH153" i="2"/>
  <c r="O153" i="4"/>
  <c r="AF152" i="2"/>
  <c r="S150" i="4"/>
  <c r="AH149" i="2"/>
  <c r="S146" i="4"/>
  <c r="AH145" i="2"/>
  <c r="S142" i="4"/>
  <c r="AH141" i="2"/>
  <c r="S138" i="4"/>
  <c r="AH137" i="2"/>
  <c r="S179" i="4"/>
  <c r="AH178" i="2"/>
  <c r="O178" i="4"/>
  <c r="AF177" i="2"/>
  <c r="S175" i="4"/>
  <c r="AH174" i="2"/>
  <c r="N106" i="4"/>
  <c r="N104" i="4"/>
  <c r="N90" i="4"/>
  <c r="N123" i="4"/>
  <c r="N119" i="4"/>
  <c r="N115" i="4"/>
  <c r="N167" i="4"/>
  <c r="N151" i="4"/>
  <c r="N149" i="4"/>
  <c r="O175" i="4"/>
  <c r="AF174" i="2"/>
  <c r="U142" i="4"/>
  <c r="AI141" i="2"/>
  <c r="Q138" i="4"/>
  <c r="AG137" i="2"/>
  <c r="AG119" i="2"/>
  <c r="B112" i="6"/>
  <c r="N113" i="4"/>
  <c r="B128" i="6"/>
  <c r="N130" i="4"/>
  <c r="B117" i="6"/>
  <c r="N118" i="4"/>
  <c r="S109" i="4"/>
  <c r="AH108" i="2"/>
  <c r="S105" i="4"/>
  <c r="AH104" i="2"/>
  <c r="O104" i="4"/>
  <c r="AF103" i="2"/>
  <c r="AF101" i="2"/>
  <c r="O100" i="4"/>
  <c r="AF99" i="2"/>
  <c r="O98" i="4"/>
  <c r="S95" i="4"/>
  <c r="AH94" i="2"/>
  <c r="AF93" i="2"/>
  <c r="S91" i="4"/>
  <c r="AH90" i="2"/>
  <c r="S136" i="4"/>
  <c r="AH135" i="2"/>
  <c r="S130" i="4"/>
  <c r="AH129" i="2"/>
  <c r="S126" i="4"/>
  <c r="AH125" i="2"/>
  <c r="S124" i="4"/>
  <c r="AH123" i="2"/>
  <c r="S120" i="4"/>
  <c r="AH119" i="2"/>
  <c r="S172" i="4"/>
  <c r="AH171" i="2"/>
  <c r="O171" i="4"/>
  <c r="AF170" i="2"/>
  <c r="S168" i="4"/>
  <c r="AH167" i="2"/>
  <c r="S164" i="4"/>
  <c r="AH163" i="2"/>
  <c r="S160" i="4"/>
  <c r="AH159" i="2"/>
  <c r="S152" i="4"/>
  <c r="AH151" i="2"/>
  <c r="S148" i="4"/>
  <c r="AH147" i="2"/>
  <c r="O147" i="4"/>
  <c r="S144" i="4"/>
  <c r="AH143" i="2"/>
  <c r="S140" i="4"/>
  <c r="AH139" i="2"/>
  <c r="O139" i="4"/>
  <c r="S177" i="4"/>
  <c r="AH176" i="2"/>
  <c r="S180" i="4"/>
  <c r="AH179" i="2"/>
  <c r="Q170" i="4"/>
  <c r="AG169" i="2"/>
  <c r="Q124" i="4"/>
  <c r="AG123" i="2"/>
  <c r="Q130" i="4"/>
  <c r="AG129" i="2"/>
  <c r="Q116" i="4"/>
  <c r="AG115" i="2"/>
  <c r="Q162" i="4"/>
  <c r="AG161" i="2"/>
  <c r="Q154" i="4"/>
  <c r="AG153" i="2"/>
  <c r="Q146" i="4"/>
  <c r="AG145" i="2"/>
  <c r="U106" i="4"/>
  <c r="AI105" i="2"/>
  <c r="U97" i="4"/>
  <c r="AI96" i="2"/>
  <c r="O91" i="4"/>
  <c r="AF90" i="2"/>
  <c r="AH115" i="2"/>
  <c r="Q113" i="4"/>
  <c r="AG112" i="2"/>
  <c r="Q109" i="4"/>
  <c r="AG108" i="2"/>
  <c r="Q107" i="4"/>
  <c r="AG106" i="2"/>
  <c r="Q103" i="4"/>
  <c r="AG102" i="2"/>
  <c r="Q101" i="4"/>
  <c r="AG100" i="2"/>
  <c r="Q99" i="4"/>
  <c r="AG98" i="2"/>
  <c r="Q95" i="4"/>
  <c r="AG94" i="2"/>
  <c r="Q93" i="4"/>
  <c r="AG92" i="2"/>
  <c r="Q134" i="4"/>
  <c r="AG133" i="2"/>
  <c r="Q128" i="4"/>
  <c r="AG127" i="2"/>
  <c r="Q126" i="4"/>
  <c r="AG125" i="2"/>
  <c r="Q122" i="4"/>
  <c r="AG121" i="2"/>
  <c r="Q172" i="4"/>
  <c r="AG171" i="2"/>
  <c r="Q164" i="4"/>
  <c r="AG163" i="2"/>
  <c r="Q160" i="4"/>
  <c r="AG159" i="2"/>
  <c r="Q156" i="4"/>
  <c r="AG155" i="2"/>
  <c r="Q152" i="4"/>
  <c r="AG151" i="2"/>
  <c r="Q150" i="4"/>
  <c r="AG149" i="2"/>
  <c r="Q142" i="4"/>
  <c r="AG141" i="2"/>
  <c r="Q175" i="4"/>
  <c r="AG174" i="2"/>
  <c r="O144" i="4"/>
  <c r="AF143" i="2"/>
  <c r="AC170" i="2"/>
  <c r="T171" i="4" s="1"/>
  <c r="AC168" i="2"/>
  <c r="T169" i="4" s="1"/>
  <c r="AC166" i="2"/>
  <c r="T167" i="4" s="1"/>
  <c r="AC162" i="2"/>
  <c r="T163" i="4" s="1"/>
  <c r="AC160" i="2"/>
  <c r="T161" i="4" s="1"/>
  <c r="AC158" i="2"/>
  <c r="T159" i="4" s="1"/>
  <c r="AC154" i="2"/>
  <c r="T155" i="4" s="1"/>
  <c r="AC152" i="2"/>
  <c r="T153" i="4" s="1"/>
  <c r="AC150" i="2"/>
  <c r="T151" i="4" s="1"/>
  <c r="AC146" i="2"/>
  <c r="T147" i="4" s="1"/>
  <c r="AC144" i="2"/>
  <c r="T145" i="4" s="1"/>
  <c r="AC142" i="2"/>
  <c r="T143" i="4" s="1"/>
  <c r="AC138" i="2"/>
  <c r="T139" i="4" s="1"/>
  <c r="AC177" i="2"/>
  <c r="T178" i="4" s="1"/>
  <c r="AC175" i="2"/>
  <c r="T176" i="4" s="1"/>
  <c r="Q111" i="4"/>
  <c r="AG110" i="2"/>
  <c r="Q105" i="4"/>
  <c r="AG104" i="2"/>
  <c r="Q97" i="4"/>
  <c r="AG96" i="2"/>
  <c r="Q89" i="4"/>
  <c r="AG88" i="2"/>
  <c r="Q132" i="4"/>
  <c r="AG131" i="2"/>
  <c r="U123" i="4"/>
  <c r="Q118" i="4"/>
  <c r="AG117" i="2"/>
  <c r="Q114" i="4"/>
  <c r="AG113" i="2"/>
  <c r="Q168" i="4"/>
  <c r="AG167" i="2"/>
  <c r="Q166" i="4"/>
  <c r="AG165" i="2"/>
  <c r="U163" i="4"/>
  <c r="AI162" i="2"/>
  <c r="Q158" i="4"/>
  <c r="AG157" i="2"/>
  <c r="Q148" i="4"/>
  <c r="AG147" i="2"/>
  <c r="U145" i="4"/>
  <c r="AI144" i="2"/>
  <c r="Q144" i="4"/>
  <c r="AG143" i="2"/>
  <c r="Q140" i="4"/>
  <c r="AG139" i="2"/>
  <c r="Q177" i="4"/>
  <c r="AG176" i="2"/>
  <c r="O113" i="4"/>
  <c r="AF112" i="2"/>
  <c r="AJ112" i="2" s="1"/>
  <c r="AB111" i="2"/>
  <c r="A111" i="6"/>
  <c r="AB109" i="2"/>
  <c r="A107" i="6"/>
  <c r="O109" i="4"/>
  <c r="AF108" i="2"/>
  <c r="AJ108" i="2" s="1"/>
  <c r="AB107" i="2"/>
  <c r="A108" i="6"/>
  <c r="AB105" i="2"/>
  <c r="A105" i="6"/>
  <c r="O105" i="4"/>
  <c r="AF104" i="2"/>
  <c r="AB103" i="2"/>
  <c r="A103" i="6"/>
  <c r="AB101" i="2"/>
  <c r="A101" i="6"/>
  <c r="O101" i="4"/>
  <c r="AF100" i="2"/>
  <c r="AJ100" i="2" s="1"/>
  <c r="AB99" i="2"/>
  <c r="A99" i="6"/>
  <c r="AB97" i="2"/>
  <c r="A97" i="6"/>
  <c r="AB95" i="2"/>
  <c r="A95" i="6"/>
  <c r="AB93" i="2"/>
  <c r="A93" i="6"/>
  <c r="O93" i="4"/>
  <c r="AF92" i="2"/>
  <c r="AJ92" i="2" s="1"/>
  <c r="AB91" i="2"/>
  <c r="A91" i="6"/>
  <c r="AB89" i="2"/>
  <c r="A89" i="6"/>
  <c r="O89" i="4"/>
  <c r="AF88" i="2"/>
  <c r="AB136" i="2"/>
  <c r="A136" i="6"/>
  <c r="AB134" i="2"/>
  <c r="A135" i="6"/>
  <c r="O134" i="4"/>
  <c r="AF133" i="2"/>
  <c r="AJ133" i="2" s="1"/>
  <c r="A132" i="6"/>
  <c r="O132" i="4"/>
  <c r="AF131" i="2"/>
  <c r="A130" i="6"/>
  <c r="O130" i="4"/>
  <c r="AF129" i="2"/>
  <c r="AB128" i="2"/>
  <c r="A129" i="6"/>
  <c r="AB126" i="2"/>
  <c r="A127" i="6"/>
  <c r="O126" i="4"/>
  <c r="AF125" i="2"/>
  <c r="AJ125" i="2" s="1"/>
  <c r="A126" i="6"/>
  <c r="O124" i="4"/>
  <c r="AF123" i="2"/>
  <c r="AB122" i="2"/>
  <c r="A121" i="6"/>
  <c r="O122" i="4"/>
  <c r="AF121" i="2"/>
  <c r="AJ121" i="2" s="1"/>
  <c r="A123" i="6"/>
  <c r="O120" i="4"/>
  <c r="AF119" i="2"/>
  <c r="AB118" i="2"/>
  <c r="A118" i="6"/>
  <c r="O118" i="4"/>
  <c r="AF117" i="2"/>
  <c r="AJ117" i="2" s="1"/>
  <c r="A116" i="6"/>
  <c r="O116" i="4"/>
  <c r="AF115" i="2"/>
  <c r="AJ115" i="2" s="1"/>
  <c r="AB114" i="2"/>
  <c r="A114" i="6"/>
  <c r="O114" i="4"/>
  <c r="AF113" i="2"/>
  <c r="AJ113" i="2" s="1"/>
  <c r="A170" i="6"/>
  <c r="O172" i="4"/>
  <c r="AF171" i="2"/>
  <c r="A171" i="6"/>
  <c r="O170" i="4"/>
  <c r="AF169" i="2"/>
  <c r="AB168" i="2"/>
  <c r="A168" i="6"/>
  <c r="AB166" i="2"/>
  <c r="A166" i="6"/>
  <c r="O166" i="4"/>
  <c r="AF165" i="2"/>
  <c r="AJ165" i="2" s="1"/>
  <c r="A164" i="6"/>
  <c r="O164" i="4"/>
  <c r="AF163" i="2"/>
  <c r="AJ163" i="2" s="1"/>
  <c r="A162" i="6"/>
  <c r="O162" i="4"/>
  <c r="AF161" i="2"/>
  <c r="AB160" i="2"/>
  <c r="A160" i="6"/>
  <c r="AB158" i="2"/>
  <c r="A156" i="6"/>
  <c r="O158" i="4"/>
  <c r="AF157" i="2"/>
  <c r="AJ157" i="2" s="1"/>
  <c r="A154" i="6"/>
  <c r="O156" i="4"/>
  <c r="AF155" i="2"/>
  <c r="AJ155" i="2" s="1"/>
  <c r="O154" i="4"/>
  <c r="AF153" i="2"/>
  <c r="AB152" i="2"/>
  <c r="A153" i="6"/>
  <c r="AB150" i="2"/>
  <c r="A150" i="6"/>
  <c r="O150" i="4"/>
  <c r="AF149" i="2"/>
  <c r="AJ149" i="2" s="1"/>
  <c r="O148" i="4"/>
  <c r="AF147" i="2"/>
  <c r="AB144" i="2"/>
  <c r="A147" i="6"/>
  <c r="AB142" i="2"/>
  <c r="A142" i="6"/>
  <c r="O142" i="4"/>
  <c r="AF141" i="2"/>
  <c r="AJ141" i="2" s="1"/>
  <c r="O138" i="4"/>
  <c r="AF137" i="2"/>
  <c r="O179" i="4"/>
  <c r="AF178" i="2"/>
  <c r="AB177" i="2"/>
  <c r="AB175" i="2"/>
  <c r="AB173" i="2"/>
  <c r="O177" i="4"/>
  <c r="AF176" i="2"/>
  <c r="AJ176" i="2" s="1"/>
  <c r="AF139" i="2"/>
  <c r="AI110" i="2"/>
  <c r="Y119" i="3"/>
  <c r="G120" i="4" s="1"/>
  <c r="Y115" i="3"/>
  <c r="G116" i="4" s="1"/>
  <c r="Y111" i="3"/>
  <c r="G112" i="4" s="1"/>
  <c r="Y107" i="3"/>
  <c r="G108" i="4" s="1"/>
  <c r="U95" i="4"/>
  <c r="AI94" i="2"/>
  <c r="U116" i="4"/>
  <c r="AI115" i="2"/>
  <c r="U172" i="4"/>
  <c r="AI171" i="2"/>
  <c r="U170" i="4"/>
  <c r="AI169" i="2"/>
  <c r="U168" i="4"/>
  <c r="AI167" i="2"/>
  <c r="U162" i="4"/>
  <c r="AI161" i="2"/>
  <c r="U146" i="4"/>
  <c r="AI145" i="2"/>
  <c r="U138" i="4"/>
  <c r="AI137" i="2"/>
  <c r="U179" i="4"/>
  <c r="AI178" i="2"/>
  <c r="U177" i="4"/>
  <c r="AI176" i="2"/>
  <c r="Q179" i="4"/>
  <c r="AG178" i="2"/>
  <c r="O99" i="4"/>
  <c r="AF98" i="2"/>
  <c r="U107" i="4"/>
  <c r="AI106" i="2"/>
  <c r="U103" i="4"/>
  <c r="AI102" i="2"/>
  <c r="U99" i="4"/>
  <c r="AI98" i="2"/>
  <c r="U136" i="4"/>
  <c r="AI135" i="2"/>
  <c r="U132" i="4"/>
  <c r="AI131" i="2"/>
  <c r="U130" i="4"/>
  <c r="AI129" i="2"/>
  <c r="U128" i="4"/>
  <c r="AI127" i="2"/>
  <c r="U124" i="4"/>
  <c r="AI123" i="2"/>
  <c r="Q123" i="4"/>
  <c r="U120" i="4"/>
  <c r="AI119" i="2"/>
  <c r="U154" i="4"/>
  <c r="AI153" i="2"/>
  <c r="U152" i="4"/>
  <c r="AI151" i="2"/>
  <c r="U148" i="4"/>
  <c r="AI147" i="2"/>
  <c r="U144" i="4"/>
  <c r="AI143" i="2"/>
  <c r="U140" i="4"/>
  <c r="AI139" i="2"/>
  <c r="AF145" i="2"/>
  <c r="AJ145" i="2" s="1"/>
  <c r="N178" i="4"/>
  <c r="N176" i="4"/>
  <c r="Y117" i="3"/>
  <c r="G118" i="4" s="1"/>
  <c r="Y113" i="3"/>
  <c r="G114" i="4" s="1"/>
  <c r="Y109" i="3"/>
  <c r="G110" i="4" s="1"/>
  <c r="Y160" i="3"/>
  <c r="G161" i="4" s="1"/>
  <c r="Y156" i="3"/>
  <c r="G157" i="4" s="1"/>
  <c r="Y152" i="3"/>
  <c r="G153" i="4" s="1"/>
  <c r="Y148" i="3"/>
  <c r="G149" i="4" s="1"/>
  <c r="Y144" i="3"/>
  <c r="G145" i="4" s="1"/>
  <c r="Y140" i="3"/>
  <c r="G141" i="4" s="1"/>
  <c r="Y136" i="3"/>
  <c r="G137" i="4" s="1"/>
  <c r="Y132" i="3"/>
  <c r="G133" i="4" s="1"/>
  <c r="Y128" i="3"/>
  <c r="G129" i="4" s="1"/>
  <c r="Y124" i="3"/>
  <c r="G125" i="4" s="1"/>
  <c r="N179" i="4"/>
  <c r="B178" i="6"/>
  <c r="B176" i="6"/>
  <c r="N177" i="4"/>
  <c r="B174" i="6"/>
  <c r="N175" i="4"/>
  <c r="Y103" i="3"/>
  <c r="G104" i="4" s="1"/>
  <c r="Y101" i="3"/>
  <c r="G102" i="4" s="1"/>
  <c r="Y99" i="3"/>
  <c r="G100" i="4" s="1"/>
  <c r="Y97" i="3"/>
  <c r="G98" i="4" s="1"/>
  <c r="Y95" i="3"/>
  <c r="G96" i="4" s="1"/>
  <c r="Y93" i="3"/>
  <c r="G94" i="4" s="1"/>
  <c r="Y91" i="3"/>
  <c r="G92" i="4" s="1"/>
  <c r="Y89" i="3"/>
  <c r="G90" i="4" s="1"/>
  <c r="AA103" i="3"/>
  <c r="I104" i="4" s="1"/>
  <c r="AA101" i="3"/>
  <c r="I102" i="4" s="1"/>
  <c r="AA99" i="3"/>
  <c r="I100" i="4" s="1"/>
  <c r="AA97" i="3"/>
  <c r="I98" i="4" s="1"/>
  <c r="AA95" i="3"/>
  <c r="I96" i="4" s="1"/>
  <c r="AA93" i="3"/>
  <c r="I94" i="4" s="1"/>
  <c r="AA91" i="3"/>
  <c r="I92" i="4" s="1"/>
  <c r="AA89" i="3"/>
  <c r="I90" i="4" s="1"/>
  <c r="I3" i="3"/>
  <c r="AA3" i="3" s="1"/>
  <c r="J3" i="3"/>
  <c r="AB3" i="3" s="1"/>
  <c r="I4" i="3"/>
  <c r="AA4" i="3" s="1"/>
  <c r="J4" i="3"/>
  <c r="AB4" i="3" s="1"/>
  <c r="I5" i="3"/>
  <c r="AA5" i="3" s="1"/>
  <c r="J5" i="3"/>
  <c r="AB5" i="3" s="1"/>
  <c r="I6" i="3"/>
  <c r="AA6" i="3" s="1"/>
  <c r="J6" i="3"/>
  <c r="AB6" i="3" s="1"/>
  <c r="I7" i="3"/>
  <c r="AA7" i="3" s="1"/>
  <c r="J7" i="3"/>
  <c r="AB7" i="3" s="1"/>
  <c r="I8" i="3"/>
  <c r="AA8" i="3" s="1"/>
  <c r="J8" i="3"/>
  <c r="AB8" i="3" s="1"/>
  <c r="I9" i="3"/>
  <c r="AA9" i="3" s="1"/>
  <c r="J9" i="3"/>
  <c r="AB9" i="3" s="1"/>
  <c r="I10" i="3"/>
  <c r="AA10" i="3" s="1"/>
  <c r="J10" i="3"/>
  <c r="AB10" i="3" s="1"/>
  <c r="I11" i="3"/>
  <c r="AA11" i="3" s="1"/>
  <c r="J11" i="3"/>
  <c r="AB11" i="3" s="1"/>
  <c r="I12" i="3"/>
  <c r="AA12" i="3" s="1"/>
  <c r="J12" i="3"/>
  <c r="AB12" i="3" s="1"/>
  <c r="I13" i="3"/>
  <c r="AA13" i="3" s="1"/>
  <c r="J13" i="3"/>
  <c r="AB13" i="3" s="1"/>
  <c r="I14" i="3"/>
  <c r="AA14" i="3" s="1"/>
  <c r="J14" i="3"/>
  <c r="AB14" i="3" s="1"/>
  <c r="I15" i="3"/>
  <c r="AA15" i="3" s="1"/>
  <c r="J15" i="3"/>
  <c r="AB15" i="3" s="1"/>
  <c r="I16" i="3"/>
  <c r="AA16" i="3" s="1"/>
  <c r="J16" i="3"/>
  <c r="AB16" i="3" s="1"/>
  <c r="I17" i="3"/>
  <c r="AA17" i="3" s="1"/>
  <c r="J17" i="3"/>
  <c r="AB17" i="3" s="1"/>
  <c r="I18" i="3"/>
  <c r="AA18" i="3" s="1"/>
  <c r="J18" i="3"/>
  <c r="AB18" i="3" s="1"/>
  <c r="I19" i="3"/>
  <c r="AA19" i="3" s="1"/>
  <c r="J19" i="3"/>
  <c r="AB19" i="3" s="1"/>
  <c r="I20" i="3"/>
  <c r="AA20" i="3" s="1"/>
  <c r="J20" i="3"/>
  <c r="AB20" i="3" s="1"/>
  <c r="I21" i="3"/>
  <c r="AA21" i="3" s="1"/>
  <c r="J21" i="3"/>
  <c r="AB21" i="3" s="1"/>
  <c r="I22" i="3"/>
  <c r="AA22" i="3" s="1"/>
  <c r="J22" i="3"/>
  <c r="AB22" i="3" s="1"/>
  <c r="I23" i="3"/>
  <c r="AA23" i="3" s="1"/>
  <c r="J23" i="3"/>
  <c r="AB23" i="3" s="1"/>
  <c r="I24" i="3"/>
  <c r="AA24" i="3" s="1"/>
  <c r="J24" i="3"/>
  <c r="AB24" i="3" s="1"/>
  <c r="I25" i="3"/>
  <c r="AA25" i="3" s="1"/>
  <c r="J25" i="3"/>
  <c r="AB25" i="3" s="1"/>
  <c r="I26" i="3"/>
  <c r="AA26" i="3" s="1"/>
  <c r="J26" i="3"/>
  <c r="AB26" i="3" s="1"/>
  <c r="I27" i="3"/>
  <c r="AA27" i="3" s="1"/>
  <c r="J27" i="3"/>
  <c r="AB27" i="3" s="1"/>
  <c r="I28" i="3"/>
  <c r="AA28" i="3" s="1"/>
  <c r="J28" i="3"/>
  <c r="AB28" i="3" s="1"/>
  <c r="I29" i="3"/>
  <c r="AA29" i="3" s="1"/>
  <c r="J29" i="3"/>
  <c r="AB29" i="3" s="1"/>
  <c r="I30" i="3"/>
  <c r="AA30" i="3" s="1"/>
  <c r="J30" i="3"/>
  <c r="AB30" i="3" s="1"/>
  <c r="I31" i="3"/>
  <c r="AA31" i="3" s="1"/>
  <c r="J31" i="3"/>
  <c r="AB31" i="3" s="1"/>
  <c r="I32" i="3"/>
  <c r="AA32" i="3" s="1"/>
  <c r="J32" i="3"/>
  <c r="AB32" i="3" s="1"/>
  <c r="I33" i="3"/>
  <c r="AA33" i="3" s="1"/>
  <c r="J33" i="3"/>
  <c r="AB33" i="3" s="1"/>
  <c r="I34" i="3"/>
  <c r="AA34" i="3" s="1"/>
  <c r="J34" i="3"/>
  <c r="AB34" i="3" s="1"/>
  <c r="I35" i="3"/>
  <c r="AA35" i="3" s="1"/>
  <c r="J35" i="3"/>
  <c r="AB35" i="3" s="1"/>
  <c r="I36" i="3"/>
  <c r="AA36" i="3" s="1"/>
  <c r="J36" i="3"/>
  <c r="AB36" i="3" s="1"/>
  <c r="I37" i="3"/>
  <c r="AA37" i="3" s="1"/>
  <c r="J37" i="3"/>
  <c r="AB37" i="3" s="1"/>
  <c r="I38" i="3"/>
  <c r="AA38" i="3" s="1"/>
  <c r="J38" i="3"/>
  <c r="AB38" i="3" s="1"/>
  <c r="I39" i="3"/>
  <c r="AA39" i="3" s="1"/>
  <c r="J39" i="3"/>
  <c r="AB39" i="3" s="1"/>
  <c r="I40" i="3"/>
  <c r="AA40" i="3" s="1"/>
  <c r="J40" i="3"/>
  <c r="AB40" i="3" s="1"/>
  <c r="I41" i="3"/>
  <c r="AA41" i="3" s="1"/>
  <c r="J41" i="3"/>
  <c r="AB41" i="3" s="1"/>
  <c r="I42" i="3"/>
  <c r="AA42" i="3" s="1"/>
  <c r="J42" i="3"/>
  <c r="AB42" i="3" s="1"/>
  <c r="I43" i="3"/>
  <c r="AA43" i="3" s="1"/>
  <c r="J43" i="3"/>
  <c r="AB43" i="3" s="1"/>
  <c r="I44" i="3"/>
  <c r="AA44" i="3" s="1"/>
  <c r="J44" i="3"/>
  <c r="AB44" i="3" s="1"/>
  <c r="I45" i="3"/>
  <c r="AA45" i="3" s="1"/>
  <c r="J45" i="3"/>
  <c r="AB45" i="3" s="1"/>
  <c r="I46" i="3"/>
  <c r="AA46" i="3" s="1"/>
  <c r="J46" i="3"/>
  <c r="AB46" i="3" s="1"/>
  <c r="I47" i="3"/>
  <c r="AA47" i="3" s="1"/>
  <c r="J47" i="3"/>
  <c r="AB47" i="3" s="1"/>
  <c r="I48" i="3"/>
  <c r="AA48" i="3" s="1"/>
  <c r="J48" i="3"/>
  <c r="AB48" i="3" s="1"/>
  <c r="I49" i="3"/>
  <c r="AA49" i="3" s="1"/>
  <c r="J49" i="3"/>
  <c r="AB49" i="3" s="1"/>
  <c r="I50" i="3"/>
  <c r="AA50" i="3" s="1"/>
  <c r="J50" i="3"/>
  <c r="AB50" i="3" s="1"/>
  <c r="I51" i="3"/>
  <c r="AA51" i="3" s="1"/>
  <c r="J51" i="3"/>
  <c r="AB51" i="3" s="1"/>
  <c r="I52" i="3"/>
  <c r="AA52" i="3" s="1"/>
  <c r="J52" i="3"/>
  <c r="AB52" i="3" s="1"/>
  <c r="I53" i="3"/>
  <c r="AA53" i="3" s="1"/>
  <c r="J53" i="3"/>
  <c r="AB53" i="3" s="1"/>
  <c r="I54" i="3"/>
  <c r="AA54" i="3" s="1"/>
  <c r="J54" i="3"/>
  <c r="AB54" i="3" s="1"/>
  <c r="I55" i="3"/>
  <c r="AA55" i="3" s="1"/>
  <c r="J55" i="3"/>
  <c r="AB55" i="3" s="1"/>
  <c r="I56" i="3"/>
  <c r="AA56" i="3" s="1"/>
  <c r="J56" i="3"/>
  <c r="AB56" i="3" s="1"/>
  <c r="I57" i="3"/>
  <c r="AA57" i="3" s="1"/>
  <c r="J57" i="3"/>
  <c r="AB57" i="3" s="1"/>
  <c r="I58" i="3"/>
  <c r="AA58" i="3" s="1"/>
  <c r="J58" i="3"/>
  <c r="AB58" i="3" s="1"/>
  <c r="I59" i="3"/>
  <c r="AA59" i="3" s="1"/>
  <c r="J59" i="3"/>
  <c r="AB59" i="3" s="1"/>
  <c r="I60" i="3"/>
  <c r="AA60" i="3" s="1"/>
  <c r="J60" i="3"/>
  <c r="AB60" i="3" s="1"/>
  <c r="I61" i="3"/>
  <c r="AA61" i="3" s="1"/>
  <c r="J61" i="3"/>
  <c r="AB61" i="3" s="1"/>
  <c r="I62" i="3"/>
  <c r="AA62" i="3" s="1"/>
  <c r="J62" i="3"/>
  <c r="AB62" i="3" s="1"/>
  <c r="I63" i="3"/>
  <c r="AA63" i="3" s="1"/>
  <c r="J63" i="3"/>
  <c r="AB63" i="3" s="1"/>
  <c r="I64" i="3"/>
  <c r="AA64" i="3" s="1"/>
  <c r="J64" i="3"/>
  <c r="AB64" i="3" s="1"/>
  <c r="I65" i="3"/>
  <c r="AA65" i="3" s="1"/>
  <c r="J65" i="3"/>
  <c r="AB65" i="3" s="1"/>
  <c r="I66" i="3"/>
  <c r="AA66" i="3" s="1"/>
  <c r="J66" i="3"/>
  <c r="AB66" i="3" s="1"/>
  <c r="I67" i="3"/>
  <c r="AA67" i="3" s="1"/>
  <c r="J67" i="3"/>
  <c r="AB67" i="3" s="1"/>
  <c r="I68" i="3"/>
  <c r="AA68" i="3" s="1"/>
  <c r="J68" i="3"/>
  <c r="AB68" i="3" s="1"/>
  <c r="I69" i="3"/>
  <c r="AA69" i="3" s="1"/>
  <c r="J69" i="3"/>
  <c r="AB69" i="3" s="1"/>
  <c r="I70" i="3"/>
  <c r="AA70" i="3" s="1"/>
  <c r="J70" i="3"/>
  <c r="AB70" i="3" s="1"/>
  <c r="I71" i="3"/>
  <c r="AA71" i="3" s="1"/>
  <c r="J71" i="3"/>
  <c r="AB71" i="3" s="1"/>
  <c r="I72" i="3"/>
  <c r="AA72" i="3" s="1"/>
  <c r="J72" i="3"/>
  <c r="AB72" i="3" s="1"/>
  <c r="I73" i="3"/>
  <c r="AA73" i="3" s="1"/>
  <c r="J73" i="3"/>
  <c r="AB73" i="3" s="1"/>
  <c r="I74" i="3"/>
  <c r="AA74" i="3" s="1"/>
  <c r="J74" i="3"/>
  <c r="AB74" i="3" s="1"/>
  <c r="I75" i="3"/>
  <c r="AA75" i="3" s="1"/>
  <c r="J75" i="3"/>
  <c r="AB75" i="3" s="1"/>
  <c r="I76" i="3"/>
  <c r="AA76" i="3" s="1"/>
  <c r="J76" i="3"/>
  <c r="AB76" i="3" s="1"/>
  <c r="I77" i="3"/>
  <c r="AA77" i="3" s="1"/>
  <c r="J77" i="3"/>
  <c r="AB77" i="3" s="1"/>
  <c r="I78" i="3"/>
  <c r="AA78" i="3" s="1"/>
  <c r="J78" i="3"/>
  <c r="AB78" i="3" s="1"/>
  <c r="I79" i="3"/>
  <c r="AA79" i="3" s="1"/>
  <c r="J79" i="3"/>
  <c r="AB79" i="3" s="1"/>
  <c r="I80" i="3"/>
  <c r="AA80" i="3" s="1"/>
  <c r="J80" i="3"/>
  <c r="AB80" i="3" s="1"/>
  <c r="I81" i="3"/>
  <c r="AA81" i="3" s="1"/>
  <c r="J81" i="3"/>
  <c r="AB81" i="3" s="1"/>
  <c r="I82" i="3"/>
  <c r="AA82" i="3" s="1"/>
  <c r="J82" i="3"/>
  <c r="AB82" i="3" s="1"/>
  <c r="I83" i="3"/>
  <c r="AA83" i="3" s="1"/>
  <c r="J83" i="3"/>
  <c r="AB83" i="3" s="1"/>
  <c r="I84" i="3"/>
  <c r="AA84" i="3" s="1"/>
  <c r="J84" i="3"/>
  <c r="AB84" i="3" s="1"/>
  <c r="I85" i="3"/>
  <c r="AA85" i="3" s="1"/>
  <c r="J85" i="3"/>
  <c r="AB85" i="3" s="1"/>
  <c r="I86" i="3"/>
  <c r="AA86" i="3" s="1"/>
  <c r="J86" i="3"/>
  <c r="AB86" i="3" s="1"/>
  <c r="I87" i="3"/>
  <c r="AA87" i="3" s="1"/>
  <c r="J87" i="3"/>
  <c r="AB87" i="3" s="1"/>
  <c r="E3" i="3"/>
  <c r="W3" i="3" s="1"/>
  <c r="F3" i="3"/>
  <c r="X3" i="3" s="1"/>
  <c r="G3" i="3"/>
  <c r="Y3" i="3" s="1"/>
  <c r="H3" i="3"/>
  <c r="Z3" i="3" s="1"/>
  <c r="K3" i="3"/>
  <c r="AC3" i="3" s="1"/>
  <c r="L3" i="3"/>
  <c r="AD3" i="3" s="1"/>
  <c r="E4" i="3"/>
  <c r="W4" i="3" s="1"/>
  <c r="F4" i="3"/>
  <c r="X4" i="3" s="1"/>
  <c r="G4" i="3"/>
  <c r="Y4" i="3" s="1"/>
  <c r="H4" i="3"/>
  <c r="Z4" i="3" s="1"/>
  <c r="K4" i="3"/>
  <c r="AC4" i="3" s="1"/>
  <c r="L4" i="3"/>
  <c r="AD4" i="3" s="1"/>
  <c r="E5" i="3"/>
  <c r="W5" i="3" s="1"/>
  <c r="F5" i="3"/>
  <c r="X5" i="3" s="1"/>
  <c r="G5" i="3"/>
  <c r="Y5" i="3" s="1"/>
  <c r="H5" i="3"/>
  <c r="Z5" i="3" s="1"/>
  <c r="K5" i="3"/>
  <c r="AC5" i="3" s="1"/>
  <c r="L5" i="3"/>
  <c r="AD5" i="3" s="1"/>
  <c r="E6" i="3"/>
  <c r="W6" i="3" s="1"/>
  <c r="F6" i="3"/>
  <c r="X6" i="3" s="1"/>
  <c r="G6" i="3"/>
  <c r="Y6" i="3" s="1"/>
  <c r="H6" i="3"/>
  <c r="Z6" i="3" s="1"/>
  <c r="K6" i="3"/>
  <c r="AC6" i="3" s="1"/>
  <c r="L6" i="3"/>
  <c r="AD6" i="3" s="1"/>
  <c r="E7" i="3"/>
  <c r="W7" i="3" s="1"/>
  <c r="F7" i="3"/>
  <c r="X7" i="3" s="1"/>
  <c r="G7" i="3"/>
  <c r="Y7" i="3" s="1"/>
  <c r="H7" i="3"/>
  <c r="Z7" i="3" s="1"/>
  <c r="K7" i="3"/>
  <c r="AC7" i="3" s="1"/>
  <c r="L7" i="3"/>
  <c r="AD7" i="3" s="1"/>
  <c r="E8" i="3"/>
  <c r="W8" i="3" s="1"/>
  <c r="F8" i="3"/>
  <c r="X8" i="3" s="1"/>
  <c r="G8" i="3"/>
  <c r="Y8" i="3" s="1"/>
  <c r="H8" i="3"/>
  <c r="Z8" i="3" s="1"/>
  <c r="K8" i="3"/>
  <c r="AC8" i="3" s="1"/>
  <c r="L8" i="3"/>
  <c r="AD8" i="3" s="1"/>
  <c r="E9" i="3"/>
  <c r="W9" i="3" s="1"/>
  <c r="F9" i="3"/>
  <c r="X9" i="3" s="1"/>
  <c r="G9" i="3"/>
  <c r="Y9" i="3" s="1"/>
  <c r="H9" i="3"/>
  <c r="Z9" i="3" s="1"/>
  <c r="K9" i="3"/>
  <c r="AC9" i="3" s="1"/>
  <c r="L9" i="3"/>
  <c r="AD9" i="3" s="1"/>
  <c r="E10" i="3"/>
  <c r="W10" i="3" s="1"/>
  <c r="F10" i="3"/>
  <c r="X10" i="3" s="1"/>
  <c r="G10" i="3"/>
  <c r="Y10" i="3" s="1"/>
  <c r="H10" i="3"/>
  <c r="Z10" i="3" s="1"/>
  <c r="K10" i="3"/>
  <c r="AC10" i="3" s="1"/>
  <c r="L10" i="3"/>
  <c r="AD10" i="3" s="1"/>
  <c r="E11" i="3"/>
  <c r="W11" i="3" s="1"/>
  <c r="F11" i="3"/>
  <c r="X11" i="3" s="1"/>
  <c r="G11" i="3"/>
  <c r="Y11" i="3" s="1"/>
  <c r="H11" i="3"/>
  <c r="Z11" i="3" s="1"/>
  <c r="K11" i="3"/>
  <c r="AC11" i="3" s="1"/>
  <c r="L11" i="3"/>
  <c r="AD11" i="3" s="1"/>
  <c r="E12" i="3"/>
  <c r="W12" i="3" s="1"/>
  <c r="F12" i="3"/>
  <c r="X12" i="3" s="1"/>
  <c r="G12" i="3"/>
  <c r="Y12" i="3" s="1"/>
  <c r="H12" i="3"/>
  <c r="Z12" i="3" s="1"/>
  <c r="K12" i="3"/>
  <c r="AC12" i="3" s="1"/>
  <c r="L12" i="3"/>
  <c r="AD12" i="3" s="1"/>
  <c r="E13" i="3"/>
  <c r="W13" i="3" s="1"/>
  <c r="F13" i="3"/>
  <c r="X13" i="3" s="1"/>
  <c r="G13" i="3"/>
  <c r="Y13" i="3" s="1"/>
  <c r="H13" i="3"/>
  <c r="Z13" i="3" s="1"/>
  <c r="K13" i="3"/>
  <c r="AC13" i="3" s="1"/>
  <c r="L13" i="3"/>
  <c r="AD13" i="3" s="1"/>
  <c r="E14" i="3"/>
  <c r="W14" i="3" s="1"/>
  <c r="F14" i="3"/>
  <c r="X14" i="3" s="1"/>
  <c r="G14" i="3"/>
  <c r="Y14" i="3" s="1"/>
  <c r="H14" i="3"/>
  <c r="Z14" i="3" s="1"/>
  <c r="K14" i="3"/>
  <c r="AC14" i="3" s="1"/>
  <c r="L14" i="3"/>
  <c r="AD14" i="3" s="1"/>
  <c r="E15" i="3"/>
  <c r="W15" i="3" s="1"/>
  <c r="F15" i="3"/>
  <c r="X15" i="3" s="1"/>
  <c r="G15" i="3"/>
  <c r="Y15" i="3" s="1"/>
  <c r="H15" i="3"/>
  <c r="Z15" i="3" s="1"/>
  <c r="K15" i="3"/>
  <c r="AC15" i="3" s="1"/>
  <c r="L15" i="3"/>
  <c r="AD15" i="3" s="1"/>
  <c r="E16" i="3"/>
  <c r="W16" i="3" s="1"/>
  <c r="F16" i="3"/>
  <c r="X16" i="3" s="1"/>
  <c r="G16" i="3"/>
  <c r="Y16" i="3" s="1"/>
  <c r="H16" i="3"/>
  <c r="Z16" i="3" s="1"/>
  <c r="K16" i="3"/>
  <c r="AC16" i="3" s="1"/>
  <c r="L16" i="3"/>
  <c r="AD16" i="3" s="1"/>
  <c r="E17" i="3"/>
  <c r="W17" i="3" s="1"/>
  <c r="F17" i="3"/>
  <c r="X17" i="3" s="1"/>
  <c r="G17" i="3"/>
  <c r="Y17" i="3" s="1"/>
  <c r="H17" i="3"/>
  <c r="Z17" i="3" s="1"/>
  <c r="K17" i="3"/>
  <c r="AC17" i="3" s="1"/>
  <c r="L17" i="3"/>
  <c r="AD17" i="3" s="1"/>
  <c r="E18" i="3"/>
  <c r="W18" i="3" s="1"/>
  <c r="F18" i="3"/>
  <c r="X18" i="3" s="1"/>
  <c r="G18" i="3"/>
  <c r="Y18" i="3" s="1"/>
  <c r="H18" i="3"/>
  <c r="Z18" i="3" s="1"/>
  <c r="K18" i="3"/>
  <c r="AC18" i="3" s="1"/>
  <c r="L18" i="3"/>
  <c r="AD18" i="3" s="1"/>
  <c r="E19" i="3"/>
  <c r="W19" i="3" s="1"/>
  <c r="F19" i="3"/>
  <c r="X19" i="3" s="1"/>
  <c r="G19" i="3"/>
  <c r="Y19" i="3" s="1"/>
  <c r="H19" i="3"/>
  <c r="Z19" i="3" s="1"/>
  <c r="K19" i="3"/>
  <c r="AC19" i="3" s="1"/>
  <c r="L19" i="3"/>
  <c r="AD19" i="3" s="1"/>
  <c r="E20" i="3"/>
  <c r="W20" i="3" s="1"/>
  <c r="F20" i="3"/>
  <c r="X20" i="3" s="1"/>
  <c r="G20" i="3"/>
  <c r="Y20" i="3" s="1"/>
  <c r="H20" i="3"/>
  <c r="Z20" i="3" s="1"/>
  <c r="K20" i="3"/>
  <c r="AC20" i="3" s="1"/>
  <c r="L20" i="3"/>
  <c r="AD20" i="3" s="1"/>
  <c r="E21" i="3"/>
  <c r="W21" i="3" s="1"/>
  <c r="F21" i="3"/>
  <c r="X21" i="3" s="1"/>
  <c r="G21" i="3"/>
  <c r="Y21" i="3" s="1"/>
  <c r="H21" i="3"/>
  <c r="Z21" i="3" s="1"/>
  <c r="K21" i="3"/>
  <c r="AC21" i="3" s="1"/>
  <c r="L21" i="3"/>
  <c r="AD21" i="3" s="1"/>
  <c r="E22" i="3"/>
  <c r="W22" i="3" s="1"/>
  <c r="F22" i="3"/>
  <c r="X22" i="3" s="1"/>
  <c r="G22" i="3"/>
  <c r="Y22" i="3" s="1"/>
  <c r="H22" i="3"/>
  <c r="Z22" i="3" s="1"/>
  <c r="K22" i="3"/>
  <c r="AC22" i="3" s="1"/>
  <c r="L22" i="3"/>
  <c r="AD22" i="3" s="1"/>
  <c r="E23" i="3"/>
  <c r="W23" i="3" s="1"/>
  <c r="F23" i="3"/>
  <c r="X23" i="3" s="1"/>
  <c r="G23" i="3"/>
  <c r="Y23" i="3" s="1"/>
  <c r="H23" i="3"/>
  <c r="Z23" i="3" s="1"/>
  <c r="K23" i="3"/>
  <c r="AC23" i="3" s="1"/>
  <c r="L23" i="3"/>
  <c r="AD23" i="3" s="1"/>
  <c r="E24" i="3"/>
  <c r="W24" i="3" s="1"/>
  <c r="F24" i="3"/>
  <c r="X24" i="3" s="1"/>
  <c r="G24" i="3"/>
  <c r="Y24" i="3" s="1"/>
  <c r="H24" i="3"/>
  <c r="Z24" i="3" s="1"/>
  <c r="K24" i="3"/>
  <c r="AC24" i="3" s="1"/>
  <c r="L24" i="3"/>
  <c r="AD24" i="3" s="1"/>
  <c r="E25" i="3"/>
  <c r="W25" i="3" s="1"/>
  <c r="F25" i="3"/>
  <c r="X25" i="3" s="1"/>
  <c r="G25" i="3"/>
  <c r="Y25" i="3" s="1"/>
  <c r="H25" i="3"/>
  <c r="Z25" i="3" s="1"/>
  <c r="K25" i="3"/>
  <c r="AC25" i="3" s="1"/>
  <c r="L25" i="3"/>
  <c r="AD25" i="3" s="1"/>
  <c r="E26" i="3"/>
  <c r="W26" i="3" s="1"/>
  <c r="F26" i="3"/>
  <c r="X26" i="3" s="1"/>
  <c r="G26" i="3"/>
  <c r="Y26" i="3" s="1"/>
  <c r="H26" i="3"/>
  <c r="Z26" i="3" s="1"/>
  <c r="K26" i="3"/>
  <c r="AC26" i="3" s="1"/>
  <c r="L26" i="3"/>
  <c r="AD26" i="3" s="1"/>
  <c r="E27" i="3"/>
  <c r="W27" i="3" s="1"/>
  <c r="F27" i="3"/>
  <c r="X27" i="3" s="1"/>
  <c r="G27" i="3"/>
  <c r="Y27" i="3" s="1"/>
  <c r="H27" i="3"/>
  <c r="Z27" i="3" s="1"/>
  <c r="K27" i="3"/>
  <c r="AC27" i="3" s="1"/>
  <c r="L27" i="3"/>
  <c r="AD27" i="3" s="1"/>
  <c r="E28" i="3"/>
  <c r="W28" i="3" s="1"/>
  <c r="F28" i="3"/>
  <c r="X28" i="3" s="1"/>
  <c r="G28" i="3"/>
  <c r="Y28" i="3" s="1"/>
  <c r="H28" i="3"/>
  <c r="Z28" i="3" s="1"/>
  <c r="K28" i="3"/>
  <c r="AC28" i="3" s="1"/>
  <c r="L28" i="3"/>
  <c r="AD28" i="3" s="1"/>
  <c r="E29" i="3"/>
  <c r="W29" i="3" s="1"/>
  <c r="F29" i="3"/>
  <c r="X29" i="3" s="1"/>
  <c r="G29" i="3"/>
  <c r="Y29" i="3" s="1"/>
  <c r="H29" i="3"/>
  <c r="Z29" i="3" s="1"/>
  <c r="K29" i="3"/>
  <c r="AC29" i="3" s="1"/>
  <c r="L29" i="3"/>
  <c r="AD29" i="3" s="1"/>
  <c r="E30" i="3"/>
  <c r="W30" i="3" s="1"/>
  <c r="F30" i="3"/>
  <c r="X30" i="3" s="1"/>
  <c r="G30" i="3"/>
  <c r="Y30" i="3" s="1"/>
  <c r="H30" i="3"/>
  <c r="Z30" i="3" s="1"/>
  <c r="K30" i="3"/>
  <c r="AC30" i="3" s="1"/>
  <c r="L30" i="3"/>
  <c r="AD30" i="3" s="1"/>
  <c r="E31" i="3"/>
  <c r="W31" i="3" s="1"/>
  <c r="F31" i="3"/>
  <c r="X31" i="3" s="1"/>
  <c r="G31" i="3"/>
  <c r="Y31" i="3" s="1"/>
  <c r="H31" i="3"/>
  <c r="Z31" i="3" s="1"/>
  <c r="K31" i="3"/>
  <c r="AC31" i="3" s="1"/>
  <c r="L31" i="3"/>
  <c r="AD31" i="3" s="1"/>
  <c r="E32" i="3"/>
  <c r="W32" i="3" s="1"/>
  <c r="F32" i="3"/>
  <c r="X32" i="3" s="1"/>
  <c r="G32" i="3"/>
  <c r="Y32" i="3" s="1"/>
  <c r="H32" i="3"/>
  <c r="Z32" i="3" s="1"/>
  <c r="K32" i="3"/>
  <c r="AC32" i="3" s="1"/>
  <c r="L32" i="3"/>
  <c r="AD32" i="3" s="1"/>
  <c r="E33" i="3"/>
  <c r="W33" i="3" s="1"/>
  <c r="F33" i="3"/>
  <c r="X33" i="3" s="1"/>
  <c r="G33" i="3"/>
  <c r="Y33" i="3" s="1"/>
  <c r="H33" i="3"/>
  <c r="Z33" i="3" s="1"/>
  <c r="K33" i="3"/>
  <c r="AC33" i="3" s="1"/>
  <c r="L33" i="3"/>
  <c r="AD33" i="3" s="1"/>
  <c r="E34" i="3"/>
  <c r="W34" i="3" s="1"/>
  <c r="F34" i="3"/>
  <c r="X34" i="3" s="1"/>
  <c r="G34" i="3"/>
  <c r="Y34" i="3" s="1"/>
  <c r="H34" i="3"/>
  <c r="Z34" i="3" s="1"/>
  <c r="K34" i="3"/>
  <c r="AC34" i="3" s="1"/>
  <c r="L34" i="3"/>
  <c r="AD34" i="3" s="1"/>
  <c r="E35" i="3"/>
  <c r="W35" i="3" s="1"/>
  <c r="F35" i="3"/>
  <c r="X35" i="3" s="1"/>
  <c r="G35" i="3"/>
  <c r="Y35" i="3" s="1"/>
  <c r="H35" i="3"/>
  <c r="Z35" i="3" s="1"/>
  <c r="K35" i="3"/>
  <c r="AC35" i="3" s="1"/>
  <c r="L35" i="3"/>
  <c r="AD35" i="3" s="1"/>
  <c r="E36" i="3"/>
  <c r="W36" i="3" s="1"/>
  <c r="F36" i="3"/>
  <c r="X36" i="3" s="1"/>
  <c r="G36" i="3"/>
  <c r="Y36" i="3" s="1"/>
  <c r="H36" i="3"/>
  <c r="Z36" i="3" s="1"/>
  <c r="K36" i="3"/>
  <c r="AC36" i="3" s="1"/>
  <c r="L36" i="3"/>
  <c r="AD36" i="3" s="1"/>
  <c r="E37" i="3"/>
  <c r="W37" i="3" s="1"/>
  <c r="F37" i="3"/>
  <c r="X37" i="3" s="1"/>
  <c r="G37" i="3"/>
  <c r="Y37" i="3" s="1"/>
  <c r="H37" i="3"/>
  <c r="Z37" i="3" s="1"/>
  <c r="K37" i="3"/>
  <c r="AC37" i="3" s="1"/>
  <c r="L37" i="3"/>
  <c r="AD37" i="3" s="1"/>
  <c r="E38" i="3"/>
  <c r="W38" i="3" s="1"/>
  <c r="F38" i="3"/>
  <c r="X38" i="3" s="1"/>
  <c r="G38" i="3"/>
  <c r="Y38" i="3" s="1"/>
  <c r="H38" i="3"/>
  <c r="Z38" i="3" s="1"/>
  <c r="K38" i="3"/>
  <c r="AC38" i="3" s="1"/>
  <c r="L38" i="3"/>
  <c r="AD38" i="3" s="1"/>
  <c r="E39" i="3"/>
  <c r="W39" i="3" s="1"/>
  <c r="F39" i="3"/>
  <c r="X39" i="3" s="1"/>
  <c r="G39" i="3"/>
  <c r="Y39" i="3" s="1"/>
  <c r="H39" i="3"/>
  <c r="Z39" i="3" s="1"/>
  <c r="K39" i="3"/>
  <c r="AC39" i="3" s="1"/>
  <c r="L39" i="3"/>
  <c r="AD39" i="3" s="1"/>
  <c r="E40" i="3"/>
  <c r="W40" i="3" s="1"/>
  <c r="F40" i="3"/>
  <c r="X40" i="3" s="1"/>
  <c r="G40" i="3"/>
  <c r="Y40" i="3" s="1"/>
  <c r="H40" i="3"/>
  <c r="Z40" i="3" s="1"/>
  <c r="K40" i="3"/>
  <c r="AC40" i="3" s="1"/>
  <c r="L40" i="3"/>
  <c r="AD40" i="3" s="1"/>
  <c r="E41" i="3"/>
  <c r="W41" i="3" s="1"/>
  <c r="F41" i="3"/>
  <c r="X41" i="3" s="1"/>
  <c r="G41" i="3"/>
  <c r="Y41" i="3" s="1"/>
  <c r="H41" i="3"/>
  <c r="Z41" i="3" s="1"/>
  <c r="K41" i="3"/>
  <c r="AC41" i="3" s="1"/>
  <c r="L41" i="3"/>
  <c r="AD41" i="3" s="1"/>
  <c r="E42" i="3"/>
  <c r="W42" i="3" s="1"/>
  <c r="F42" i="3"/>
  <c r="X42" i="3" s="1"/>
  <c r="G42" i="3"/>
  <c r="Y42" i="3" s="1"/>
  <c r="H42" i="3"/>
  <c r="Z42" i="3" s="1"/>
  <c r="K42" i="3"/>
  <c r="AC42" i="3" s="1"/>
  <c r="L42" i="3"/>
  <c r="AD42" i="3" s="1"/>
  <c r="E43" i="3"/>
  <c r="W43" i="3" s="1"/>
  <c r="F43" i="3"/>
  <c r="X43" i="3" s="1"/>
  <c r="G43" i="3"/>
  <c r="Y43" i="3" s="1"/>
  <c r="H43" i="3"/>
  <c r="Z43" i="3" s="1"/>
  <c r="K43" i="3"/>
  <c r="AC43" i="3" s="1"/>
  <c r="L43" i="3"/>
  <c r="AD43" i="3" s="1"/>
  <c r="E44" i="3"/>
  <c r="W44" i="3" s="1"/>
  <c r="F44" i="3"/>
  <c r="X44" i="3" s="1"/>
  <c r="G44" i="3"/>
  <c r="Y44" i="3" s="1"/>
  <c r="H44" i="3"/>
  <c r="Z44" i="3" s="1"/>
  <c r="K44" i="3"/>
  <c r="AC44" i="3" s="1"/>
  <c r="L44" i="3"/>
  <c r="AD44" i="3" s="1"/>
  <c r="E45" i="3"/>
  <c r="W45" i="3" s="1"/>
  <c r="F45" i="3"/>
  <c r="X45" i="3" s="1"/>
  <c r="G45" i="3"/>
  <c r="Y45" i="3" s="1"/>
  <c r="H45" i="3"/>
  <c r="Z45" i="3" s="1"/>
  <c r="K45" i="3"/>
  <c r="AC45" i="3" s="1"/>
  <c r="L45" i="3"/>
  <c r="AD45" i="3" s="1"/>
  <c r="E46" i="3"/>
  <c r="W46" i="3" s="1"/>
  <c r="F46" i="3"/>
  <c r="X46" i="3" s="1"/>
  <c r="G46" i="3"/>
  <c r="Y46" i="3" s="1"/>
  <c r="H46" i="3"/>
  <c r="Z46" i="3" s="1"/>
  <c r="K46" i="3"/>
  <c r="AC46" i="3" s="1"/>
  <c r="L46" i="3"/>
  <c r="AD46" i="3" s="1"/>
  <c r="E47" i="3"/>
  <c r="W47" i="3" s="1"/>
  <c r="F47" i="3"/>
  <c r="X47" i="3" s="1"/>
  <c r="G47" i="3"/>
  <c r="Y47" i="3" s="1"/>
  <c r="H47" i="3"/>
  <c r="Z47" i="3" s="1"/>
  <c r="K47" i="3"/>
  <c r="AC47" i="3" s="1"/>
  <c r="L47" i="3"/>
  <c r="AD47" i="3" s="1"/>
  <c r="E48" i="3"/>
  <c r="W48" i="3" s="1"/>
  <c r="F48" i="3"/>
  <c r="X48" i="3" s="1"/>
  <c r="G48" i="3"/>
  <c r="Y48" i="3" s="1"/>
  <c r="H48" i="3"/>
  <c r="Z48" i="3" s="1"/>
  <c r="K48" i="3"/>
  <c r="AC48" i="3" s="1"/>
  <c r="L48" i="3"/>
  <c r="AD48" i="3" s="1"/>
  <c r="E49" i="3"/>
  <c r="W49" i="3" s="1"/>
  <c r="F49" i="3"/>
  <c r="X49" i="3" s="1"/>
  <c r="G49" i="3"/>
  <c r="Y49" i="3" s="1"/>
  <c r="H49" i="3"/>
  <c r="Z49" i="3" s="1"/>
  <c r="K49" i="3"/>
  <c r="AC49" i="3" s="1"/>
  <c r="L49" i="3"/>
  <c r="AD49" i="3" s="1"/>
  <c r="E50" i="3"/>
  <c r="W50" i="3" s="1"/>
  <c r="F50" i="3"/>
  <c r="X50" i="3" s="1"/>
  <c r="G50" i="3"/>
  <c r="Y50" i="3" s="1"/>
  <c r="H50" i="3"/>
  <c r="Z50" i="3" s="1"/>
  <c r="K50" i="3"/>
  <c r="AC50" i="3" s="1"/>
  <c r="L50" i="3"/>
  <c r="AD50" i="3" s="1"/>
  <c r="E51" i="3"/>
  <c r="W51" i="3" s="1"/>
  <c r="F51" i="3"/>
  <c r="X51" i="3" s="1"/>
  <c r="G51" i="3"/>
  <c r="Y51" i="3" s="1"/>
  <c r="H51" i="3"/>
  <c r="Z51" i="3" s="1"/>
  <c r="K51" i="3"/>
  <c r="AC51" i="3" s="1"/>
  <c r="L51" i="3"/>
  <c r="AD51" i="3" s="1"/>
  <c r="E52" i="3"/>
  <c r="W52" i="3" s="1"/>
  <c r="F52" i="3"/>
  <c r="X52" i="3" s="1"/>
  <c r="G52" i="3"/>
  <c r="Y52" i="3" s="1"/>
  <c r="H52" i="3"/>
  <c r="Z52" i="3" s="1"/>
  <c r="K52" i="3"/>
  <c r="AC52" i="3" s="1"/>
  <c r="L52" i="3"/>
  <c r="AD52" i="3" s="1"/>
  <c r="E53" i="3"/>
  <c r="W53" i="3" s="1"/>
  <c r="F53" i="3"/>
  <c r="X53" i="3" s="1"/>
  <c r="G53" i="3"/>
  <c r="Y53" i="3" s="1"/>
  <c r="H53" i="3"/>
  <c r="Z53" i="3" s="1"/>
  <c r="K53" i="3"/>
  <c r="AC53" i="3" s="1"/>
  <c r="L53" i="3"/>
  <c r="AD53" i="3" s="1"/>
  <c r="E54" i="3"/>
  <c r="W54" i="3" s="1"/>
  <c r="F54" i="3"/>
  <c r="X54" i="3" s="1"/>
  <c r="G54" i="3"/>
  <c r="Y54" i="3" s="1"/>
  <c r="H54" i="3"/>
  <c r="Z54" i="3" s="1"/>
  <c r="K54" i="3"/>
  <c r="AC54" i="3" s="1"/>
  <c r="L54" i="3"/>
  <c r="AD54" i="3" s="1"/>
  <c r="E55" i="3"/>
  <c r="W55" i="3" s="1"/>
  <c r="F55" i="3"/>
  <c r="X55" i="3" s="1"/>
  <c r="G55" i="3"/>
  <c r="Y55" i="3" s="1"/>
  <c r="H55" i="3"/>
  <c r="Z55" i="3" s="1"/>
  <c r="K55" i="3"/>
  <c r="AC55" i="3" s="1"/>
  <c r="L55" i="3"/>
  <c r="AD55" i="3" s="1"/>
  <c r="E56" i="3"/>
  <c r="W56" i="3" s="1"/>
  <c r="F56" i="3"/>
  <c r="X56" i="3" s="1"/>
  <c r="G56" i="3"/>
  <c r="Y56" i="3" s="1"/>
  <c r="H56" i="3"/>
  <c r="Z56" i="3" s="1"/>
  <c r="K56" i="3"/>
  <c r="AC56" i="3" s="1"/>
  <c r="L56" i="3"/>
  <c r="AD56" i="3" s="1"/>
  <c r="E57" i="3"/>
  <c r="W57" i="3" s="1"/>
  <c r="F57" i="3"/>
  <c r="X57" i="3" s="1"/>
  <c r="G57" i="3"/>
  <c r="Y57" i="3" s="1"/>
  <c r="H57" i="3"/>
  <c r="Z57" i="3" s="1"/>
  <c r="K57" i="3"/>
  <c r="AC57" i="3" s="1"/>
  <c r="L57" i="3"/>
  <c r="AD57" i="3" s="1"/>
  <c r="E58" i="3"/>
  <c r="W58" i="3" s="1"/>
  <c r="F58" i="3"/>
  <c r="X58" i="3" s="1"/>
  <c r="G58" i="3"/>
  <c r="Y58" i="3" s="1"/>
  <c r="H58" i="3"/>
  <c r="Z58" i="3" s="1"/>
  <c r="K58" i="3"/>
  <c r="AC58" i="3" s="1"/>
  <c r="L58" i="3"/>
  <c r="AD58" i="3" s="1"/>
  <c r="E59" i="3"/>
  <c r="W59" i="3" s="1"/>
  <c r="F59" i="3"/>
  <c r="X59" i="3" s="1"/>
  <c r="G59" i="3"/>
  <c r="Y59" i="3" s="1"/>
  <c r="H59" i="3"/>
  <c r="Z59" i="3" s="1"/>
  <c r="K59" i="3"/>
  <c r="AC59" i="3" s="1"/>
  <c r="L59" i="3"/>
  <c r="AD59" i="3" s="1"/>
  <c r="E60" i="3"/>
  <c r="W60" i="3" s="1"/>
  <c r="F60" i="3"/>
  <c r="X60" i="3" s="1"/>
  <c r="G60" i="3"/>
  <c r="Y60" i="3" s="1"/>
  <c r="H60" i="3"/>
  <c r="Z60" i="3" s="1"/>
  <c r="K60" i="3"/>
  <c r="AC60" i="3" s="1"/>
  <c r="L60" i="3"/>
  <c r="AD60" i="3" s="1"/>
  <c r="E61" i="3"/>
  <c r="W61" i="3" s="1"/>
  <c r="F61" i="3"/>
  <c r="X61" i="3" s="1"/>
  <c r="G61" i="3"/>
  <c r="Y61" i="3" s="1"/>
  <c r="H61" i="3"/>
  <c r="Z61" i="3" s="1"/>
  <c r="K61" i="3"/>
  <c r="AC61" i="3" s="1"/>
  <c r="L61" i="3"/>
  <c r="AD61" i="3" s="1"/>
  <c r="E62" i="3"/>
  <c r="W62" i="3" s="1"/>
  <c r="F62" i="3"/>
  <c r="X62" i="3" s="1"/>
  <c r="G62" i="3"/>
  <c r="Y62" i="3" s="1"/>
  <c r="H62" i="3"/>
  <c r="Z62" i="3" s="1"/>
  <c r="K62" i="3"/>
  <c r="AC62" i="3" s="1"/>
  <c r="L62" i="3"/>
  <c r="AD62" i="3" s="1"/>
  <c r="E63" i="3"/>
  <c r="W63" i="3" s="1"/>
  <c r="F63" i="3"/>
  <c r="X63" i="3" s="1"/>
  <c r="G63" i="3"/>
  <c r="Y63" i="3" s="1"/>
  <c r="H63" i="3"/>
  <c r="Z63" i="3" s="1"/>
  <c r="K63" i="3"/>
  <c r="AC63" i="3" s="1"/>
  <c r="L63" i="3"/>
  <c r="AD63" i="3" s="1"/>
  <c r="E64" i="3"/>
  <c r="W64" i="3" s="1"/>
  <c r="F64" i="3"/>
  <c r="X64" i="3" s="1"/>
  <c r="G64" i="3"/>
  <c r="Y64" i="3" s="1"/>
  <c r="H64" i="3"/>
  <c r="Z64" i="3" s="1"/>
  <c r="K64" i="3"/>
  <c r="AC64" i="3" s="1"/>
  <c r="L64" i="3"/>
  <c r="AD64" i="3" s="1"/>
  <c r="E65" i="3"/>
  <c r="W65" i="3" s="1"/>
  <c r="F65" i="3"/>
  <c r="X65" i="3" s="1"/>
  <c r="G65" i="3"/>
  <c r="Y65" i="3" s="1"/>
  <c r="H65" i="3"/>
  <c r="Z65" i="3" s="1"/>
  <c r="K65" i="3"/>
  <c r="AC65" i="3" s="1"/>
  <c r="L65" i="3"/>
  <c r="AD65" i="3" s="1"/>
  <c r="E66" i="3"/>
  <c r="W66" i="3" s="1"/>
  <c r="F66" i="3"/>
  <c r="X66" i="3" s="1"/>
  <c r="G66" i="3"/>
  <c r="Y66" i="3" s="1"/>
  <c r="H66" i="3"/>
  <c r="Z66" i="3" s="1"/>
  <c r="K66" i="3"/>
  <c r="AC66" i="3" s="1"/>
  <c r="L66" i="3"/>
  <c r="AD66" i="3" s="1"/>
  <c r="E67" i="3"/>
  <c r="W67" i="3" s="1"/>
  <c r="F67" i="3"/>
  <c r="X67" i="3" s="1"/>
  <c r="G67" i="3"/>
  <c r="Y67" i="3" s="1"/>
  <c r="H67" i="3"/>
  <c r="Z67" i="3" s="1"/>
  <c r="K67" i="3"/>
  <c r="AC67" i="3" s="1"/>
  <c r="L67" i="3"/>
  <c r="AD67" i="3" s="1"/>
  <c r="E68" i="3"/>
  <c r="W68" i="3" s="1"/>
  <c r="F68" i="3"/>
  <c r="X68" i="3" s="1"/>
  <c r="G68" i="3"/>
  <c r="Y68" i="3" s="1"/>
  <c r="H68" i="3"/>
  <c r="Z68" i="3" s="1"/>
  <c r="K68" i="3"/>
  <c r="AC68" i="3" s="1"/>
  <c r="L68" i="3"/>
  <c r="AD68" i="3" s="1"/>
  <c r="E69" i="3"/>
  <c r="W69" i="3" s="1"/>
  <c r="F69" i="3"/>
  <c r="X69" i="3" s="1"/>
  <c r="G69" i="3"/>
  <c r="Y69" i="3" s="1"/>
  <c r="H69" i="3"/>
  <c r="Z69" i="3" s="1"/>
  <c r="K69" i="3"/>
  <c r="AC69" i="3" s="1"/>
  <c r="L69" i="3"/>
  <c r="AD69" i="3" s="1"/>
  <c r="E70" i="3"/>
  <c r="W70" i="3" s="1"/>
  <c r="F70" i="3"/>
  <c r="X70" i="3" s="1"/>
  <c r="G70" i="3"/>
  <c r="Y70" i="3" s="1"/>
  <c r="H70" i="3"/>
  <c r="Z70" i="3" s="1"/>
  <c r="K70" i="3"/>
  <c r="AC70" i="3" s="1"/>
  <c r="L70" i="3"/>
  <c r="AD70" i="3" s="1"/>
  <c r="E71" i="3"/>
  <c r="W71" i="3" s="1"/>
  <c r="F71" i="3"/>
  <c r="X71" i="3" s="1"/>
  <c r="G71" i="3"/>
  <c r="Y71" i="3" s="1"/>
  <c r="H71" i="3"/>
  <c r="Z71" i="3" s="1"/>
  <c r="K71" i="3"/>
  <c r="AC71" i="3" s="1"/>
  <c r="L71" i="3"/>
  <c r="AD71" i="3" s="1"/>
  <c r="E72" i="3"/>
  <c r="W72" i="3" s="1"/>
  <c r="F72" i="3"/>
  <c r="X72" i="3" s="1"/>
  <c r="G72" i="3"/>
  <c r="Y72" i="3" s="1"/>
  <c r="H72" i="3"/>
  <c r="Z72" i="3" s="1"/>
  <c r="K72" i="3"/>
  <c r="AC72" i="3" s="1"/>
  <c r="L72" i="3"/>
  <c r="AD72" i="3" s="1"/>
  <c r="E73" i="3"/>
  <c r="W73" i="3" s="1"/>
  <c r="F73" i="3"/>
  <c r="X73" i="3" s="1"/>
  <c r="G73" i="3"/>
  <c r="Y73" i="3" s="1"/>
  <c r="H73" i="3"/>
  <c r="Z73" i="3" s="1"/>
  <c r="K73" i="3"/>
  <c r="AC73" i="3" s="1"/>
  <c r="L73" i="3"/>
  <c r="AD73" i="3" s="1"/>
  <c r="E74" i="3"/>
  <c r="W74" i="3" s="1"/>
  <c r="F74" i="3"/>
  <c r="X74" i="3" s="1"/>
  <c r="G74" i="3"/>
  <c r="Y74" i="3" s="1"/>
  <c r="H74" i="3"/>
  <c r="Z74" i="3" s="1"/>
  <c r="K74" i="3"/>
  <c r="AC74" i="3" s="1"/>
  <c r="L74" i="3"/>
  <c r="AD74" i="3" s="1"/>
  <c r="E75" i="3"/>
  <c r="W75" i="3" s="1"/>
  <c r="F75" i="3"/>
  <c r="X75" i="3" s="1"/>
  <c r="G75" i="3"/>
  <c r="Y75" i="3" s="1"/>
  <c r="H75" i="3"/>
  <c r="Z75" i="3" s="1"/>
  <c r="K75" i="3"/>
  <c r="AC75" i="3" s="1"/>
  <c r="L75" i="3"/>
  <c r="AD75" i="3" s="1"/>
  <c r="E76" i="3"/>
  <c r="W76" i="3" s="1"/>
  <c r="F76" i="3"/>
  <c r="X76" i="3" s="1"/>
  <c r="G76" i="3"/>
  <c r="Y76" i="3" s="1"/>
  <c r="H76" i="3"/>
  <c r="Z76" i="3" s="1"/>
  <c r="K76" i="3"/>
  <c r="AC76" i="3" s="1"/>
  <c r="L76" i="3"/>
  <c r="AD76" i="3" s="1"/>
  <c r="E77" i="3"/>
  <c r="W77" i="3" s="1"/>
  <c r="F77" i="3"/>
  <c r="X77" i="3" s="1"/>
  <c r="G77" i="3"/>
  <c r="Y77" i="3" s="1"/>
  <c r="H77" i="3"/>
  <c r="Z77" i="3" s="1"/>
  <c r="K77" i="3"/>
  <c r="AC77" i="3" s="1"/>
  <c r="L77" i="3"/>
  <c r="AD77" i="3" s="1"/>
  <c r="E78" i="3"/>
  <c r="W78" i="3" s="1"/>
  <c r="F78" i="3"/>
  <c r="X78" i="3" s="1"/>
  <c r="G78" i="3"/>
  <c r="Y78" i="3" s="1"/>
  <c r="H78" i="3"/>
  <c r="Z78" i="3" s="1"/>
  <c r="K78" i="3"/>
  <c r="AC78" i="3" s="1"/>
  <c r="L78" i="3"/>
  <c r="AD78" i="3" s="1"/>
  <c r="E79" i="3"/>
  <c r="W79" i="3" s="1"/>
  <c r="F79" i="3"/>
  <c r="X79" i="3" s="1"/>
  <c r="G79" i="3"/>
  <c r="Y79" i="3" s="1"/>
  <c r="H79" i="3"/>
  <c r="Z79" i="3" s="1"/>
  <c r="K79" i="3"/>
  <c r="AC79" i="3" s="1"/>
  <c r="L79" i="3"/>
  <c r="AD79" i="3" s="1"/>
  <c r="E80" i="3"/>
  <c r="W80" i="3" s="1"/>
  <c r="F80" i="3"/>
  <c r="X80" i="3" s="1"/>
  <c r="G80" i="3"/>
  <c r="Y80" i="3" s="1"/>
  <c r="H80" i="3"/>
  <c r="Z80" i="3" s="1"/>
  <c r="K80" i="3"/>
  <c r="AC80" i="3" s="1"/>
  <c r="L80" i="3"/>
  <c r="AD80" i="3" s="1"/>
  <c r="E81" i="3"/>
  <c r="W81" i="3" s="1"/>
  <c r="F81" i="3"/>
  <c r="X81" i="3" s="1"/>
  <c r="G81" i="3"/>
  <c r="Y81" i="3" s="1"/>
  <c r="H81" i="3"/>
  <c r="Z81" i="3" s="1"/>
  <c r="K81" i="3"/>
  <c r="AC81" i="3" s="1"/>
  <c r="L81" i="3"/>
  <c r="AD81" i="3" s="1"/>
  <c r="E82" i="3"/>
  <c r="W82" i="3" s="1"/>
  <c r="F82" i="3"/>
  <c r="X82" i="3" s="1"/>
  <c r="G82" i="3"/>
  <c r="Y82" i="3" s="1"/>
  <c r="H82" i="3"/>
  <c r="Z82" i="3" s="1"/>
  <c r="K82" i="3"/>
  <c r="AC82" i="3" s="1"/>
  <c r="L82" i="3"/>
  <c r="AD82" i="3" s="1"/>
  <c r="E83" i="3"/>
  <c r="W83" i="3" s="1"/>
  <c r="F83" i="3"/>
  <c r="X83" i="3" s="1"/>
  <c r="G83" i="3"/>
  <c r="Y83" i="3" s="1"/>
  <c r="H83" i="3"/>
  <c r="Z83" i="3" s="1"/>
  <c r="K83" i="3"/>
  <c r="AC83" i="3" s="1"/>
  <c r="L83" i="3"/>
  <c r="AD83" i="3" s="1"/>
  <c r="E84" i="3"/>
  <c r="W84" i="3" s="1"/>
  <c r="F84" i="3"/>
  <c r="X84" i="3" s="1"/>
  <c r="G84" i="3"/>
  <c r="Y84" i="3" s="1"/>
  <c r="H84" i="3"/>
  <c r="Z84" i="3" s="1"/>
  <c r="K84" i="3"/>
  <c r="AC84" i="3" s="1"/>
  <c r="L84" i="3"/>
  <c r="AD84" i="3" s="1"/>
  <c r="E85" i="3"/>
  <c r="W85" i="3" s="1"/>
  <c r="F85" i="3"/>
  <c r="X85" i="3" s="1"/>
  <c r="G85" i="3"/>
  <c r="Y85" i="3" s="1"/>
  <c r="H85" i="3"/>
  <c r="Z85" i="3" s="1"/>
  <c r="K85" i="3"/>
  <c r="AC85" i="3" s="1"/>
  <c r="L85" i="3"/>
  <c r="AD85" i="3" s="1"/>
  <c r="E86" i="3"/>
  <c r="W86" i="3" s="1"/>
  <c r="F86" i="3"/>
  <c r="X86" i="3" s="1"/>
  <c r="G86" i="3"/>
  <c r="Y86" i="3" s="1"/>
  <c r="H86" i="3"/>
  <c r="Z86" i="3" s="1"/>
  <c r="K86" i="3"/>
  <c r="AC86" i="3" s="1"/>
  <c r="L86" i="3"/>
  <c r="AD86" i="3" s="1"/>
  <c r="E87" i="3"/>
  <c r="W87" i="3" s="1"/>
  <c r="F87" i="3"/>
  <c r="X87" i="3" s="1"/>
  <c r="G87" i="3"/>
  <c r="Y87" i="3" s="1"/>
  <c r="H87" i="3"/>
  <c r="Z87" i="3" s="1"/>
  <c r="K87" i="3"/>
  <c r="AC87" i="3" s="1"/>
  <c r="L87" i="3"/>
  <c r="AD87" i="3" s="1"/>
  <c r="I3" i="2"/>
  <c r="AA3" i="2" s="1"/>
  <c r="J3" i="2"/>
  <c r="AB3" i="2" s="1"/>
  <c r="AH3" i="2" s="1"/>
  <c r="I4" i="2"/>
  <c r="AA4" i="2" s="1"/>
  <c r="J4" i="2"/>
  <c r="AB4" i="2" s="1"/>
  <c r="AH4" i="2" s="1"/>
  <c r="I5" i="2"/>
  <c r="AA5" i="2" s="1"/>
  <c r="J5" i="2"/>
  <c r="AB5" i="2" s="1"/>
  <c r="AH5" i="2" s="1"/>
  <c r="I6" i="2"/>
  <c r="AA6" i="2" s="1"/>
  <c r="J6" i="2"/>
  <c r="AB6" i="2" s="1"/>
  <c r="I7" i="2"/>
  <c r="AA7" i="2" s="1"/>
  <c r="J7" i="2"/>
  <c r="AB7" i="2" s="1"/>
  <c r="I8" i="2"/>
  <c r="AA8" i="2" s="1"/>
  <c r="J8" i="2"/>
  <c r="AB8" i="2" s="1"/>
  <c r="I9" i="2"/>
  <c r="AA9" i="2" s="1"/>
  <c r="J9" i="2"/>
  <c r="AB9" i="2" s="1"/>
  <c r="I10" i="2"/>
  <c r="AA10" i="2" s="1"/>
  <c r="J10" i="2"/>
  <c r="AB10" i="2" s="1"/>
  <c r="I11" i="2"/>
  <c r="AA11" i="2" s="1"/>
  <c r="J11" i="2"/>
  <c r="AB11" i="2" s="1"/>
  <c r="I12" i="2"/>
  <c r="AA12" i="2" s="1"/>
  <c r="J12" i="2"/>
  <c r="AB12" i="2" s="1"/>
  <c r="I13" i="2"/>
  <c r="AA13" i="2" s="1"/>
  <c r="J13" i="2"/>
  <c r="AB13" i="2" s="1"/>
  <c r="I14" i="2"/>
  <c r="AA14" i="2" s="1"/>
  <c r="J14" i="2"/>
  <c r="AB14" i="2" s="1"/>
  <c r="I15" i="2"/>
  <c r="AA15" i="2" s="1"/>
  <c r="J15" i="2"/>
  <c r="AB15" i="2" s="1"/>
  <c r="I16" i="2"/>
  <c r="AA16" i="2" s="1"/>
  <c r="J16" i="2"/>
  <c r="AB16" i="2" s="1"/>
  <c r="I17" i="2"/>
  <c r="AA17" i="2" s="1"/>
  <c r="J17" i="2"/>
  <c r="AB17" i="2" s="1"/>
  <c r="I18" i="2"/>
  <c r="AA18" i="2" s="1"/>
  <c r="J18" i="2"/>
  <c r="AB18" i="2" s="1"/>
  <c r="I19" i="2"/>
  <c r="AA19" i="2" s="1"/>
  <c r="J19" i="2"/>
  <c r="AB19" i="2" s="1"/>
  <c r="I20" i="2"/>
  <c r="AA20" i="2" s="1"/>
  <c r="J20" i="2"/>
  <c r="AB20" i="2" s="1"/>
  <c r="I21" i="2"/>
  <c r="AA21" i="2" s="1"/>
  <c r="J21" i="2"/>
  <c r="AB21" i="2" s="1"/>
  <c r="I22" i="2"/>
  <c r="AA22" i="2" s="1"/>
  <c r="J22" i="2"/>
  <c r="AB22" i="2" s="1"/>
  <c r="I23" i="2"/>
  <c r="AA23" i="2" s="1"/>
  <c r="J23" i="2"/>
  <c r="AB23" i="2" s="1"/>
  <c r="I24" i="2"/>
  <c r="AA24" i="2" s="1"/>
  <c r="J24" i="2"/>
  <c r="AB24" i="2" s="1"/>
  <c r="I25" i="2"/>
  <c r="AA25" i="2" s="1"/>
  <c r="J25" i="2"/>
  <c r="AB25" i="2" s="1"/>
  <c r="I26" i="2"/>
  <c r="AA26" i="2" s="1"/>
  <c r="J26" i="2"/>
  <c r="AB26" i="2" s="1"/>
  <c r="I27" i="2"/>
  <c r="AA27" i="2" s="1"/>
  <c r="J27" i="2"/>
  <c r="AB27" i="2" s="1"/>
  <c r="I28" i="2"/>
  <c r="AA28" i="2" s="1"/>
  <c r="J28" i="2"/>
  <c r="AB28" i="2" s="1"/>
  <c r="I29" i="2"/>
  <c r="AA29" i="2" s="1"/>
  <c r="J29" i="2"/>
  <c r="AB29" i="2" s="1"/>
  <c r="I30" i="2"/>
  <c r="AA30" i="2" s="1"/>
  <c r="J30" i="2"/>
  <c r="AB30" i="2" s="1"/>
  <c r="I31" i="2"/>
  <c r="AA31" i="2" s="1"/>
  <c r="J31" i="2"/>
  <c r="AB31" i="2" s="1"/>
  <c r="I32" i="2"/>
  <c r="AA32" i="2" s="1"/>
  <c r="J32" i="2"/>
  <c r="AB32" i="2" s="1"/>
  <c r="I33" i="2"/>
  <c r="AA33" i="2" s="1"/>
  <c r="J33" i="2"/>
  <c r="AB33" i="2" s="1"/>
  <c r="I34" i="2"/>
  <c r="AA34" i="2" s="1"/>
  <c r="J34" i="2"/>
  <c r="AB34" i="2" s="1"/>
  <c r="I35" i="2"/>
  <c r="AA35" i="2" s="1"/>
  <c r="J35" i="2"/>
  <c r="AB35" i="2" s="1"/>
  <c r="I36" i="2"/>
  <c r="AA36" i="2" s="1"/>
  <c r="J36" i="2"/>
  <c r="AB36" i="2" s="1"/>
  <c r="I37" i="2"/>
  <c r="AA37" i="2" s="1"/>
  <c r="J37" i="2"/>
  <c r="AB37" i="2" s="1"/>
  <c r="I38" i="2"/>
  <c r="AA38" i="2" s="1"/>
  <c r="J38" i="2"/>
  <c r="AB38" i="2" s="1"/>
  <c r="I39" i="2"/>
  <c r="AA39" i="2" s="1"/>
  <c r="J39" i="2"/>
  <c r="AB39" i="2" s="1"/>
  <c r="I40" i="2"/>
  <c r="AA40" i="2" s="1"/>
  <c r="J40" i="2"/>
  <c r="AB40" i="2" s="1"/>
  <c r="I41" i="2"/>
  <c r="AA41" i="2" s="1"/>
  <c r="J41" i="2"/>
  <c r="AB41" i="2" s="1"/>
  <c r="I42" i="2"/>
  <c r="AA42" i="2" s="1"/>
  <c r="J42" i="2"/>
  <c r="AB42" i="2" s="1"/>
  <c r="I43" i="2"/>
  <c r="AA43" i="2" s="1"/>
  <c r="J43" i="2"/>
  <c r="AB43" i="2" s="1"/>
  <c r="I44" i="2"/>
  <c r="AA44" i="2" s="1"/>
  <c r="J44" i="2"/>
  <c r="AB44" i="2" s="1"/>
  <c r="I45" i="2"/>
  <c r="AA45" i="2" s="1"/>
  <c r="J45" i="2"/>
  <c r="AB45" i="2" s="1"/>
  <c r="I46" i="2"/>
  <c r="AA46" i="2" s="1"/>
  <c r="J46" i="2"/>
  <c r="AB46" i="2" s="1"/>
  <c r="I47" i="2"/>
  <c r="AA47" i="2" s="1"/>
  <c r="J47" i="2"/>
  <c r="AB47" i="2" s="1"/>
  <c r="I48" i="2"/>
  <c r="AA48" i="2" s="1"/>
  <c r="J48" i="2"/>
  <c r="AB48" i="2" s="1"/>
  <c r="I49" i="2"/>
  <c r="AA49" i="2" s="1"/>
  <c r="J49" i="2"/>
  <c r="AB49" i="2" s="1"/>
  <c r="I50" i="2"/>
  <c r="AA50" i="2" s="1"/>
  <c r="J50" i="2"/>
  <c r="AB50" i="2" s="1"/>
  <c r="I51" i="2"/>
  <c r="AA51" i="2" s="1"/>
  <c r="J51" i="2"/>
  <c r="AB51" i="2" s="1"/>
  <c r="I52" i="2"/>
  <c r="AA52" i="2" s="1"/>
  <c r="J52" i="2"/>
  <c r="AB52" i="2" s="1"/>
  <c r="I53" i="2"/>
  <c r="AA53" i="2" s="1"/>
  <c r="J53" i="2"/>
  <c r="AB53" i="2" s="1"/>
  <c r="I54" i="2"/>
  <c r="AA54" i="2" s="1"/>
  <c r="J54" i="2"/>
  <c r="AB54" i="2" s="1"/>
  <c r="I55" i="2"/>
  <c r="AA55" i="2" s="1"/>
  <c r="J55" i="2"/>
  <c r="AB55" i="2" s="1"/>
  <c r="I56" i="2"/>
  <c r="AA56" i="2" s="1"/>
  <c r="J56" i="2"/>
  <c r="AB56" i="2" s="1"/>
  <c r="I57" i="2"/>
  <c r="AA57" i="2" s="1"/>
  <c r="J57" i="2"/>
  <c r="AB57" i="2" s="1"/>
  <c r="I58" i="2"/>
  <c r="AA58" i="2" s="1"/>
  <c r="J58" i="2"/>
  <c r="AB58" i="2" s="1"/>
  <c r="I59" i="2"/>
  <c r="AA59" i="2" s="1"/>
  <c r="J59" i="2"/>
  <c r="AB59" i="2" s="1"/>
  <c r="I60" i="2"/>
  <c r="AA60" i="2" s="1"/>
  <c r="J60" i="2"/>
  <c r="AB60" i="2" s="1"/>
  <c r="I61" i="2"/>
  <c r="AA61" i="2" s="1"/>
  <c r="J61" i="2"/>
  <c r="AB61" i="2" s="1"/>
  <c r="I62" i="2"/>
  <c r="AA62" i="2" s="1"/>
  <c r="J62" i="2"/>
  <c r="AB62" i="2" s="1"/>
  <c r="I63" i="2"/>
  <c r="AA63" i="2" s="1"/>
  <c r="J63" i="2"/>
  <c r="AB63" i="2" s="1"/>
  <c r="I64" i="2"/>
  <c r="AA64" i="2" s="1"/>
  <c r="J64" i="2"/>
  <c r="AB64" i="2" s="1"/>
  <c r="I65" i="2"/>
  <c r="AA65" i="2" s="1"/>
  <c r="J65" i="2"/>
  <c r="AB65" i="2" s="1"/>
  <c r="I66" i="2"/>
  <c r="AA66" i="2" s="1"/>
  <c r="J66" i="2"/>
  <c r="AB66" i="2" s="1"/>
  <c r="I67" i="2"/>
  <c r="AA67" i="2" s="1"/>
  <c r="J67" i="2"/>
  <c r="AB67" i="2" s="1"/>
  <c r="I68" i="2"/>
  <c r="AA68" i="2" s="1"/>
  <c r="J68" i="2"/>
  <c r="AB68" i="2" s="1"/>
  <c r="I69" i="2"/>
  <c r="AA69" i="2" s="1"/>
  <c r="J69" i="2"/>
  <c r="AB69" i="2" s="1"/>
  <c r="I70" i="2"/>
  <c r="AA70" i="2" s="1"/>
  <c r="J70" i="2"/>
  <c r="AB70" i="2" s="1"/>
  <c r="I71" i="2"/>
  <c r="AA71" i="2" s="1"/>
  <c r="J71" i="2"/>
  <c r="AB71" i="2" s="1"/>
  <c r="I72" i="2"/>
  <c r="AA72" i="2" s="1"/>
  <c r="J72" i="2"/>
  <c r="AB72" i="2" s="1"/>
  <c r="I73" i="2"/>
  <c r="AA73" i="2" s="1"/>
  <c r="J73" i="2"/>
  <c r="AB73" i="2" s="1"/>
  <c r="I74" i="2"/>
  <c r="AA74" i="2" s="1"/>
  <c r="J74" i="2"/>
  <c r="AB74" i="2" s="1"/>
  <c r="I75" i="2"/>
  <c r="AA75" i="2" s="1"/>
  <c r="J75" i="2"/>
  <c r="AB75" i="2" s="1"/>
  <c r="I76" i="2"/>
  <c r="AA76" i="2" s="1"/>
  <c r="J76" i="2"/>
  <c r="AB76" i="2" s="1"/>
  <c r="I77" i="2"/>
  <c r="AA77" i="2" s="1"/>
  <c r="J77" i="2"/>
  <c r="AB77" i="2" s="1"/>
  <c r="I78" i="2"/>
  <c r="AA78" i="2" s="1"/>
  <c r="J78" i="2"/>
  <c r="AB78" i="2" s="1"/>
  <c r="I79" i="2"/>
  <c r="AA79" i="2" s="1"/>
  <c r="J79" i="2"/>
  <c r="AB79" i="2" s="1"/>
  <c r="I80" i="2"/>
  <c r="AA80" i="2" s="1"/>
  <c r="J80" i="2"/>
  <c r="AB80" i="2" s="1"/>
  <c r="I81" i="2"/>
  <c r="AA81" i="2" s="1"/>
  <c r="J81" i="2"/>
  <c r="AB81" i="2" s="1"/>
  <c r="I82" i="2"/>
  <c r="AA82" i="2" s="1"/>
  <c r="J82" i="2"/>
  <c r="AB82" i="2" s="1"/>
  <c r="I83" i="2"/>
  <c r="AA83" i="2" s="1"/>
  <c r="J83" i="2"/>
  <c r="AB83" i="2" s="1"/>
  <c r="I84" i="2"/>
  <c r="AA84" i="2" s="1"/>
  <c r="J84" i="2"/>
  <c r="AB84" i="2" s="1"/>
  <c r="I85" i="2"/>
  <c r="AA85" i="2" s="1"/>
  <c r="J85" i="2"/>
  <c r="AB85" i="2" s="1"/>
  <c r="I86" i="2"/>
  <c r="AA86" i="2" s="1"/>
  <c r="J86" i="2"/>
  <c r="AB86" i="2" s="1"/>
  <c r="I87" i="2"/>
  <c r="AA87" i="2" s="1"/>
  <c r="J87" i="2"/>
  <c r="AB87" i="2" s="1"/>
  <c r="E3" i="2"/>
  <c r="W3" i="2" s="1"/>
  <c r="F3" i="6" s="1"/>
  <c r="F3" i="2"/>
  <c r="X3" i="2" s="1"/>
  <c r="G3" i="2"/>
  <c r="Y3" i="2" s="1"/>
  <c r="H3" i="2"/>
  <c r="Z3" i="2" s="1"/>
  <c r="AG3" i="2" s="1"/>
  <c r="K3" i="2"/>
  <c r="AC3" i="2" s="1"/>
  <c r="L3" i="2"/>
  <c r="AD3" i="2" s="1"/>
  <c r="AI3" i="2" s="1"/>
  <c r="E4" i="2"/>
  <c r="W4" i="2" s="1"/>
  <c r="F4" i="6" s="1"/>
  <c r="F4" i="2"/>
  <c r="X4" i="2" s="1"/>
  <c r="G4" i="2"/>
  <c r="Y4" i="2" s="1"/>
  <c r="H4" i="2"/>
  <c r="Z4" i="2" s="1"/>
  <c r="AG4" i="2" s="1"/>
  <c r="K4" i="2"/>
  <c r="AC4" i="2" s="1"/>
  <c r="L4" i="2"/>
  <c r="AD4" i="2" s="1"/>
  <c r="AI4" i="2" s="1"/>
  <c r="E5" i="2"/>
  <c r="W5" i="2" s="1"/>
  <c r="F5" i="6" s="1"/>
  <c r="F5" i="2"/>
  <c r="X5" i="2" s="1"/>
  <c r="G5" i="2"/>
  <c r="Y5" i="2" s="1"/>
  <c r="H5" i="2"/>
  <c r="Z5" i="2" s="1"/>
  <c r="AG5" i="2" s="1"/>
  <c r="K5" i="2"/>
  <c r="AC5" i="2" s="1"/>
  <c r="L5" i="2"/>
  <c r="AD5" i="2" s="1"/>
  <c r="AI5" i="2" s="1"/>
  <c r="E6" i="2"/>
  <c r="W6" i="2" s="1"/>
  <c r="F6" i="6" s="1"/>
  <c r="F6" i="2"/>
  <c r="X6" i="2" s="1"/>
  <c r="G6" i="6" s="1"/>
  <c r="G6" i="2"/>
  <c r="Y6" i="2" s="1"/>
  <c r="H6" i="2"/>
  <c r="Z6" i="2" s="1"/>
  <c r="K6" i="2"/>
  <c r="AC6" i="2" s="1"/>
  <c r="L6" i="2"/>
  <c r="AD6" i="2" s="1"/>
  <c r="E7" i="2"/>
  <c r="W7" i="2" s="1"/>
  <c r="F7" i="6" s="1"/>
  <c r="F7" i="2"/>
  <c r="X7" i="2" s="1"/>
  <c r="G7" i="6" s="1"/>
  <c r="G7" i="2"/>
  <c r="Y7" i="2" s="1"/>
  <c r="H7" i="2"/>
  <c r="Z7" i="2" s="1"/>
  <c r="K7" i="2"/>
  <c r="AC7" i="2" s="1"/>
  <c r="L7" i="2"/>
  <c r="AD7" i="2" s="1"/>
  <c r="E8" i="2"/>
  <c r="W8" i="2" s="1"/>
  <c r="F8" i="6" s="1"/>
  <c r="F8" i="2"/>
  <c r="X8" i="2" s="1"/>
  <c r="G8" i="6" s="1"/>
  <c r="G8" i="2"/>
  <c r="Y8" i="2" s="1"/>
  <c r="H8" i="2"/>
  <c r="Z8" i="2" s="1"/>
  <c r="K8" i="2"/>
  <c r="AC8" i="2" s="1"/>
  <c r="L8" i="2"/>
  <c r="AD8" i="2" s="1"/>
  <c r="E9" i="2"/>
  <c r="W9" i="2" s="1"/>
  <c r="F9" i="6" s="1"/>
  <c r="F9" i="2"/>
  <c r="X9" i="2" s="1"/>
  <c r="G9" i="6" s="1"/>
  <c r="G9" i="2"/>
  <c r="Y9" i="2" s="1"/>
  <c r="H9" i="2"/>
  <c r="Z9" i="2" s="1"/>
  <c r="K9" i="2"/>
  <c r="AC9" i="2" s="1"/>
  <c r="L9" i="2"/>
  <c r="AD9" i="2" s="1"/>
  <c r="E10" i="2"/>
  <c r="W10" i="2" s="1"/>
  <c r="F10" i="6" s="1"/>
  <c r="F10" i="2"/>
  <c r="X10" i="2" s="1"/>
  <c r="G10" i="6" s="1"/>
  <c r="G10" i="2"/>
  <c r="Y10" i="2" s="1"/>
  <c r="H10" i="2"/>
  <c r="Z10" i="2" s="1"/>
  <c r="K10" i="2"/>
  <c r="AC10" i="2" s="1"/>
  <c r="L10" i="2"/>
  <c r="AD10" i="2" s="1"/>
  <c r="E11" i="2"/>
  <c r="W11" i="2" s="1"/>
  <c r="F11" i="6" s="1"/>
  <c r="F11" i="2"/>
  <c r="X11" i="2" s="1"/>
  <c r="G11" i="6" s="1"/>
  <c r="G11" i="2"/>
  <c r="Y11" i="2" s="1"/>
  <c r="H11" i="2"/>
  <c r="Z11" i="2" s="1"/>
  <c r="K11" i="2"/>
  <c r="AC11" i="2" s="1"/>
  <c r="L11" i="2"/>
  <c r="AD11" i="2" s="1"/>
  <c r="E12" i="2"/>
  <c r="W12" i="2" s="1"/>
  <c r="F12" i="6" s="1"/>
  <c r="F12" i="2"/>
  <c r="X12" i="2" s="1"/>
  <c r="G12" i="6" s="1"/>
  <c r="G12" i="2"/>
  <c r="Y12" i="2" s="1"/>
  <c r="H12" i="2"/>
  <c r="Z12" i="2" s="1"/>
  <c r="K12" i="2"/>
  <c r="AC12" i="2" s="1"/>
  <c r="L12" i="2"/>
  <c r="AD12" i="2" s="1"/>
  <c r="E13" i="2"/>
  <c r="W13" i="2" s="1"/>
  <c r="F13" i="6" s="1"/>
  <c r="F13" i="2"/>
  <c r="X13" i="2" s="1"/>
  <c r="G14" i="6" s="1"/>
  <c r="G13" i="2"/>
  <c r="Y13" i="2" s="1"/>
  <c r="H13" i="2"/>
  <c r="Z13" i="2" s="1"/>
  <c r="K13" i="2"/>
  <c r="AC13" i="2" s="1"/>
  <c r="L13" i="2"/>
  <c r="AD13" i="2" s="1"/>
  <c r="E14" i="2"/>
  <c r="W14" i="2" s="1"/>
  <c r="F14" i="6" s="1"/>
  <c r="F14" i="2"/>
  <c r="X14" i="2" s="1"/>
  <c r="G15" i="6" s="1"/>
  <c r="G14" i="2"/>
  <c r="Y14" i="2" s="1"/>
  <c r="H14" i="2"/>
  <c r="Z14" i="2" s="1"/>
  <c r="K14" i="2"/>
  <c r="AC14" i="2" s="1"/>
  <c r="L14" i="2"/>
  <c r="AD14" i="2" s="1"/>
  <c r="E15" i="2"/>
  <c r="W15" i="2" s="1"/>
  <c r="F15" i="6" s="1"/>
  <c r="F15" i="2"/>
  <c r="X15" i="2" s="1"/>
  <c r="G18" i="6" s="1"/>
  <c r="G15" i="2"/>
  <c r="Y15" i="2" s="1"/>
  <c r="H15" i="2"/>
  <c r="Z15" i="2" s="1"/>
  <c r="K15" i="2"/>
  <c r="AC15" i="2" s="1"/>
  <c r="L15" i="2"/>
  <c r="AD15" i="2" s="1"/>
  <c r="E16" i="2"/>
  <c r="W16" i="2" s="1"/>
  <c r="F16" i="6" s="1"/>
  <c r="F16" i="2"/>
  <c r="X16" i="2" s="1"/>
  <c r="G13" i="6" s="1"/>
  <c r="G16" i="2"/>
  <c r="Y16" i="2" s="1"/>
  <c r="H16" i="2"/>
  <c r="Z16" i="2" s="1"/>
  <c r="K16" i="2"/>
  <c r="AC16" i="2" s="1"/>
  <c r="L16" i="2"/>
  <c r="AD16" i="2" s="1"/>
  <c r="E17" i="2"/>
  <c r="W17" i="2" s="1"/>
  <c r="F17" i="6" s="1"/>
  <c r="F17" i="2"/>
  <c r="X17" i="2" s="1"/>
  <c r="G17" i="6" s="1"/>
  <c r="G17" i="2"/>
  <c r="Y17" i="2" s="1"/>
  <c r="H17" i="2"/>
  <c r="Z17" i="2" s="1"/>
  <c r="K17" i="2"/>
  <c r="AC17" i="2" s="1"/>
  <c r="L17" i="2"/>
  <c r="AD17" i="2" s="1"/>
  <c r="E18" i="2"/>
  <c r="W18" i="2" s="1"/>
  <c r="F18" i="6" s="1"/>
  <c r="F18" i="2"/>
  <c r="X18" i="2" s="1"/>
  <c r="G19" i="6" s="1"/>
  <c r="G18" i="2"/>
  <c r="Y18" i="2" s="1"/>
  <c r="H18" i="2"/>
  <c r="Z18" i="2" s="1"/>
  <c r="K18" i="2"/>
  <c r="AC18" i="2" s="1"/>
  <c r="L18" i="2"/>
  <c r="AD18" i="2" s="1"/>
  <c r="E19" i="2"/>
  <c r="W19" i="2" s="1"/>
  <c r="F19" i="6" s="1"/>
  <c r="F19" i="2"/>
  <c r="X19" i="2" s="1"/>
  <c r="G16" i="6" s="1"/>
  <c r="G19" i="2"/>
  <c r="Y19" i="2" s="1"/>
  <c r="H19" i="2"/>
  <c r="Z19" i="2" s="1"/>
  <c r="K19" i="2"/>
  <c r="AC19" i="2" s="1"/>
  <c r="L19" i="2"/>
  <c r="AD19" i="2" s="1"/>
  <c r="E20" i="2"/>
  <c r="W20" i="2" s="1"/>
  <c r="F20" i="6" s="1"/>
  <c r="F20" i="2"/>
  <c r="X20" i="2" s="1"/>
  <c r="G20" i="6" s="1"/>
  <c r="G20" i="2"/>
  <c r="Y20" i="2" s="1"/>
  <c r="H20" i="2"/>
  <c r="Z20" i="2" s="1"/>
  <c r="K20" i="2"/>
  <c r="AC20" i="2" s="1"/>
  <c r="L20" i="2"/>
  <c r="AD20" i="2" s="1"/>
  <c r="E21" i="2"/>
  <c r="W21" i="2" s="1"/>
  <c r="F21" i="6" s="1"/>
  <c r="F21" i="2"/>
  <c r="X21" i="2" s="1"/>
  <c r="G21" i="6" s="1"/>
  <c r="G21" i="2"/>
  <c r="Y21" i="2" s="1"/>
  <c r="H21" i="2"/>
  <c r="Z21" i="2" s="1"/>
  <c r="K21" i="2"/>
  <c r="AC21" i="2" s="1"/>
  <c r="L21" i="2"/>
  <c r="AD21" i="2" s="1"/>
  <c r="E22" i="2"/>
  <c r="W22" i="2" s="1"/>
  <c r="F22" i="6" s="1"/>
  <c r="F22" i="2"/>
  <c r="X22" i="2" s="1"/>
  <c r="G22" i="6" s="1"/>
  <c r="G22" i="2"/>
  <c r="Y22" i="2" s="1"/>
  <c r="H22" i="2"/>
  <c r="Z22" i="2" s="1"/>
  <c r="K22" i="2"/>
  <c r="AC22" i="2" s="1"/>
  <c r="L22" i="2"/>
  <c r="AD22" i="2" s="1"/>
  <c r="E23" i="2"/>
  <c r="W23" i="2" s="1"/>
  <c r="F23" i="6" s="1"/>
  <c r="F23" i="2"/>
  <c r="X23" i="2" s="1"/>
  <c r="G23" i="6" s="1"/>
  <c r="G23" i="2"/>
  <c r="Y23" i="2" s="1"/>
  <c r="H23" i="2"/>
  <c r="Z23" i="2" s="1"/>
  <c r="K23" i="2"/>
  <c r="AC23" i="2" s="1"/>
  <c r="L23" i="2"/>
  <c r="AD23" i="2" s="1"/>
  <c r="E24" i="2"/>
  <c r="W24" i="2" s="1"/>
  <c r="F24" i="6" s="1"/>
  <c r="F24" i="2"/>
  <c r="X24" i="2" s="1"/>
  <c r="G24" i="6" s="1"/>
  <c r="G24" i="2"/>
  <c r="Y24" i="2" s="1"/>
  <c r="H24" i="2"/>
  <c r="Z24" i="2" s="1"/>
  <c r="K24" i="2"/>
  <c r="AC24" i="2" s="1"/>
  <c r="L24" i="2"/>
  <c r="AD24" i="2" s="1"/>
  <c r="E25" i="2"/>
  <c r="W25" i="2" s="1"/>
  <c r="F25" i="6" s="1"/>
  <c r="F25" i="2"/>
  <c r="X25" i="2" s="1"/>
  <c r="G25" i="6" s="1"/>
  <c r="G25" i="2"/>
  <c r="Y25" i="2" s="1"/>
  <c r="H25" i="2"/>
  <c r="Z25" i="2" s="1"/>
  <c r="K25" i="2"/>
  <c r="AC25" i="2" s="1"/>
  <c r="L25" i="2"/>
  <c r="AD25" i="2" s="1"/>
  <c r="E26" i="2"/>
  <c r="W26" i="2" s="1"/>
  <c r="F26" i="6" s="1"/>
  <c r="F26" i="2"/>
  <c r="X26" i="2" s="1"/>
  <c r="G26" i="6" s="1"/>
  <c r="G26" i="2"/>
  <c r="Y26" i="2" s="1"/>
  <c r="H26" i="2"/>
  <c r="Z26" i="2" s="1"/>
  <c r="K26" i="2"/>
  <c r="AC26" i="2" s="1"/>
  <c r="L26" i="2"/>
  <c r="AD26" i="2" s="1"/>
  <c r="E27" i="2"/>
  <c r="W27" i="2" s="1"/>
  <c r="F27" i="6" s="1"/>
  <c r="F27" i="2"/>
  <c r="X27" i="2" s="1"/>
  <c r="G27" i="6" s="1"/>
  <c r="G27" i="2"/>
  <c r="Y27" i="2" s="1"/>
  <c r="H27" i="2"/>
  <c r="Z27" i="2" s="1"/>
  <c r="K27" i="2"/>
  <c r="AC27" i="2" s="1"/>
  <c r="L27" i="2"/>
  <c r="AD27" i="2" s="1"/>
  <c r="E28" i="2"/>
  <c r="W28" i="2" s="1"/>
  <c r="F28" i="6" s="1"/>
  <c r="F28" i="2"/>
  <c r="X28" i="2" s="1"/>
  <c r="G28" i="6" s="1"/>
  <c r="G28" i="2"/>
  <c r="Y28" i="2" s="1"/>
  <c r="H28" i="2"/>
  <c r="Z28" i="2" s="1"/>
  <c r="K28" i="2"/>
  <c r="AC28" i="2" s="1"/>
  <c r="L28" i="2"/>
  <c r="AD28" i="2" s="1"/>
  <c r="E29" i="2"/>
  <c r="W29" i="2" s="1"/>
  <c r="F29" i="6" s="1"/>
  <c r="F29" i="2"/>
  <c r="X29" i="2" s="1"/>
  <c r="G29" i="6" s="1"/>
  <c r="G29" i="2"/>
  <c r="Y29" i="2" s="1"/>
  <c r="H29" i="2"/>
  <c r="Z29" i="2" s="1"/>
  <c r="K29" i="2"/>
  <c r="AC29" i="2" s="1"/>
  <c r="L29" i="2"/>
  <c r="AD29" i="2" s="1"/>
  <c r="E30" i="2"/>
  <c r="W30" i="2" s="1"/>
  <c r="F30" i="6" s="1"/>
  <c r="F30" i="2"/>
  <c r="X30" i="2" s="1"/>
  <c r="G30" i="6" s="1"/>
  <c r="G30" i="2"/>
  <c r="Y30" i="2" s="1"/>
  <c r="H30" i="2"/>
  <c r="Z30" i="2" s="1"/>
  <c r="K30" i="2"/>
  <c r="AC30" i="2" s="1"/>
  <c r="L30" i="2"/>
  <c r="AD30" i="2" s="1"/>
  <c r="E31" i="2"/>
  <c r="W31" i="2" s="1"/>
  <c r="F31" i="6" s="1"/>
  <c r="F31" i="2"/>
  <c r="X31" i="2" s="1"/>
  <c r="G31" i="6" s="1"/>
  <c r="G31" i="2"/>
  <c r="Y31" i="2" s="1"/>
  <c r="H31" i="2"/>
  <c r="Z31" i="2" s="1"/>
  <c r="K31" i="2"/>
  <c r="AC31" i="2" s="1"/>
  <c r="L31" i="2"/>
  <c r="AD31" i="2" s="1"/>
  <c r="E32" i="2"/>
  <c r="W32" i="2" s="1"/>
  <c r="F32" i="6" s="1"/>
  <c r="F32" i="2"/>
  <c r="X32" i="2" s="1"/>
  <c r="G32" i="6" s="1"/>
  <c r="G32" i="2"/>
  <c r="Y32" i="2" s="1"/>
  <c r="H32" i="2"/>
  <c r="Z32" i="2" s="1"/>
  <c r="K32" i="2"/>
  <c r="AC32" i="2" s="1"/>
  <c r="L32" i="2"/>
  <c r="AD32" i="2" s="1"/>
  <c r="E33" i="2"/>
  <c r="W33" i="2" s="1"/>
  <c r="F33" i="6" s="1"/>
  <c r="F33" i="2"/>
  <c r="X33" i="2" s="1"/>
  <c r="G33" i="6" s="1"/>
  <c r="G33" i="2"/>
  <c r="Y33" i="2" s="1"/>
  <c r="H33" i="2"/>
  <c r="Z33" i="2" s="1"/>
  <c r="K33" i="2"/>
  <c r="AC33" i="2" s="1"/>
  <c r="L33" i="2"/>
  <c r="AD33" i="2" s="1"/>
  <c r="E34" i="2"/>
  <c r="W34" i="2" s="1"/>
  <c r="F34" i="6" s="1"/>
  <c r="F34" i="2"/>
  <c r="X34" i="2" s="1"/>
  <c r="G34" i="6" s="1"/>
  <c r="G34" i="2"/>
  <c r="Y34" i="2" s="1"/>
  <c r="H34" i="2"/>
  <c r="Z34" i="2" s="1"/>
  <c r="K34" i="2"/>
  <c r="AC34" i="2" s="1"/>
  <c r="L34" i="2"/>
  <c r="AD34" i="2" s="1"/>
  <c r="E35" i="2"/>
  <c r="W35" i="2" s="1"/>
  <c r="F35" i="6" s="1"/>
  <c r="F35" i="2"/>
  <c r="X35" i="2" s="1"/>
  <c r="G35" i="6" s="1"/>
  <c r="G35" i="2"/>
  <c r="Y35" i="2" s="1"/>
  <c r="H35" i="2"/>
  <c r="Z35" i="2" s="1"/>
  <c r="K35" i="2"/>
  <c r="AC35" i="2" s="1"/>
  <c r="L35" i="2"/>
  <c r="AD35" i="2" s="1"/>
  <c r="E36" i="2"/>
  <c r="W36" i="2" s="1"/>
  <c r="F36" i="6" s="1"/>
  <c r="F36" i="2"/>
  <c r="X36" i="2" s="1"/>
  <c r="G36" i="6" s="1"/>
  <c r="G36" i="2"/>
  <c r="Y36" i="2" s="1"/>
  <c r="H36" i="2"/>
  <c r="Z36" i="2" s="1"/>
  <c r="K36" i="2"/>
  <c r="AC36" i="2" s="1"/>
  <c r="L36" i="2"/>
  <c r="AD36" i="2" s="1"/>
  <c r="E37" i="2"/>
  <c r="W37" i="2" s="1"/>
  <c r="F37" i="6" s="1"/>
  <c r="F37" i="2"/>
  <c r="X37" i="2" s="1"/>
  <c r="G37" i="6" s="1"/>
  <c r="G37" i="2"/>
  <c r="Y37" i="2" s="1"/>
  <c r="H37" i="2"/>
  <c r="Z37" i="2" s="1"/>
  <c r="K37" i="2"/>
  <c r="AC37" i="2" s="1"/>
  <c r="L37" i="2"/>
  <c r="AD37" i="2" s="1"/>
  <c r="E38" i="2"/>
  <c r="W38" i="2" s="1"/>
  <c r="F38" i="6" s="1"/>
  <c r="F38" i="2"/>
  <c r="X38" i="2" s="1"/>
  <c r="G38" i="6" s="1"/>
  <c r="G38" i="2"/>
  <c r="Y38" i="2" s="1"/>
  <c r="H38" i="2"/>
  <c r="Z38" i="2" s="1"/>
  <c r="K38" i="2"/>
  <c r="AC38" i="2" s="1"/>
  <c r="L38" i="2"/>
  <c r="AD38" i="2" s="1"/>
  <c r="E39" i="2"/>
  <c r="W39" i="2" s="1"/>
  <c r="F39" i="6" s="1"/>
  <c r="F39" i="2"/>
  <c r="X39" i="2" s="1"/>
  <c r="G39" i="6" s="1"/>
  <c r="G39" i="2"/>
  <c r="Y39" i="2" s="1"/>
  <c r="H39" i="2"/>
  <c r="Z39" i="2" s="1"/>
  <c r="K39" i="2"/>
  <c r="AC39" i="2" s="1"/>
  <c r="L39" i="2"/>
  <c r="AD39" i="2" s="1"/>
  <c r="E40" i="2"/>
  <c r="W40" i="2" s="1"/>
  <c r="F40" i="6" s="1"/>
  <c r="F40" i="2"/>
  <c r="X40" i="2" s="1"/>
  <c r="G40" i="6" s="1"/>
  <c r="G40" i="2"/>
  <c r="Y40" i="2" s="1"/>
  <c r="H40" i="2"/>
  <c r="Z40" i="2" s="1"/>
  <c r="K40" i="2"/>
  <c r="AC40" i="2" s="1"/>
  <c r="L40" i="2"/>
  <c r="AD40" i="2" s="1"/>
  <c r="E41" i="2"/>
  <c r="W41" i="2" s="1"/>
  <c r="F41" i="6" s="1"/>
  <c r="F41" i="2"/>
  <c r="X41" i="2" s="1"/>
  <c r="G41" i="6" s="1"/>
  <c r="G41" i="2"/>
  <c r="Y41" i="2" s="1"/>
  <c r="H41" i="2"/>
  <c r="Z41" i="2" s="1"/>
  <c r="K41" i="2"/>
  <c r="AC41" i="2" s="1"/>
  <c r="L41" i="2"/>
  <c r="AD41" i="2" s="1"/>
  <c r="E42" i="2"/>
  <c r="W42" i="2" s="1"/>
  <c r="F42" i="6" s="1"/>
  <c r="F42" i="2"/>
  <c r="X42" i="2" s="1"/>
  <c r="G42" i="6" s="1"/>
  <c r="G42" i="2"/>
  <c r="Y42" i="2" s="1"/>
  <c r="H42" i="2"/>
  <c r="Z42" i="2" s="1"/>
  <c r="K42" i="2"/>
  <c r="AC42" i="2" s="1"/>
  <c r="L42" i="2"/>
  <c r="AD42" i="2" s="1"/>
  <c r="E43" i="2"/>
  <c r="W43" i="2" s="1"/>
  <c r="F43" i="6" s="1"/>
  <c r="F43" i="2"/>
  <c r="X43" i="2" s="1"/>
  <c r="G43" i="6" s="1"/>
  <c r="G43" i="2"/>
  <c r="Y43" i="2" s="1"/>
  <c r="H43" i="2"/>
  <c r="Z43" i="2" s="1"/>
  <c r="K43" i="2"/>
  <c r="AC43" i="2" s="1"/>
  <c r="L43" i="2"/>
  <c r="AD43" i="2" s="1"/>
  <c r="E44" i="2"/>
  <c r="W44" i="2" s="1"/>
  <c r="F44" i="6" s="1"/>
  <c r="F44" i="2"/>
  <c r="X44" i="2" s="1"/>
  <c r="G44" i="6" s="1"/>
  <c r="G44" i="2"/>
  <c r="Y44" i="2" s="1"/>
  <c r="H44" i="2"/>
  <c r="Z44" i="2" s="1"/>
  <c r="K44" i="2"/>
  <c r="AC44" i="2" s="1"/>
  <c r="L44" i="2"/>
  <c r="AD44" i="2" s="1"/>
  <c r="E45" i="2"/>
  <c r="W45" i="2" s="1"/>
  <c r="F45" i="6" s="1"/>
  <c r="F45" i="2"/>
  <c r="X45" i="2" s="1"/>
  <c r="G45" i="6" s="1"/>
  <c r="G45" i="2"/>
  <c r="Y45" i="2" s="1"/>
  <c r="H45" i="2"/>
  <c r="Z45" i="2" s="1"/>
  <c r="K45" i="2"/>
  <c r="AC45" i="2" s="1"/>
  <c r="L45" i="2"/>
  <c r="AD45" i="2" s="1"/>
  <c r="E46" i="2"/>
  <c r="W46" i="2" s="1"/>
  <c r="F46" i="6" s="1"/>
  <c r="F46" i="2"/>
  <c r="X46" i="2" s="1"/>
  <c r="G46" i="6" s="1"/>
  <c r="G46" i="2"/>
  <c r="Y46" i="2" s="1"/>
  <c r="H46" i="2"/>
  <c r="Z46" i="2" s="1"/>
  <c r="K46" i="2"/>
  <c r="AC46" i="2" s="1"/>
  <c r="L46" i="2"/>
  <c r="AD46" i="2" s="1"/>
  <c r="E47" i="2"/>
  <c r="W47" i="2" s="1"/>
  <c r="F47" i="6" s="1"/>
  <c r="F47" i="2"/>
  <c r="X47" i="2" s="1"/>
  <c r="G47" i="6" s="1"/>
  <c r="G47" i="2"/>
  <c r="Y47" i="2" s="1"/>
  <c r="H47" i="2"/>
  <c r="Z47" i="2" s="1"/>
  <c r="K47" i="2"/>
  <c r="AC47" i="2" s="1"/>
  <c r="L47" i="2"/>
  <c r="AD47" i="2" s="1"/>
  <c r="E48" i="2"/>
  <c r="W48" i="2" s="1"/>
  <c r="F48" i="6" s="1"/>
  <c r="F48" i="2"/>
  <c r="X48" i="2" s="1"/>
  <c r="G48" i="6" s="1"/>
  <c r="G48" i="2"/>
  <c r="Y48" i="2" s="1"/>
  <c r="H48" i="2"/>
  <c r="Z48" i="2" s="1"/>
  <c r="K48" i="2"/>
  <c r="AC48" i="2" s="1"/>
  <c r="L48" i="2"/>
  <c r="AD48" i="2" s="1"/>
  <c r="E49" i="2"/>
  <c r="W49" i="2" s="1"/>
  <c r="F49" i="6" s="1"/>
  <c r="F49" i="2"/>
  <c r="X49" i="2" s="1"/>
  <c r="G49" i="6" s="1"/>
  <c r="G49" i="2"/>
  <c r="Y49" i="2" s="1"/>
  <c r="H49" i="2"/>
  <c r="Z49" i="2" s="1"/>
  <c r="K49" i="2"/>
  <c r="AC49" i="2" s="1"/>
  <c r="L49" i="2"/>
  <c r="AD49" i="2" s="1"/>
  <c r="E50" i="2"/>
  <c r="W50" i="2" s="1"/>
  <c r="F50" i="6" s="1"/>
  <c r="F50" i="2"/>
  <c r="X50" i="2" s="1"/>
  <c r="G50" i="6" s="1"/>
  <c r="G50" i="2"/>
  <c r="Y50" i="2" s="1"/>
  <c r="H50" i="2"/>
  <c r="Z50" i="2" s="1"/>
  <c r="K50" i="2"/>
  <c r="AC50" i="2" s="1"/>
  <c r="L50" i="2"/>
  <c r="AD50" i="2" s="1"/>
  <c r="E51" i="2"/>
  <c r="W51" i="2" s="1"/>
  <c r="F51" i="6" s="1"/>
  <c r="F51" i="2"/>
  <c r="X51" i="2" s="1"/>
  <c r="G51" i="6" s="1"/>
  <c r="G51" i="2"/>
  <c r="Y51" i="2" s="1"/>
  <c r="H51" i="2"/>
  <c r="Z51" i="2" s="1"/>
  <c r="K51" i="2"/>
  <c r="AC51" i="2" s="1"/>
  <c r="L51" i="2"/>
  <c r="AD51" i="2" s="1"/>
  <c r="E52" i="2"/>
  <c r="W52" i="2" s="1"/>
  <c r="F52" i="6" s="1"/>
  <c r="F52" i="2"/>
  <c r="X52" i="2" s="1"/>
  <c r="G52" i="6" s="1"/>
  <c r="G52" i="2"/>
  <c r="Y52" i="2" s="1"/>
  <c r="H52" i="2"/>
  <c r="Z52" i="2" s="1"/>
  <c r="K52" i="2"/>
  <c r="AC52" i="2" s="1"/>
  <c r="L52" i="2"/>
  <c r="AD52" i="2" s="1"/>
  <c r="E53" i="2"/>
  <c r="W53" i="2" s="1"/>
  <c r="F53" i="6" s="1"/>
  <c r="F53" i="2"/>
  <c r="X53" i="2" s="1"/>
  <c r="G53" i="6" s="1"/>
  <c r="G53" i="2"/>
  <c r="Y53" i="2" s="1"/>
  <c r="H53" i="2"/>
  <c r="Z53" i="2" s="1"/>
  <c r="K53" i="2"/>
  <c r="AC53" i="2" s="1"/>
  <c r="L53" i="2"/>
  <c r="AD53" i="2" s="1"/>
  <c r="E54" i="2"/>
  <c r="W54" i="2" s="1"/>
  <c r="F54" i="6" s="1"/>
  <c r="F54" i="2"/>
  <c r="X54" i="2" s="1"/>
  <c r="G54" i="6" s="1"/>
  <c r="G54" i="2"/>
  <c r="Y54" i="2" s="1"/>
  <c r="H54" i="2"/>
  <c r="Z54" i="2" s="1"/>
  <c r="K54" i="2"/>
  <c r="AC54" i="2" s="1"/>
  <c r="L54" i="2"/>
  <c r="AD54" i="2" s="1"/>
  <c r="E55" i="2"/>
  <c r="W55" i="2" s="1"/>
  <c r="F55" i="6" s="1"/>
  <c r="F55" i="2"/>
  <c r="X55" i="2" s="1"/>
  <c r="G55" i="6" s="1"/>
  <c r="G55" i="2"/>
  <c r="Y55" i="2" s="1"/>
  <c r="H55" i="2"/>
  <c r="Z55" i="2" s="1"/>
  <c r="K55" i="2"/>
  <c r="AC55" i="2" s="1"/>
  <c r="L55" i="2"/>
  <c r="AD55" i="2" s="1"/>
  <c r="E56" i="2"/>
  <c r="W56" i="2" s="1"/>
  <c r="F56" i="6" s="1"/>
  <c r="F56" i="2"/>
  <c r="X56" i="2" s="1"/>
  <c r="G56" i="6" s="1"/>
  <c r="G56" i="2"/>
  <c r="Y56" i="2" s="1"/>
  <c r="H56" i="2"/>
  <c r="Z56" i="2" s="1"/>
  <c r="K56" i="2"/>
  <c r="AC56" i="2" s="1"/>
  <c r="L56" i="2"/>
  <c r="AD56" i="2" s="1"/>
  <c r="E57" i="2"/>
  <c r="W57" i="2" s="1"/>
  <c r="F57" i="6" s="1"/>
  <c r="F57" i="2"/>
  <c r="X57" i="2" s="1"/>
  <c r="G57" i="6" s="1"/>
  <c r="G57" i="2"/>
  <c r="Y57" i="2" s="1"/>
  <c r="H57" i="2"/>
  <c r="Z57" i="2" s="1"/>
  <c r="K57" i="2"/>
  <c r="AC57" i="2" s="1"/>
  <c r="L57" i="2"/>
  <c r="AD57" i="2" s="1"/>
  <c r="E58" i="2"/>
  <c r="W58" i="2" s="1"/>
  <c r="F58" i="6" s="1"/>
  <c r="F58" i="2"/>
  <c r="X58" i="2" s="1"/>
  <c r="G58" i="6" s="1"/>
  <c r="G58" i="2"/>
  <c r="Y58" i="2" s="1"/>
  <c r="H58" i="2"/>
  <c r="Z58" i="2" s="1"/>
  <c r="K58" i="2"/>
  <c r="AC58" i="2" s="1"/>
  <c r="L58" i="2"/>
  <c r="AD58" i="2" s="1"/>
  <c r="E59" i="2"/>
  <c r="W59" i="2" s="1"/>
  <c r="F59" i="6" s="1"/>
  <c r="F59" i="2"/>
  <c r="X59" i="2" s="1"/>
  <c r="G59" i="6" s="1"/>
  <c r="G59" i="2"/>
  <c r="Y59" i="2" s="1"/>
  <c r="H59" i="2"/>
  <c r="Z59" i="2" s="1"/>
  <c r="K59" i="2"/>
  <c r="AC59" i="2" s="1"/>
  <c r="L59" i="2"/>
  <c r="AD59" i="2" s="1"/>
  <c r="E60" i="2"/>
  <c r="W60" i="2" s="1"/>
  <c r="F60" i="6" s="1"/>
  <c r="F60" i="2"/>
  <c r="X60" i="2" s="1"/>
  <c r="G60" i="6" s="1"/>
  <c r="G60" i="2"/>
  <c r="Y60" i="2" s="1"/>
  <c r="H60" i="2"/>
  <c r="Z60" i="2" s="1"/>
  <c r="K60" i="2"/>
  <c r="AC60" i="2" s="1"/>
  <c r="L60" i="2"/>
  <c r="AD60" i="2" s="1"/>
  <c r="E61" i="2"/>
  <c r="W61" i="2" s="1"/>
  <c r="F61" i="6" s="1"/>
  <c r="F61" i="2"/>
  <c r="X61" i="2" s="1"/>
  <c r="G61" i="6" s="1"/>
  <c r="G61" i="2"/>
  <c r="Y61" i="2" s="1"/>
  <c r="H61" i="2"/>
  <c r="Z61" i="2" s="1"/>
  <c r="K61" i="2"/>
  <c r="AC61" i="2" s="1"/>
  <c r="L61" i="2"/>
  <c r="AD61" i="2" s="1"/>
  <c r="E62" i="2"/>
  <c r="W62" i="2" s="1"/>
  <c r="F62" i="6" s="1"/>
  <c r="F62" i="2"/>
  <c r="X62" i="2" s="1"/>
  <c r="G62" i="6" s="1"/>
  <c r="G62" i="2"/>
  <c r="Y62" i="2" s="1"/>
  <c r="H62" i="2"/>
  <c r="Z62" i="2" s="1"/>
  <c r="K62" i="2"/>
  <c r="AC62" i="2" s="1"/>
  <c r="L62" i="2"/>
  <c r="AD62" i="2" s="1"/>
  <c r="E63" i="2"/>
  <c r="W63" i="2" s="1"/>
  <c r="F63" i="6" s="1"/>
  <c r="F63" i="2"/>
  <c r="X63" i="2" s="1"/>
  <c r="G63" i="6" s="1"/>
  <c r="G63" i="2"/>
  <c r="Y63" i="2" s="1"/>
  <c r="H63" i="2"/>
  <c r="Z63" i="2" s="1"/>
  <c r="K63" i="2"/>
  <c r="AC63" i="2" s="1"/>
  <c r="L63" i="2"/>
  <c r="AD63" i="2" s="1"/>
  <c r="E64" i="2"/>
  <c r="W64" i="2" s="1"/>
  <c r="F64" i="6" s="1"/>
  <c r="F64" i="2"/>
  <c r="X64" i="2" s="1"/>
  <c r="G64" i="6" s="1"/>
  <c r="G64" i="2"/>
  <c r="Y64" i="2" s="1"/>
  <c r="H64" i="2"/>
  <c r="Z64" i="2" s="1"/>
  <c r="K64" i="2"/>
  <c r="AC64" i="2" s="1"/>
  <c r="L64" i="2"/>
  <c r="AD64" i="2" s="1"/>
  <c r="E65" i="2"/>
  <c r="W65" i="2" s="1"/>
  <c r="F65" i="6" s="1"/>
  <c r="F65" i="2"/>
  <c r="X65" i="2" s="1"/>
  <c r="G65" i="6" s="1"/>
  <c r="G65" i="2"/>
  <c r="Y65" i="2" s="1"/>
  <c r="H65" i="2"/>
  <c r="Z65" i="2" s="1"/>
  <c r="K65" i="2"/>
  <c r="AC65" i="2" s="1"/>
  <c r="L65" i="2"/>
  <c r="AD65" i="2" s="1"/>
  <c r="E66" i="2"/>
  <c r="W66" i="2" s="1"/>
  <c r="F66" i="6" s="1"/>
  <c r="F66" i="2"/>
  <c r="X66" i="2" s="1"/>
  <c r="G66" i="6" s="1"/>
  <c r="G66" i="2"/>
  <c r="Y66" i="2" s="1"/>
  <c r="H66" i="2"/>
  <c r="Z66" i="2" s="1"/>
  <c r="K66" i="2"/>
  <c r="AC66" i="2" s="1"/>
  <c r="L66" i="2"/>
  <c r="AD66" i="2" s="1"/>
  <c r="E67" i="2"/>
  <c r="W67" i="2" s="1"/>
  <c r="F67" i="6" s="1"/>
  <c r="F67" i="2"/>
  <c r="X67" i="2" s="1"/>
  <c r="G67" i="6" s="1"/>
  <c r="G67" i="2"/>
  <c r="Y67" i="2" s="1"/>
  <c r="H67" i="2"/>
  <c r="Z67" i="2" s="1"/>
  <c r="K67" i="2"/>
  <c r="AC67" i="2" s="1"/>
  <c r="L67" i="2"/>
  <c r="AD67" i="2" s="1"/>
  <c r="E68" i="2"/>
  <c r="W68" i="2" s="1"/>
  <c r="F68" i="6" s="1"/>
  <c r="F68" i="2"/>
  <c r="X68" i="2" s="1"/>
  <c r="G68" i="6" s="1"/>
  <c r="G68" i="2"/>
  <c r="Y68" i="2" s="1"/>
  <c r="H68" i="2"/>
  <c r="Z68" i="2" s="1"/>
  <c r="K68" i="2"/>
  <c r="AC68" i="2" s="1"/>
  <c r="L68" i="2"/>
  <c r="AD68" i="2" s="1"/>
  <c r="E69" i="2"/>
  <c r="W69" i="2" s="1"/>
  <c r="F69" i="6" s="1"/>
  <c r="F69" i="2"/>
  <c r="X69" i="2" s="1"/>
  <c r="G69" i="6" s="1"/>
  <c r="G69" i="2"/>
  <c r="Y69" i="2" s="1"/>
  <c r="H69" i="2"/>
  <c r="Z69" i="2" s="1"/>
  <c r="K69" i="2"/>
  <c r="AC69" i="2" s="1"/>
  <c r="L69" i="2"/>
  <c r="AD69" i="2" s="1"/>
  <c r="E70" i="2"/>
  <c r="W70" i="2" s="1"/>
  <c r="F70" i="6" s="1"/>
  <c r="F70" i="2"/>
  <c r="X70" i="2" s="1"/>
  <c r="G70" i="6" s="1"/>
  <c r="G70" i="2"/>
  <c r="Y70" i="2" s="1"/>
  <c r="H70" i="2"/>
  <c r="Z70" i="2" s="1"/>
  <c r="K70" i="2"/>
  <c r="AC70" i="2" s="1"/>
  <c r="L70" i="2"/>
  <c r="AD70" i="2" s="1"/>
  <c r="E71" i="2"/>
  <c r="W71" i="2" s="1"/>
  <c r="F71" i="6" s="1"/>
  <c r="F71" i="2"/>
  <c r="X71" i="2" s="1"/>
  <c r="G71" i="6" s="1"/>
  <c r="G71" i="2"/>
  <c r="Y71" i="2" s="1"/>
  <c r="H71" i="2"/>
  <c r="Z71" i="2" s="1"/>
  <c r="K71" i="2"/>
  <c r="AC71" i="2" s="1"/>
  <c r="L71" i="2"/>
  <c r="AD71" i="2" s="1"/>
  <c r="E72" i="2"/>
  <c r="W72" i="2" s="1"/>
  <c r="F72" i="6" s="1"/>
  <c r="F72" i="2"/>
  <c r="X72" i="2" s="1"/>
  <c r="G72" i="6" s="1"/>
  <c r="G72" i="2"/>
  <c r="Y72" i="2" s="1"/>
  <c r="H72" i="2"/>
  <c r="Z72" i="2" s="1"/>
  <c r="K72" i="2"/>
  <c r="AC72" i="2" s="1"/>
  <c r="L72" i="2"/>
  <c r="AD72" i="2" s="1"/>
  <c r="E73" i="2"/>
  <c r="W73" i="2" s="1"/>
  <c r="F73" i="6" s="1"/>
  <c r="F73" i="2"/>
  <c r="X73" i="2" s="1"/>
  <c r="G73" i="6" s="1"/>
  <c r="G73" i="2"/>
  <c r="Y73" i="2" s="1"/>
  <c r="H73" i="2"/>
  <c r="Z73" i="2" s="1"/>
  <c r="K73" i="2"/>
  <c r="AC73" i="2" s="1"/>
  <c r="L73" i="2"/>
  <c r="AD73" i="2" s="1"/>
  <c r="E74" i="2"/>
  <c r="W74" i="2" s="1"/>
  <c r="F74" i="6" s="1"/>
  <c r="F74" i="2"/>
  <c r="X74" i="2" s="1"/>
  <c r="G74" i="6" s="1"/>
  <c r="G74" i="2"/>
  <c r="Y74" i="2" s="1"/>
  <c r="H74" i="2"/>
  <c r="Z74" i="2" s="1"/>
  <c r="K74" i="2"/>
  <c r="AC74" i="2" s="1"/>
  <c r="L74" i="2"/>
  <c r="AD74" i="2" s="1"/>
  <c r="E75" i="2"/>
  <c r="W75" i="2" s="1"/>
  <c r="F75" i="6" s="1"/>
  <c r="F75" i="2"/>
  <c r="X75" i="2" s="1"/>
  <c r="G75" i="6" s="1"/>
  <c r="G75" i="2"/>
  <c r="Y75" i="2" s="1"/>
  <c r="H75" i="2"/>
  <c r="Z75" i="2" s="1"/>
  <c r="K75" i="2"/>
  <c r="AC75" i="2" s="1"/>
  <c r="L75" i="2"/>
  <c r="AD75" i="2" s="1"/>
  <c r="E76" i="2"/>
  <c r="W76" i="2" s="1"/>
  <c r="F76" i="6" s="1"/>
  <c r="F76" i="2"/>
  <c r="X76" i="2" s="1"/>
  <c r="G76" i="6" s="1"/>
  <c r="G76" i="2"/>
  <c r="Y76" i="2" s="1"/>
  <c r="H76" i="2"/>
  <c r="Z76" i="2" s="1"/>
  <c r="K76" i="2"/>
  <c r="AC76" i="2" s="1"/>
  <c r="L76" i="2"/>
  <c r="AD76" i="2" s="1"/>
  <c r="E77" i="2"/>
  <c r="W77" i="2" s="1"/>
  <c r="F77" i="6" s="1"/>
  <c r="F77" i="2"/>
  <c r="X77" i="2" s="1"/>
  <c r="G77" i="6" s="1"/>
  <c r="G77" i="2"/>
  <c r="Y77" i="2" s="1"/>
  <c r="H77" i="2"/>
  <c r="Z77" i="2" s="1"/>
  <c r="K77" i="2"/>
  <c r="AC77" i="2" s="1"/>
  <c r="L77" i="2"/>
  <c r="AD77" i="2" s="1"/>
  <c r="E78" i="2"/>
  <c r="W78" i="2" s="1"/>
  <c r="F78" i="6" s="1"/>
  <c r="F78" i="2"/>
  <c r="X78" i="2" s="1"/>
  <c r="G78" i="6" s="1"/>
  <c r="G78" i="2"/>
  <c r="Y78" i="2" s="1"/>
  <c r="H78" i="2"/>
  <c r="Z78" i="2" s="1"/>
  <c r="K78" i="2"/>
  <c r="AC78" i="2" s="1"/>
  <c r="L78" i="2"/>
  <c r="AD78" i="2" s="1"/>
  <c r="E79" i="2"/>
  <c r="W79" i="2" s="1"/>
  <c r="F79" i="6" s="1"/>
  <c r="F79" i="2"/>
  <c r="X79" i="2" s="1"/>
  <c r="G79" i="6" s="1"/>
  <c r="G79" i="2"/>
  <c r="Y79" i="2" s="1"/>
  <c r="H79" i="2"/>
  <c r="Z79" i="2" s="1"/>
  <c r="K79" i="2"/>
  <c r="AC79" i="2" s="1"/>
  <c r="L79" i="2"/>
  <c r="AD79" i="2" s="1"/>
  <c r="E80" i="2"/>
  <c r="W80" i="2" s="1"/>
  <c r="F80" i="6" s="1"/>
  <c r="F80" i="2"/>
  <c r="X80" i="2" s="1"/>
  <c r="G80" i="6" s="1"/>
  <c r="G80" i="2"/>
  <c r="Y80" i="2" s="1"/>
  <c r="H80" i="2"/>
  <c r="Z80" i="2" s="1"/>
  <c r="K80" i="2"/>
  <c r="AC80" i="2" s="1"/>
  <c r="L80" i="2"/>
  <c r="AD80" i="2" s="1"/>
  <c r="E81" i="2"/>
  <c r="W81" i="2" s="1"/>
  <c r="F81" i="6" s="1"/>
  <c r="F81" i="2"/>
  <c r="X81" i="2" s="1"/>
  <c r="G81" i="6" s="1"/>
  <c r="G81" i="2"/>
  <c r="Y81" i="2" s="1"/>
  <c r="H81" i="2"/>
  <c r="Z81" i="2" s="1"/>
  <c r="K81" i="2"/>
  <c r="AC81" i="2" s="1"/>
  <c r="L81" i="2"/>
  <c r="AD81" i="2" s="1"/>
  <c r="E82" i="2"/>
  <c r="W82" i="2" s="1"/>
  <c r="F82" i="6" s="1"/>
  <c r="F82" i="2"/>
  <c r="X82" i="2" s="1"/>
  <c r="G82" i="6" s="1"/>
  <c r="G82" i="2"/>
  <c r="Y82" i="2" s="1"/>
  <c r="H82" i="2"/>
  <c r="Z82" i="2" s="1"/>
  <c r="K82" i="2"/>
  <c r="AC82" i="2" s="1"/>
  <c r="L82" i="2"/>
  <c r="AD82" i="2" s="1"/>
  <c r="E83" i="2"/>
  <c r="W83" i="2" s="1"/>
  <c r="F83" i="6" s="1"/>
  <c r="F83" i="2"/>
  <c r="X83" i="2" s="1"/>
  <c r="G83" i="6" s="1"/>
  <c r="G83" i="2"/>
  <c r="Y83" i="2" s="1"/>
  <c r="H83" i="2"/>
  <c r="Z83" i="2" s="1"/>
  <c r="K83" i="2"/>
  <c r="AC83" i="2" s="1"/>
  <c r="L83" i="2"/>
  <c r="AD83" i="2" s="1"/>
  <c r="E84" i="2"/>
  <c r="W84" i="2" s="1"/>
  <c r="F84" i="6" s="1"/>
  <c r="F84" i="2"/>
  <c r="X84" i="2" s="1"/>
  <c r="G84" i="6" s="1"/>
  <c r="G84" i="2"/>
  <c r="Y84" i="2" s="1"/>
  <c r="H84" i="2"/>
  <c r="Z84" i="2" s="1"/>
  <c r="K84" i="2"/>
  <c r="AC84" i="2" s="1"/>
  <c r="L84" i="2"/>
  <c r="AD84" i="2" s="1"/>
  <c r="E85" i="2"/>
  <c r="W85" i="2" s="1"/>
  <c r="F85" i="6" s="1"/>
  <c r="F85" i="2"/>
  <c r="X85" i="2" s="1"/>
  <c r="G85" i="6" s="1"/>
  <c r="G85" i="2"/>
  <c r="Y85" i="2" s="1"/>
  <c r="H85" i="2"/>
  <c r="Z85" i="2" s="1"/>
  <c r="K85" i="2"/>
  <c r="AC85" i="2" s="1"/>
  <c r="L85" i="2"/>
  <c r="AD85" i="2" s="1"/>
  <c r="E86" i="2"/>
  <c r="W86" i="2" s="1"/>
  <c r="F86" i="6" s="1"/>
  <c r="F86" i="2"/>
  <c r="X86" i="2" s="1"/>
  <c r="G86" i="6" s="1"/>
  <c r="G86" i="2"/>
  <c r="Y86" i="2" s="1"/>
  <c r="H86" i="2"/>
  <c r="Z86" i="2" s="1"/>
  <c r="K86" i="2"/>
  <c r="AC86" i="2" s="1"/>
  <c r="L86" i="2"/>
  <c r="AD86" i="2" s="1"/>
  <c r="E87" i="2"/>
  <c r="W87" i="2" s="1"/>
  <c r="F87" i="6" s="1"/>
  <c r="F87" i="2"/>
  <c r="X87" i="2" s="1"/>
  <c r="G87" i="6" s="1"/>
  <c r="G87" i="2"/>
  <c r="Y87" i="2" s="1"/>
  <c r="H87" i="2"/>
  <c r="Z87" i="2" s="1"/>
  <c r="K87" i="2"/>
  <c r="AC87" i="2" s="1"/>
  <c r="L87" i="2"/>
  <c r="AD87" i="2" s="1"/>
  <c r="A3" i="2"/>
  <c r="B3" i="2"/>
  <c r="E3" i="6" s="1"/>
  <c r="C3" i="2"/>
  <c r="D3" i="2"/>
  <c r="A4" i="2"/>
  <c r="B4" i="2"/>
  <c r="E4" i="6" s="1"/>
  <c r="C4" i="2"/>
  <c r="D4" i="2"/>
  <c r="A5" i="2"/>
  <c r="B5" i="2"/>
  <c r="E5" i="6" s="1"/>
  <c r="C5" i="2"/>
  <c r="D5" i="2"/>
  <c r="A6" i="2"/>
  <c r="B6" i="2"/>
  <c r="E6" i="6" s="1"/>
  <c r="C6" i="2"/>
  <c r="D6" i="2"/>
  <c r="A7" i="2"/>
  <c r="B7" i="2"/>
  <c r="E7" i="6" s="1"/>
  <c r="C7" i="2"/>
  <c r="D7" i="2"/>
  <c r="A8" i="2"/>
  <c r="B8" i="2"/>
  <c r="E8" i="6" s="1"/>
  <c r="C8" i="2"/>
  <c r="D8" i="2"/>
  <c r="A9" i="2"/>
  <c r="B9" i="2"/>
  <c r="E9" i="6" s="1"/>
  <c r="C9" i="2"/>
  <c r="D9" i="2"/>
  <c r="A10" i="2"/>
  <c r="B10" i="2"/>
  <c r="E10" i="6" s="1"/>
  <c r="C10" i="2"/>
  <c r="D10" i="2"/>
  <c r="A11" i="2"/>
  <c r="B11" i="2"/>
  <c r="E11" i="6" s="1"/>
  <c r="C11" i="2"/>
  <c r="D11" i="2"/>
  <c r="A12" i="2"/>
  <c r="B12" i="2"/>
  <c r="E12" i="6" s="1"/>
  <c r="C12" i="2"/>
  <c r="D12" i="2"/>
  <c r="A13" i="2"/>
  <c r="B13" i="2"/>
  <c r="E14" i="6" s="1"/>
  <c r="C13" i="2"/>
  <c r="D13" i="2"/>
  <c r="A14" i="2"/>
  <c r="B14" i="2"/>
  <c r="E15" i="6" s="1"/>
  <c r="C14" i="2"/>
  <c r="D14" i="2"/>
  <c r="A15" i="2"/>
  <c r="B15" i="2"/>
  <c r="E18" i="6" s="1"/>
  <c r="C15" i="2"/>
  <c r="D15" i="2"/>
  <c r="A16" i="2"/>
  <c r="B16" i="2"/>
  <c r="E13" i="6" s="1"/>
  <c r="C16" i="2"/>
  <c r="D16" i="2"/>
  <c r="A17" i="2"/>
  <c r="B17" i="2"/>
  <c r="E17" i="6" s="1"/>
  <c r="C17" i="2"/>
  <c r="D17" i="2"/>
  <c r="A18" i="2"/>
  <c r="B18" i="2"/>
  <c r="E19" i="6" s="1"/>
  <c r="C18" i="2"/>
  <c r="D18" i="2"/>
  <c r="A19" i="2"/>
  <c r="B19" i="2"/>
  <c r="E16" i="6" s="1"/>
  <c r="C19" i="2"/>
  <c r="D19" i="2"/>
  <c r="A20" i="2"/>
  <c r="B20" i="2"/>
  <c r="E20" i="6" s="1"/>
  <c r="C20" i="2"/>
  <c r="D20" i="2"/>
  <c r="A21" i="2"/>
  <c r="B21" i="2"/>
  <c r="E21" i="6" s="1"/>
  <c r="C21" i="2"/>
  <c r="D21" i="2"/>
  <c r="A22" i="2"/>
  <c r="B22" i="2"/>
  <c r="E22" i="6" s="1"/>
  <c r="C22" i="2"/>
  <c r="D22" i="2"/>
  <c r="A23" i="2"/>
  <c r="B23" i="2"/>
  <c r="E23" i="6" s="1"/>
  <c r="C23" i="2"/>
  <c r="D23" i="2"/>
  <c r="A24" i="2"/>
  <c r="B24" i="2"/>
  <c r="E24" i="6" s="1"/>
  <c r="C24" i="2"/>
  <c r="D24" i="2"/>
  <c r="A25" i="2"/>
  <c r="B25" i="2"/>
  <c r="E25" i="6" s="1"/>
  <c r="C25" i="2"/>
  <c r="D25" i="2"/>
  <c r="A26" i="2"/>
  <c r="B26" i="2"/>
  <c r="E26" i="6" s="1"/>
  <c r="C26" i="2"/>
  <c r="D26" i="2"/>
  <c r="A27" i="2"/>
  <c r="B27" i="2"/>
  <c r="E27" i="6" s="1"/>
  <c r="C27" i="2"/>
  <c r="D27" i="2"/>
  <c r="A28" i="2"/>
  <c r="B28" i="2"/>
  <c r="E28" i="6" s="1"/>
  <c r="C28" i="2"/>
  <c r="D28" i="2"/>
  <c r="A29" i="2"/>
  <c r="B29" i="2"/>
  <c r="E29" i="6" s="1"/>
  <c r="C29" i="2"/>
  <c r="D29" i="2"/>
  <c r="A30" i="2"/>
  <c r="B30" i="2"/>
  <c r="E30" i="6" s="1"/>
  <c r="C30" i="2"/>
  <c r="D30" i="2"/>
  <c r="A31" i="2"/>
  <c r="B31" i="2"/>
  <c r="E31" i="6" s="1"/>
  <c r="C31" i="2"/>
  <c r="D31" i="2"/>
  <c r="A32" i="2"/>
  <c r="B32" i="2"/>
  <c r="E32" i="6" s="1"/>
  <c r="C32" i="2"/>
  <c r="D32" i="2"/>
  <c r="A33" i="2"/>
  <c r="B33" i="2"/>
  <c r="E33" i="6" s="1"/>
  <c r="C33" i="2"/>
  <c r="D33" i="2"/>
  <c r="A34" i="2"/>
  <c r="B34" i="2"/>
  <c r="E34" i="6" s="1"/>
  <c r="C34" i="2"/>
  <c r="D34" i="2"/>
  <c r="A35" i="2"/>
  <c r="B35" i="2"/>
  <c r="E35" i="6" s="1"/>
  <c r="C35" i="2"/>
  <c r="D35" i="2"/>
  <c r="A36" i="2"/>
  <c r="B36" i="2"/>
  <c r="E36" i="6" s="1"/>
  <c r="C36" i="2"/>
  <c r="D36" i="2"/>
  <c r="A37" i="2"/>
  <c r="B37" i="2"/>
  <c r="E37" i="6" s="1"/>
  <c r="C37" i="2"/>
  <c r="D37" i="2"/>
  <c r="A38" i="2"/>
  <c r="B38" i="2"/>
  <c r="E38" i="6" s="1"/>
  <c r="C38" i="2"/>
  <c r="D38" i="2"/>
  <c r="A39" i="2"/>
  <c r="B39" i="2"/>
  <c r="E39" i="6" s="1"/>
  <c r="C39" i="2"/>
  <c r="D39" i="2"/>
  <c r="A40" i="2"/>
  <c r="B40" i="2"/>
  <c r="E40" i="6" s="1"/>
  <c r="C40" i="2"/>
  <c r="D40" i="2"/>
  <c r="A41" i="2"/>
  <c r="B41" i="2"/>
  <c r="E41" i="6" s="1"/>
  <c r="C41" i="2"/>
  <c r="D41" i="2"/>
  <c r="A42" i="2"/>
  <c r="B42" i="2"/>
  <c r="E42" i="6" s="1"/>
  <c r="C42" i="2"/>
  <c r="D42" i="2"/>
  <c r="A43" i="2"/>
  <c r="B43" i="2"/>
  <c r="E43" i="6" s="1"/>
  <c r="C43" i="2"/>
  <c r="D43" i="2"/>
  <c r="A44" i="2"/>
  <c r="B44" i="2"/>
  <c r="E44" i="6" s="1"/>
  <c r="C44" i="2"/>
  <c r="D44" i="2"/>
  <c r="A45" i="2"/>
  <c r="B45" i="2"/>
  <c r="E45" i="6" s="1"/>
  <c r="C45" i="2"/>
  <c r="D45" i="2"/>
  <c r="A46" i="2"/>
  <c r="B46" i="2"/>
  <c r="E46" i="6" s="1"/>
  <c r="C46" i="2"/>
  <c r="D46" i="2"/>
  <c r="A47" i="2"/>
  <c r="B47" i="2"/>
  <c r="E47" i="6" s="1"/>
  <c r="C47" i="2"/>
  <c r="D47" i="2"/>
  <c r="A48" i="2"/>
  <c r="B48" i="2"/>
  <c r="E48" i="6" s="1"/>
  <c r="C48" i="2"/>
  <c r="D48" i="2"/>
  <c r="A49" i="2"/>
  <c r="B49" i="2"/>
  <c r="E49" i="6" s="1"/>
  <c r="C49" i="2"/>
  <c r="D49" i="2"/>
  <c r="A50" i="2"/>
  <c r="B50" i="2"/>
  <c r="E50" i="6" s="1"/>
  <c r="C50" i="2"/>
  <c r="D50" i="2"/>
  <c r="A51" i="2"/>
  <c r="B51" i="2"/>
  <c r="E51" i="6" s="1"/>
  <c r="C51" i="2"/>
  <c r="D51" i="2"/>
  <c r="A52" i="2"/>
  <c r="B52" i="2"/>
  <c r="E52" i="6" s="1"/>
  <c r="C52" i="2"/>
  <c r="D52" i="2"/>
  <c r="A53" i="2"/>
  <c r="B53" i="2"/>
  <c r="E53" i="6" s="1"/>
  <c r="C53" i="2"/>
  <c r="D53" i="2"/>
  <c r="A54" i="2"/>
  <c r="B54" i="2"/>
  <c r="E54" i="6" s="1"/>
  <c r="C54" i="2"/>
  <c r="D54" i="2"/>
  <c r="A55" i="2"/>
  <c r="B55" i="2"/>
  <c r="E55" i="6" s="1"/>
  <c r="C55" i="2"/>
  <c r="D55" i="2"/>
  <c r="A56" i="2"/>
  <c r="B56" i="2"/>
  <c r="E56" i="6" s="1"/>
  <c r="C56" i="2"/>
  <c r="D56" i="2"/>
  <c r="A57" i="2"/>
  <c r="B57" i="2"/>
  <c r="E57" i="6" s="1"/>
  <c r="C57" i="2"/>
  <c r="D57" i="2"/>
  <c r="A58" i="2"/>
  <c r="B58" i="2"/>
  <c r="E58" i="6" s="1"/>
  <c r="C58" i="2"/>
  <c r="D58" i="2"/>
  <c r="A59" i="2"/>
  <c r="B59" i="2"/>
  <c r="E59" i="6" s="1"/>
  <c r="C59" i="2"/>
  <c r="D59" i="2"/>
  <c r="A60" i="2"/>
  <c r="B60" i="2"/>
  <c r="E60" i="6" s="1"/>
  <c r="C60" i="2"/>
  <c r="D60" i="2"/>
  <c r="A61" i="2"/>
  <c r="B61" i="2"/>
  <c r="E61" i="6" s="1"/>
  <c r="C61" i="2"/>
  <c r="D61" i="2"/>
  <c r="A62" i="2"/>
  <c r="B62" i="2"/>
  <c r="E62" i="6" s="1"/>
  <c r="C62" i="2"/>
  <c r="D62" i="2"/>
  <c r="A63" i="2"/>
  <c r="B63" i="2"/>
  <c r="E63" i="6" s="1"/>
  <c r="C63" i="2"/>
  <c r="D63" i="2"/>
  <c r="A64" i="2"/>
  <c r="B64" i="2"/>
  <c r="E64" i="6" s="1"/>
  <c r="C64" i="2"/>
  <c r="D64" i="2"/>
  <c r="A65" i="2"/>
  <c r="B65" i="2"/>
  <c r="E65" i="6" s="1"/>
  <c r="C65" i="2"/>
  <c r="D65" i="2"/>
  <c r="A66" i="2"/>
  <c r="B66" i="2"/>
  <c r="E66" i="6" s="1"/>
  <c r="C66" i="2"/>
  <c r="D66" i="2"/>
  <c r="A67" i="2"/>
  <c r="B67" i="2"/>
  <c r="E67" i="6" s="1"/>
  <c r="C67" i="2"/>
  <c r="D67" i="2"/>
  <c r="A68" i="2"/>
  <c r="B68" i="2"/>
  <c r="E68" i="6" s="1"/>
  <c r="C68" i="2"/>
  <c r="D68" i="2"/>
  <c r="A69" i="2"/>
  <c r="B69" i="2"/>
  <c r="E69" i="6" s="1"/>
  <c r="C69" i="2"/>
  <c r="D69" i="2"/>
  <c r="A70" i="2"/>
  <c r="B70" i="2"/>
  <c r="E70" i="6" s="1"/>
  <c r="C70" i="2"/>
  <c r="D70" i="2"/>
  <c r="A71" i="2"/>
  <c r="B71" i="2"/>
  <c r="E71" i="6" s="1"/>
  <c r="C71" i="2"/>
  <c r="D71" i="2"/>
  <c r="A72" i="2"/>
  <c r="B72" i="2"/>
  <c r="E72" i="6" s="1"/>
  <c r="C72" i="2"/>
  <c r="D72" i="2"/>
  <c r="A73" i="2"/>
  <c r="B73" i="2"/>
  <c r="E73" i="6" s="1"/>
  <c r="C73" i="2"/>
  <c r="D73" i="2"/>
  <c r="A74" i="2"/>
  <c r="B74" i="2"/>
  <c r="E74" i="6" s="1"/>
  <c r="C74" i="2"/>
  <c r="D74" i="2"/>
  <c r="A75" i="2"/>
  <c r="B75" i="2"/>
  <c r="E75" i="6" s="1"/>
  <c r="C75" i="2"/>
  <c r="D75" i="2"/>
  <c r="A76" i="2"/>
  <c r="B76" i="2"/>
  <c r="E76" i="6" s="1"/>
  <c r="C76" i="2"/>
  <c r="D76" i="2"/>
  <c r="A77" i="2"/>
  <c r="B77" i="2"/>
  <c r="E77" i="6" s="1"/>
  <c r="C77" i="2"/>
  <c r="D77" i="2"/>
  <c r="A78" i="2"/>
  <c r="B78" i="2"/>
  <c r="E78" i="6" s="1"/>
  <c r="C78" i="2"/>
  <c r="D78" i="2"/>
  <c r="A79" i="2"/>
  <c r="B79" i="2"/>
  <c r="E79" i="6" s="1"/>
  <c r="C79" i="2"/>
  <c r="D79" i="2"/>
  <c r="A80" i="2"/>
  <c r="B80" i="2"/>
  <c r="E80" i="6" s="1"/>
  <c r="C80" i="2"/>
  <c r="D80" i="2"/>
  <c r="A81" i="2"/>
  <c r="B81" i="2"/>
  <c r="E81" i="6" s="1"/>
  <c r="C81" i="2"/>
  <c r="D81" i="2"/>
  <c r="A82" i="2"/>
  <c r="B82" i="2"/>
  <c r="E82" i="6" s="1"/>
  <c r="C82" i="2"/>
  <c r="D82" i="2"/>
  <c r="A83" i="2"/>
  <c r="B83" i="2"/>
  <c r="E83" i="6" s="1"/>
  <c r="C83" i="2"/>
  <c r="D83" i="2"/>
  <c r="A84" i="2"/>
  <c r="B84" i="2"/>
  <c r="E84" i="6" s="1"/>
  <c r="C84" i="2"/>
  <c r="D84" i="2"/>
  <c r="A85" i="2"/>
  <c r="B85" i="2"/>
  <c r="E85" i="6" s="1"/>
  <c r="C85" i="2"/>
  <c r="D85" i="2"/>
  <c r="A86" i="2"/>
  <c r="B86" i="2"/>
  <c r="E86" i="6" s="1"/>
  <c r="C86" i="2"/>
  <c r="D86" i="2"/>
  <c r="A87" i="2"/>
  <c r="B87" i="2"/>
  <c r="E87" i="6" s="1"/>
  <c r="C87" i="2"/>
  <c r="D87" i="2"/>
  <c r="F3" i="5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T25" i="5" s="1"/>
  <c r="J25" i="5"/>
  <c r="K25" i="5"/>
  <c r="L25" i="5"/>
  <c r="M25" i="5"/>
  <c r="N25" i="5"/>
  <c r="O25" i="5"/>
  <c r="P25" i="5"/>
  <c r="Q25" i="5"/>
  <c r="F26" i="5"/>
  <c r="G26" i="5"/>
  <c r="H26" i="5"/>
  <c r="I26" i="5"/>
  <c r="T26" i="5" s="1"/>
  <c r="J26" i="5"/>
  <c r="K26" i="5"/>
  <c r="L26" i="5"/>
  <c r="M26" i="5"/>
  <c r="N26" i="5"/>
  <c r="O26" i="5"/>
  <c r="P26" i="5"/>
  <c r="Q26" i="5"/>
  <c r="F27" i="5"/>
  <c r="G27" i="5"/>
  <c r="H27" i="5"/>
  <c r="I27" i="5"/>
  <c r="T27" i="5" s="1"/>
  <c r="J27" i="5"/>
  <c r="K27" i="5"/>
  <c r="L27" i="5"/>
  <c r="M27" i="5"/>
  <c r="N27" i="5"/>
  <c r="O27" i="5"/>
  <c r="P27" i="5"/>
  <c r="Q27" i="5"/>
  <c r="F28" i="5"/>
  <c r="G28" i="5"/>
  <c r="H28" i="5"/>
  <c r="I28" i="5"/>
  <c r="T28" i="5" s="1"/>
  <c r="J28" i="5"/>
  <c r="K28" i="5"/>
  <c r="L28" i="5"/>
  <c r="M28" i="5"/>
  <c r="N28" i="5"/>
  <c r="O28" i="5"/>
  <c r="P28" i="5"/>
  <c r="Q28" i="5"/>
  <c r="F29" i="5"/>
  <c r="G29" i="5"/>
  <c r="H29" i="5"/>
  <c r="I29" i="5"/>
  <c r="T29" i="5" s="1"/>
  <c r="J29" i="5"/>
  <c r="K29" i="5"/>
  <c r="L29" i="5"/>
  <c r="M29" i="5"/>
  <c r="N29" i="5"/>
  <c r="O29" i="5"/>
  <c r="P29" i="5"/>
  <c r="Q29" i="5"/>
  <c r="F30" i="5"/>
  <c r="G30" i="5"/>
  <c r="H30" i="5"/>
  <c r="I30" i="5"/>
  <c r="T30" i="5" s="1"/>
  <c r="J30" i="5"/>
  <c r="K30" i="5"/>
  <c r="L30" i="5"/>
  <c r="M30" i="5"/>
  <c r="N30" i="5"/>
  <c r="O30" i="5"/>
  <c r="P30" i="5"/>
  <c r="Q30" i="5"/>
  <c r="F31" i="5"/>
  <c r="G31" i="5"/>
  <c r="H31" i="5"/>
  <c r="I31" i="5"/>
  <c r="T31" i="5" s="1"/>
  <c r="J31" i="5"/>
  <c r="K31" i="5"/>
  <c r="L31" i="5"/>
  <c r="M31" i="5"/>
  <c r="N31" i="5"/>
  <c r="O31" i="5"/>
  <c r="P31" i="5"/>
  <c r="Q31" i="5"/>
  <c r="F32" i="5"/>
  <c r="G32" i="5"/>
  <c r="H32" i="5"/>
  <c r="I32" i="5"/>
  <c r="T32" i="5" s="1"/>
  <c r="J32" i="5"/>
  <c r="K32" i="5"/>
  <c r="L32" i="5"/>
  <c r="M32" i="5"/>
  <c r="N32" i="5"/>
  <c r="O32" i="5"/>
  <c r="P32" i="5"/>
  <c r="Q32" i="5"/>
  <c r="F33" i="5"/>
  <c r="G33" i="5"/>
  <c r="H33" i="5"/>
  <c r="I33" i="5"/>
  <c r="T33" i="5" s="1"/>
  <c r="J33" i="5"/>
  <c r="K33" i="5"/>
  <c r="L33" i="5"/>
  <c r="M33" i="5"/>
  <c r="N33" i="5"/>
  <c r="O33" i="5"/>
  <c r="P33" i="5"/>
  <c r="Q33" i="5"/>
  <c r="F34" i="5"/>
  <c r="G34" i="5"/>
  <c r="H34" i="5"/>
  <c r="I34" i="5"/>
  <c r="T34" i="5" s="1"/>
  <c r="J34" i="5"/>
  <c r="K34" i="5"/>
  <c r="L34" i="5"/>
  <c r="M34" i="5"/>
  <c r="N34" i="5"/>
  <c r="O34" i="5"/>
  <c r="P34" i="5"/>
  <c r="Q34" i="5"/>
  <c r="F35" i="5"/>
  <c r="G35" i="5"/>
  <c r="H35" i="5"/>
  <c r="I35" i="5"/>
  <c r="T35" i="5" s="1"/>
  <c r="J35" i="5"/>
  <c r="K35" i="5"/>
  <c r="L35" i="5"/>
  <c r="M35" i="5"/>
  <c r="N35" i="5"/>
  <c r="O35" i="5"/>
  <c r="P35" i="5"/>
  <c r="Q35" i="5"/>
  <c r="F36" i="5"/>
  <c r="G36" i="5"/>
  <c r="H36" i="5"/>
  <c r="I36" i="5"/>
  <c r="T36" i="5" s="1"/>
  <c r="J36" i="5"/>
  <c r="K36" i="5"/>
  <c r="L36" i="5"/>
  <c r="M36" i="5"/>
  <c r="N36" i="5"/>
  <c r="O36" i="5"/>
  <c r="P36" i="5"/>
  <c r="Q36" i="5"/>
  <c r="F37" i="5"/>
  <c r="G37" i="5"/>
  <c r="H37" i="5"/>
  <c r="I37" i="5"/>
  <c r="T37" i="5" s="1"/>
  <c r="J37" i="5"/>
  <c r="K37" i="5"/>
  <c r="L37" i="5"/>
  <c r="M37" i="5"/>
  <c r="N37" i="5"/>
  <c r="O37" i="5"/>
  <c r="P37" i="5"/>
  <c r="Q37" i="5"/>
  <c r="F38" i="5"/>
  <c r="G38" i="5"/>
  <c r="H38" i="5"/>
  <c r="I38" i="5"/>
  <c r="T38" i="5" s="1"/>
  <c r="J38" i="5"/>
  <c r="K38" i="5"/>
  <c r="L38" i="5"/>
  <c r="M38" i="5"/>
  <c r="N38" i="5"/>
  <c r="O38" i="5"/>
  <c r="P38" i="5"/>
  <c r="Q38" i="5"/>
  <c r="F39" i="5"/>
  <c r="G39" i="5"/>
  <c r="H39" i="5"/>
  <c r="I39" i="5"/>
  <c r="T39" i="5" s="1"/>
  <c r="J39" i="5"/>
  <c r="K39" i="5"/>
  <c r="L39" i="5"/>
  <c r="M39" i="5"/>
  <c r="N39" i="5"/>
  <c r="O39" i="5"/>
  <c r="P39" i="5"/>
  <c r="Q39" i="5"/>
  <c r="F40" i="5"/>
  <c r="G40" i="5"/>
  <c r="H40" i="5"/>
  <c r="I40" i="5"/>
  <c r="T40" i="5" s="1"/>
  <c r="J40" i="5"/>
  <c r="K40" i="5"/>
  <c r="L40" i="5"/>
  <c r="M40" i="5"/>
  <c r="N40" i="5"/>
  <c r="O40" i="5"/>
  <c r="P40" i="5"/>
  <c r="Q40" i="5"/>
  <c r="F41" i="5"/>
  <c r="G41" i="5"/>
  <c r="H41" i="5"/>
  <c r="I41" i="5"/>
  <c r="T41" i="5" s="1"/>
  <c r="J41" i="5"/>
  <c r="K41" i="5"/>
  <c r="L41" i="5"/>
  <c r="M41" i="5"/>
  <c r="N41" i="5"/>
  <c r="O41" i="5"/>
  <c r="P41" i="5"/>
  <c r="Q41" i="5"/>
  <c r="F42" i="5"/>
  <c r="G42" i="5"/>
  <c r="H42" i="5"/>
  <c r="I42" i="5"/>
  <c r="T42" i="5" s="1"/>
  <c r="J42" i="5"/>
  <c r="K42" i="5"/>
  <c r="L42" i="5"/>
  <c r="M42" i="5"/>
  <c r="N42" i="5"/>
  <c r="O42" i="5"/>
  <c r="P42" i="5"/>
  <c r="Q42" i="5"/>
  <c r="F43" i="5"/>
  <c r="G43" i="5"/>
  <c r="H43" i="5"/>
  <c r="I43" i="5"/>
  <c r="T43" i="5" s="1"/>
  <c r="J43" i="5"/>
  <c r="K43" i="5"/>
  <c r="L43" i="5"/>
  <c r="M43" i="5"/>
  <c r="N43" i="5"/>
  <c r="O43" i="5"/>
  <c r="P43" i="5"/>
  <c r="Q43" i="5"/>
  <c r="F44" i="5"/>
  <c r="G44" i="5"/>
  <c r="H44" i="5"/>
  <c r="I44" i="5"/>
  <c r="T44" i="5" s="1"/>
  <c r="J44" i="5"/>
  <c r="K44" i="5"/>
  <c r="L44" i="5"/>
  <c r="M44" i="5"/>
  <c r="N44" i="5"/>
  <c r="O44" i="5"/>
  <c r="P44" i="5"/>
  <c r="Q44" i="5"/>
  <c r="F45" i="5"/>
  <c r="S45" i="5" s="1"/>
  <c r="G45" i="5"/>
  <c r="H45" i="5"/>
  <c r="I45" i="5"/>
  <c r="T45" i="5" s="1"/>
  <c r="J45" i="5"/>
  <c r="K45" i="5"/>
  <c r="L45" i="5"/>
  <c r="M45" i="5"/>
  <c r="N45" i="5"/>
  <c r="O45" i="5"/>
  <c r="P45" i="5"/>
  <c r="Q45" i="5"/>
  <c r="F46" i="5"/>
  <c r="S46" i="5" s="1"/>
  <c r="G46" i="5"/>
  <c r="H46" i="5"/>
  <c r="I46" i="5"/>
  <c r="T46" i="5" s="1"/>
  <c r="J46" i="5"/>
  <c r="K46" i="5"/>
  <c r="L46" i="5"/>
  <c r="M46" i="5"/>
  <c r="N46" i="5"/>
  <c r="O46" i="5"/>
  <c r="P46" i="5"/>
  <c r="Q46" i="5"/>
  <c r="F47" i="5"/>
  <c r="S47" i="5" s="1"/>
  <c r="G47" i="5"/>
  <c r="H47" i="5"/>
  <c r="I47" i="5"/>
  <c r="T47" i="5" s="1"/>
  <c r="J47" i="5"/>
  <c r="K47" i="5"/>
  <c r="L47" i="5"/>
  <c r="M47" i="5"/>
  <c r="N47" i="5"/>
  <c r="O47" i="5"/>
  <c r="P47" i="5"/>
  <c r="Q47" i="5"/>
  <c r="F48" i="5"/>
  <c r="S48" i="5" s="1"/>
  <c r="G48" i="5"/>
  <c r="H48" i="5"/>
  <c r="I48" i="5"/>
  <c r="T48" i="5" s="1"/>
  <c r="J48" i="5"/>
  <c r="K48" i="5"/>
  <c r="L48" i="5"/>
  <c r="M48" i="5"/>
  <c r="N48" i="5"/>
  <c r="O48" i="5"/>
  <c r="P48" i="5"/>
  <c r="Q48" i="5"/>
  <c r="F49" i="5"/>
  <c r="S49" i="5" s="1"/>
  <c r="G49" i="5"/>
  <c r="H49" i="5"/>
  <c r="I49" i="5"/>
  <c r="T49" i="5" s="1"/>
  <c r="J49" i="5"/>
  <c r="K49" i="5"/>
  <c r="L49" i="5"/>
  <c r="M49" i="5"/>
  <c r="N49" i="5"/>
  <c r="O49" i="5"/>
  <c r="P49" i="5"/>
  <c r="Q49" i="5"/>
  <c r="F50" i="5"/>
  <c r="S50" i="5" s="1"/>
  <c r="G50" i="5"/>
  <c r="H50" i="5"/>
  <c r="I50" i="5"/>
  <c r="T50" i="5" s="1"/>
  <c r="J50" i="5"/>
  <c r="K50" i="5"/>
  <c r="L50" i="5"/>
  <c r="M50" i="5"/>
  <c r="N50" i="5"/>
  <c r="O50" i="5"/>
  <c r="P50" i="5"/>
  <c r="Q50" i="5"/>
  <c r="F51" i="5"/>
  <c r="S51" i="5" s="1"/>
  <c r="G51" i="5"/>
  <c r="H51" i="5"/>
  <c r="I51" i="5"/>
  <c r="T51" i="5" s="1"/>
  <c r="J51" i="5"/>
  <c r="K51" i="5"/>
  <c r="L51" i="5"/>
  <c r="M51" i="5"/>
  <c r="N51" i="5"/>
  <c r="O51" i="5"/>
  <c r="P51" i="5"/>
  <c r="Q51" i="5"/>
  <c r="F52" i="5"/>
  <c r="S52" i="5" s="1"/>
  <c r="G52" i="5"/>
  <c r="H52" i="5"/>
  <c r="I52" i="5"/>
  <c r="T52" i="5" s="1"/>
  <c r="J52" i="5"/>
  <c r="K52" i="5"/>
  <c r="L52" i="5"/>
  <c r="M52" i="5"/>
  <c r="N52" i="5"/>
  <c r="O52" i="5"/>
  <c r="P52" i="5"/>
  <c r="Q52" i="5"/>
  <c r="F53" i="5"/>
  <c r="S53" i="5" s="1"/>
  <c r="G53" i="5"/>
  <c r="H53" i="5"/>
  <c r="I53" i="5"/>
  <c r="T53" i="5" s="1"/>
  <c r="J53" i="5"/>
  <c r="K53" i="5"/>
  <c r="L53" i="5"/>
  <c r="M53" i="5"/>
  <c r="N53" i="5"/>
  <c r="O53" i="5"/>
  <c r="P53" i="5"/>
  <c r="Q53" i="5"/>
  <c r="F54" i="5"/>
  <c r="S54" i="5" s="1"/>
  <c r="G54" i="5"/>
  <c r="H54" i="5"/>
  <c r="I54" i="5"/>
  <c r="T54" i="5" s="1"/>
  <c r="J54" i="5"/>
  <c r="K54" i="5"/>
  <c r="L54" i="5"/>
  <c r="M54" i="5"/>
  <c r="N54" i="5"/>
  <c r="O54" i="5"/>
  <c r="P54" i="5"/>
  <c r="Q54" i="5"/>
  <c r="F55" i="5"/>
  <c r="S55" i="5" s="1"/>
  <c r="G55" i="5"/>
  <c r="H55" i="5"/>
  <c r="I55" i="5"/>
  <c r="T55" i="5" s="1"/>
  <c r="J55" i="5"/>
  <c r="K55" i="5"/>
  <c r="L55" i="5"/>
  <c r="M55" i="5"/>
  <c r="N55" i="5"/>
  <c r="O55" i="5"/>
  <c r="P55" i="5"/>
  <c r="Q55" i="5"/>
  <c r="F56" i="5"/>
  <c r="S56" i="5" s="1"/>
  <c r="G56" i="5"/>
  <c r="H56" i="5"/>
  <c r="I56" i="5"/>
  <c r="T56" i="5" s="1"/>
  <c r="J56" i="5"/>
  <c r="K56" i="5"/>
  <c r="L56" i="5"/>
  <c r="M56" i="5"/>
  <c r="N56" i="5"/>
  <c r="O56" i="5"/>
  <c r="P56" i="5"/>
  <c r="Q56" i="5"/>
  <c r="F57" i="5"/>
  <c r="S57" i="5" s="1"/>
  <c r="G57" i="5"/>
  <c r="H57" i="5"/>
  <c r="I57" i="5"/>
  <c r="T57" i="5" s="1"/>
  <c r="J57" i="5"/>
  <c r="K57" i="5"/>
  <c r="L57" i="5"/>
  <c r="M57" i="5"/>
  <c r="N57" i="5"/>
  <c r="O57" i="5"/>
  <c r="P57" i="5"/>
  <c r="Q57" i="5"/>
  <c r="F58" i="5"/>
  <c r="S58" i="5" s="1"/>
  <c r="G58" i="5"/>
  <c r="H58" i="5"/>
  <c r="I58" i="5"/>
  <c r="T58" i="5" s="1"/>
  <c r="J58" i="5"/>
  <c r="K58" i="5"/>
  <c r="L58" i="5"/>
  <c r="M58" i="5"/>
  <c r="N58" i="5"/>
  <c r="O58" i="5"/>
  <c r="P58" i="5"/>
  <c r="Q58" i="5"/>
  <c r="F59" i="5"/>
  <c r="S59" i="5" s="1"/>
  <c r="G59" i="5"/>
  <c r="H59" i="5"/>
  <c r="I59" i="5"/>
  <c r="T59" i="5" s="1"/>
  <c r="J59" i="5"/>
  <c r="K59" i="5"/>
  <c r="L59" i="5"/>
  <c r="M59" i="5"/>
  <c r="N59" i="5"/>
  <c r="O59" i="5"/>
  <c r="P59" i="5"/>
  <c r="Q59" i="5"/>
  <c r="F60" i="5"/>
  <c r="S60" i="5" s="1"/>
  <c r="G60" i="5"/>
  <c r="H60" i="5"/>
  <c r="I60" i="5"/>
  <c r="T60" i="5" s="1"/>
  <c r="J60" i="5"/>
  <c r="K60" i="5"/>
  <c r="L60" i="5"/>
  <c r="M60" i="5"/>
  <c r="N60" i="5"/>
  <c r="O60" i="5"/>
  <c r="P60" i="5"/>
  <c r="Q60" i="5"/>
  <c r="F61" i="5"/>
  <c r="S61" i="5" s="1"/>
  <c r="G61" i="5"/>
  <c r="H61" i="5"/>
  <c r="I61" i="5"/>
  <c r="T61" i="5" s="1"/>
  <c r="J61" i="5"/>
  <c r="K61" i="5"/>
  <c r="L61" i="5"/>
  <c r="M61" i="5"/>
  <c r="N61" i="5"/>
  <c r="O61" i="5"/>
  <c r="P61" i="5"/>
  <c r="Q61" i="5"/>
  <c r="F62" i="5"/>
  <c r="S62" i="5" s="1"/>
  <c r="G62" i="5"/>
  <c r="H62" i="5"/>
  <c r="I62" i="5"/>
  <c r="T62" i="5" s="1"/>
  <c r="J62" i="5"/>
  <c r="K62" i="5"/>
  <c r="L62" i="5"/>
  <c r="M62" i="5"/>
  <c r="N62" i="5"/>
  <c r="O62" i="5"/>
  <c r="P62" i="5"/>
  <c r="Q62" i="5"/>
  <c r="F63" i="5"/>
  <c r="S63" i="5" s="1"/>
  <c r="G63" i="5"/>
  <c r="H63" i="5"/>
  <c r="I63" i="5"/>
  <c r="T63" i="5" s="1"/>
  <c r="J63" i="5"/>
  <c r="K63" i="5"/>
  <c r="L63" i="5"/>
  <c r="M63" i="5"/>
  <c r="N63" i="5"/>
  <c r="O63" i="5"/>
  <c r="P63" i="5"/>
  <c r="Q63" i="5"/>
  <c r="F64" i="5"/>
  <c r="S64" i="5" s="1"/>
  <c r="G64" i="5"/>
  <c r="H64" i="5"/>
  <c r="I64" i="5"/>
  <c r="T64" i="5" s="1"/>
  <c r="J64" i="5"/>
  <c r="K64" i="5"/>
  <c r="L64" i="5"/>
  <c r="M64" i="5"/>
  <c r="N64" i="5"/>
  <c r="O64" i="5"/>
  <c r="P64" i="5"/>
  <c r="Q64" i="5"/>
  <c r="F65" i="5"/>
  <c r="S65" i="5" s="1"/>
  <c r="G65" i="5"/>
  <c r="H65" i="5"/>
  <c r="I65" i="5"/>
  <c r="T65" i="5" s="1"/>
  <c r="J65" i="5"/>
  <c r="K65" i="5"/>
  <c r="L65" i="5"/>
  <c r="M65" i="5"/>
  <c r="N65" i="5"/>
  <c r="O65" i="5"/>
  <c r="P65" i="5"/>
  <c r="Q65" i="5"/>
  <c r="F66" i="5"/>
  <c r="S66" i="5" s="1"/>
  <c r="G66" i="5"/>
  <c r="H66" i="5"/>
  <c r="I66" i="5"/>
  <c r="T66" i="5" s="1"/>
  <c r="J66" i="5"/>
  <c r="K66" i="5"/>
  <c r="L66" i="5"/>
  <c r="M66" i="5"/>
  <c r="N66" i="5"/>
  <c r="O66" i="5"/>
  <c r="P66" i="5"/>
  <c r="Q66" i="5"/>
  <c r="F67" i="5"/>
  <c r="S67" i="5" s="1"/>
  <c r="G67" i="5"/>
  <c r="H67" i="5"/>
  <c r="I67" i="5"/>
  <c r="T67" i="5" s="1"/>
  <c r="J67" i="5"/>
  <c r="K67" i="5"/>
  <c r="L67" i="5"/>
  <c r="M67" i="5"/>
  <c r="N67" i="5"/>
  <c r="O67" i="5"/>
  <c r="P67" i="5"/>
  <c r="Q67" i="5"/>
  <c r="F68" i="5"/>
  <c r="S68" i="5" s="1"/>
  <c r="G68" i="5"/>
  <c r="H68" i="5"/>
  <c r="I68" i="5"/>
  <c r="T68" i="5" s="1"/>
  <c r="J68" i="5"/>
  <c r="K68" i="5"/>
  <c r="L68" i="5"/>
  <c r="M68" i="5"/>
  <c r="N68" i="5"/>
  <c r="O68" i="5"/>
  <c r="P68" i="5"/>
  <c r="Q68" i="5"/>
  <c r="F69" i="5"/>
  <c r="S69" i="5" s="1"/>
  <c r="G69" i="5"/>
  <c r="H69" i="5"/>
  <c r="I69" i="5"/>
  <c r="T69" i="5" s="1"/>
  <c r="J69" i="5"/>
  <c r="K69" i="5"/>
  <c r="L69" i="5"/>
  <c r="M69" i="5"/>
  <c r="N69" i="5"/>
  <c r="O69" i="5"/>
  <c r="P69" i="5"/>
  <c r="Q69" i="5"/>
  <c r="F70" i="5"/>
  <c r="S70" i="5" s="1"/>
  <c r="G70" i="5"/>
  <c r="H70" i="5"/>
  <c r="I70" i="5"/>
  <c r="T70" i="5" s="1"/>
  <c r="J70" i="5"/>
  <c r="K70" i="5"/>
  <c r="L70" i="5"/>
  <c r="M70" i="5"/>
  <c r="N70" i="5"/>
  <c r="O70" i="5"/>
  <c r="P70" i="5"/>
  <c r="Q70" i="5"/>
  <c r="F71" i="5"/>
  <c r="S71" i="5" s="1"/>
  <c r="G71" i="5"/>
  <c r="H71" i="5"/>
  <c r="I71" i="5"/>
  <c r="T71" i="5" s="1"/>
  <c r="J71" i="5"/>
  <c r="K71" i="5"/>
  <c r="L71" i="5"/>
  <c r="M71" i="5"/>
  <c r="N71" i="5"/>
  <c r="O71" i="5"/>
  <c r="P71" i="5"/>
  <c r="Q71" i="5"/>
  <c r="F72" i="5"/>
  <c r="S72" i="5" s="1"/>
  <c r="G72" i="5"/>
  <c r="H72" i="5"/>
  <c r="I72" i="5"/>
  <c r="T72" i="5" s="1"/>
  <c r="J72" i="5"/>
  <c r="K72" i="5"/>
  <c r="L72" i="5"/>
  <c r="M72" i="5"/>
  <c r="N72" i="5"/>
  <c r="O72" i="5"/>
  <c r="P72" i="5"/>
  <c r="Q72" i="5"/>
  <c r="F73" i="5"/>
  <c r="S73" i="5" s="1"/>
  <c r="G73" i="5"/>
  <c r="H73" i="5"/>
  <c r="I73" i="5"/>
  <c r="T73" i="5" s="1"/>
  <c r="J73" i="5"/>
  <c r="K73" i="5"/>
  <c r="L73" i="5"/>
  <c r="M73" i="5"/>
  <c r="N73" i="5"/>
  <c r="O73" i="5"/>
  <c r="P73" i="5"/>
  <c r="Q73" i="5"/>
  <c r="F74" i="5"/>
  <c r="S74" i="5" s="1"/>
  <c r="G74" i="5"/>
  <c r="H74" i="5"/>
  <c r="I74" i="5"/>
  <c r="T74" i="5" s="1"/>
  <c r="J74" i="5"/>
  <c r="K74" i="5"/>
  <c r="L74" i="5"/>
  <c r="M74" i="5"/>
  <c r="N74" i="5"/>
  <c r="O74" i="5"/>
  <c r="P74" i="5"/>
  <c r="Q74" i="5"/>
  <c r="F75" i="5"/>
  <c r="S75" i="5" s="1"/>
  <c r="G75" i="5"/>
  <c r="H75" i="5"/>
  <c r="I75" i="5"/>
  <c r="J75" i="5"/>
  <c r="K75" i="5"/>
  <c r="L75" i="5"/>
  <c r="M75" i="5"/>
  <c r="N75" i="5"/>
  <c r="O75" i="5"/>
  <c r="P75" i="5"/>
  <c r="Q75" i="5"/>
  <c r="F76" i="5"/>
  <c r="S76" i="5" s="1"/>
  <c r="G76" i="5"/>
  <c r="H76" i="5"/>
  <c r="I76" i="5"/>
  <c r="J76" i="5"/>
  <c r="K76" i="5"/>
  <c r="L76" i="5"/>
  <c r="M76" i="5"/>
  <c r="N76" i="5"/>
  <c r="O76" i="5"/>
  <c r="P76" i="5"/>
  <c r="Q76" i="5"/>
  <c r="F77" i="5"/>
  <c r="S77" i="5" s="1"/>
  <c r="G77" i="5"/>
  <c r="H77" i="5"/>
  <c r="I77" i="5"/>
  <c r="J77" i="5"/>
  <c r="K77" i="5"/>
  <c r="L77" i="5"/>
  <c r="M77" i="5"/>
  <c r="N77" i="5"/>
  <c r="O77" i="5"/>
  <c r="P77" i="5"/>
  <c r="Q77" i="5"/>
  <c r="F78" i="5"/>
  <c r="S78" i="5" s="1"/>
  <c r="G78" i="5"/>
  <c r="H78" i="5"/>
  <c r="I78" i="5"/>
  <c r="J78" i="5"/>
  <c r="K78" i="5"/>
  <c r="L78" i="5"/>
  <c r="M78" i="5"/>
  <c r="N78" i="5"/>
  <c r="O78" i="5"/>
  <c r="P78" i="5"/>
  <c r="Q78" i="5"/>
  <c r="F79" i="5"/>
  <c r="S79" i="5" s="1"/>
  <c r="G79" i="5"/>
  <c r="H79" i="5"/>
  <c r="I79" i="5"/>
  <c r="J79" i="5"/>
  <c r="K79" i="5"/>
  <c r="L79" i="5"/>
  <c r="M79" i="5"/>
  <c r="N79" i="5"/>
  <c r="O79" i="5"/>
  <c r="P79" i="5"/>
  <c r="Q79" i="5"/>
  <c r="F80" i="5"/>
  <c r="S80" i="5" s="1"/>
  <c r="G80" i="5"/>
  <c r="H80" i="5"/>
  <c r="I80" i="5"/>
  <c r="J80" i="5"/>
  <c r="K80" i="5"/>
  <c r="L80" i="5"/>
  <c r="M80" i="5"/>
  <c r="N80" i="5"/>
  <c r="O80" i="5"/>
  <c r="P80" i="5"/>
  <c r="Q80" i="5"/>
  <c r="F81" i="5"/>
  <c r="S81" i="5" s="1"/>
  <c r="G81" i="5"/>
  <c r="H81" i="5"/>
  <c r="I81" i="5"/>
  <c r="J81" i="5"/>
  <c r="K81" i="5"/>
  <c r="L81" i="5"/>
  <c r="M81" i="5"/>
  <c r="N81" i="5"/>
  <c r="O81" i="5"/>
  <c r="P81" i="5"/>
  <c r="Q81" i="5"/>
  <c r="F82" i="5"/>
  <c r="S82" i="5" s="1"/>
  <c r="G82" i="5"/>
  <c r="H82" i="5"/>
  <c r="I82" i="5"/>
  <c r="J82" i="5"/>
  <c r="K82" i="5"/>
  <c r="L82" i="5"/>
  <c r="M82" i="5"/>
  <c r="N82" i="5"/>
  <c r="O82" i="5"/>
  <c r="P82" i="5"/>
  <c r="Q82" i="5"/>
  <c r="F83" i="5"/>
  <c r="S83" i="5" s="1"/>
  <c r="G83" i="5"/>
  <c r="H83" i="5"/>
  <c r="I83" i="5"/>
  <c r="J83" i="5"/>
  <c r="K83" i="5"/>
  <c r="L83" i="5"/>
  <c r="M83" i="5"/>
  <c r="N83" i="5"/>
  <c r="O83" i="5"/>
  <c r="P83" i="5"/>
  <c r="Q83" i="5"/>
  <c r="F84" i="5"/>
  <c r="S84" i="5" s="1"/>
  <c r="G84" i="5"/>
  <c r="H84" i="5"/>
  <c r="I84" i="5"/>
  <c r="J84" i="5"/>
  <c r="K84" i="5"/>
  <c r="L84" i="5"/>
  <c r="M84" i="5"/>
  <c r="N84" i="5"/>
  <c r="O84" i="5"/>
  <c r="P84" i="5"/>
  <c r="Q84" i="5"/>
  <c r="F85" i="5"/>
  <c r="S85" i="5" s="1"/>
  <c r="G85" i="5"/>
  <c r="H85" i="5"/>
  <c r="I85" i="5"/>
  <c r="J85" i="5"/>
  <c r="K85" i="5"/>
  <c r="L85" i="5"/>
  <c r="M85" i="5"/>
  <c r="N85" i="5"/>
  <c r="O85" i="5"/>
  <c r="P85" i="5"/>
  <c r="Q85" i="5"/>
  <c r="F86" i="5"/>
  <c r="S86" i="5" s="1"/>
  <c r="G86" i="5"/>
  <c r="H86" i="5"/>
  <c r="I86" i="5"/>
  <c r="J86" i="5"/>
  <c r="K86" i="5"/>
  <c r="L86" i="5"/>
  <c r="M86" i="5"/>
  <c r="N86" i="5"/>
  <c r="O86" i="5"/>
  <c r="P86" i="5"/>
  <c r="Q86" i="5"/>
  <c r="F87" i="5"/>
  <c r="S87" i="5" s="1"/>
  <c r="G87" i="5"/>
  <c r="H87" i="5"/>
  <c r="I87" i="5"/>
  <c r="J87" i="5"/>
  <c r="K87" i="5"/>
  <c r="L87" i="5"/>
  <c r="M87" i="5"/>
  <c r="N87" i="5"/>
  <c r="O87" i="5"/>
  <c r="P87" i="5"/>
  <c r="Q87" i="5"/>
  <c r="F88" i="5"/>
  <c r="S88" i="5" s="1"/>
  <c r="G88" i="5"/>
  <c r="H88" i="5"/>
  <c r="I88" i="5"/>
  <c r="J88" i="5"/>
  <c r="K88" i="5"/>
  <c r="L88" i="5"/>
  <c r="M88" i="5"/>
  <c r="N88" i="5"/>
  <c r="O88" i="5"/>
  <c r="P88" i="5"/>
  <c r="Q88" i="5"/>
  <c r="F89" i="5"/>
  <c r="S89" i="5" s="1"/>
  <c r="G89" i="5"/>
  <c r="H89" i="5"/>
  <c r="I89" i="5"/>
  <c r="J89" i="5"/>
  <c r="K89" i="5"/>
  <c r="L89" i="5"/>
  <c r="M89" i="5"/>
  <c r="N89" i="5"/>
  <c r="O89" i="5"/>
  <c r="P89" i="5"/>
  <c r="Q89" i="5"/>
  <c r="F90" i="5"/>
  <c r="S90" i="5" s="1"/>
  <c r="G90" i="5"/>
  <c r="H90" i="5"/>
  <c r="I90" i="5"/>
  <c r="J90" i="5"/>
  <c r="K90" i="5"/>
  <c r="L90" i="5"/>
  <c r="M90" i="5"/>
  <c r="N90" i="5"/>
  <c r="O90" i="5"/>
  <c r="P90" i="5"/>
  <c r="Q90" i="5"/>
  <c r="F91" i="5"/>
  <c r="S91" i="5" s="1"/>
  <c r="G91" i="5"/>
  <c r="H91" i="5"/>
  <c r="I91" i="5"/>
  <c r="J91" i="5"/>
  <c r="K91" i="5"/>
  <c r="L91" i="5"/>
  <c r="M91" i="5"/>
  <c r="N91" i="5"/>
  <c r="O91" i="5"/>
  <c r="P91" i="5"/>
  <c r="Q91" i="5"/>
  <c r="F92" i="5"/>
  <c r="S92" i="5" s="1"/>
  <c r="G92" i="5"/>
  <c r="H92" i="5"/>
  <c r="I92" i="5"/>
  <c r="J92" i="5"/>
  <c r="K92" i="5"/>
  <c r="L92" i="5"/>
  <c r="M92" i="5"/>
  <c r="N92" i="5"/>
  <c r="O92" i="5"/>
  <c r="P92" i="5"/>
  <c r="Q92" i="5"/>
  <c r="F93" i="5"/>
  <c r="S93" i="5" s="1"/>
  <c r="G93" i="5"/>
  <c r="H93" i="5"/>
  <c r="I93" i="5"/>
  <c r="J93" i="5"/>
  <c r="K93" i="5"/>
  <c r="L93" i="5"/>
  <c r="M93" i="5"/>
  <c r="N93" i="5"/>
  <c r="O93" i="5"/>
  <c r="P93" i="5"/>
  <c r="Q93" i="5"/>
  <c r="F94" i="5"/>
  <c r="S94" i="5" s="1"/>
  <c r="G94" i="5"/>
  <c r="H94" i="5"/>
  <c r="I94" i="5"/>
  <c r="J94" i="5"/>
  <c r="K94" i="5"/>
  <c r="L94" i="5"/>
  <c r="M94" i="5"/>
  <c r="N94" i="5"/>
  <c r="O94" i="5"/>
  <c r="P94" i="5"/>
  <c r="Q94" i="5"/>
  <c r="F95" i="5"/>
  <c r="S95" i="5" s="1"/>
  <c r="G95" i="5"/>
  <c r="H95" i="5"/>
  <c r="I95" i="5"/>
  <c r="J95" i="5"/>
  <c r="K95" i="5"/>
  <c r="L95" i="5"/>
  <c r="M95" i="5"/>
  <c r="N95" i="5"/>
  <c r="O95" i="5"/>
  <c r="P95" i="5"/>
  <c r="Q95" i="5"/>
  <c r="F96" i="5"/>
  <c r="S96" i="5" s="1"/>
  <c r="G96" i="5"/>
  <c r="H96" i="5"/>
  <c r="I96" i="5"/>
  <c r="J96" i="5"/>
  <c r="K96" i="5"/>
  <c r="L96" i="5"/>
  <c r="M96" i="5"/>
  <c r="N96" i="5"/>
  <c r="O96" i="5"/>
  <c r="P96" i="5"/>
  <c r="Q96" i="5"/>
  <c r="F97" i="5"/>
  <c r="S97" i="5" s="1"/>
  <c r="G97" i="5"/>
  <c r="H97" i="5"/>
  <c r="I97" i="5"/>
  <c r="J97" i="5"/>
  <c r="K97" i="5"/>
  <c r="L97" i="5"/>
  <c r="M97" i="5"/>
  <c r="N97" i="5"/>
  <c r="O97" i="5"/>
  <c r="P97" i="5"/>
  <c r="Q97" i="5"/>
  <c r="F98" i="5"/>
  <c r="S98" i="5" s="1"/>
  <c r="G98" i="5"/>
  <c r="H98" i="5"/>
  <c r="I98" i="5"/>
  <c r="J98" i="5"/>
  <c r="K98" i="5"/>
  <c r="L98" i="5"/>
  <c r="M98" i="5"/>
  <c r="N98" i="5"/>
  <c r="O98" i="5"/>
  <c r="P98" i="5"/>
  <c r="Q98" i="5"/>
  <c r="F99" i="5"/>
  <c r="S99" i="5" s="1"/>
  <c r="G99" i="5"/>
  <c r="H99" i="5"/>
  <c r="I99" i="5"/>
  <c r="J99" i="5"/>
  <c r="K99" i="5"/>
  <c r="L99" i="5"/>
  <c r="M99" i="5"/>
  <c r="N99" i="5"/>
  <c r="O99" i="5"/>
  <c r="P99" i="5"/>
  <c r="Q99" i="5"/>
  <c r="F100" i="5"/>
  <c r="S100" i="5" s="1"/>
  <c r="G100" i="5"/>
  <c r="H100" i="5"/>
  <c r="I100" i="5"/>
  <c r="J100" i="5"/>
  <c r="K100" i="5"/>
  <c r="L100" i="5"/>
  <c r="M100" i="5"/>
  <c r="N100" i="5"/>
  <c r="O100" i="5"/>
  <c r="P100" i="5"/>
  <c r="Q100" i="5"/>
  <c r="F101" i="5"/>
  <c r="S101" i="5" s="1"/>
  <c r="G101" i="5"/>
  <c r="H101" i="5"/>
  <c r="I101" i="5"/>
  <c r="J101" i="5"/>
  <c r="K101" i="5"/>
  <c r="L101" i="5"/>
  <c r="M101" i="5"/>
  <c r="N101" i="5"/>
  <c r="O101" i="5"/>
  <c r="P101" i="5"/>
  <c r="Q101" i="5"/>
  <c r="F102" i="5"/>
  <c r="S102" i="5" s="1"/>
  <c r="G102" i="5"/>
  <c r="H102" i="5"/>
  <c r="I102" i="5"/>
  <c r="J102" i="5"/>
  <c r="K102" i="5"/>
  <c r="L102" i="5"/>
  <c r="M102" i="5"/>
  <c r="N102" i="5"/>
  <c r="O102" i="5"/>
  <c r="P102" i="5"/>
  <c r="Q102" i="5"/>
  <c r="F103" i="5"/>
  <c r="S103" i="5" s="1"/>
  <c r="G103" i="5"/>
  <c r="H103" i="5"/>
  <c r="I103" i="5"/>
  <c r="J103" i="5"/>
  <c r="K103" i="5"/>
  <c r="L103" i="5"/>
  <c r="M103" i="5"/>
  <c r="N103" i="5"/>
  <c r="O103" i="5"/>
  <c r="P103" i="5"/>
  <c r="Q103" i="5"/>
  <c r="F104" i="5"/>
  <c r="S104" i="5" s="1"/>
  <c r="G104" i="5"/>
  <c r="H104" i="5"/>
  <c r="I104" i="5"/>
  <c r="J104" i="5"/>
  <c r="K104" i="5"/>
  <c r="L104" i="5"/>
  <c r="M104" i="5"/>
  <c r="N104" i="5"/>
  <c r="O104" i="5"/>
  <c r="P104" i="5"/>
  <c r="Q104" i="5"/>
  <c r="F105" i="5"/>
  <c r="S105" i="5" s="1"/>
  <c r="G105" i="5"/>
  <c r="H105" i="5"/>
  <c r="I105" i="5"/>
  <c r="J105" i="5"/>
  <c r="K105" i="5"/>
  <c r="L105" i="5"/>
  <c r="M105" i="5"/>
  <c r="N105" i="5"/>
  <c r="O105" i="5"/>
  <c r="P105" i="5"/>
  <c r="Q105" i="5"/>
  <c r="F106" i="5"/>
  <c r="S106" i="5" s="1"/>
  <c r="G106" i="5"/>
  <c r="H106" i="5"/>
  <c r="I106" i="5"/>
  <c r="J106" i="5"/>
  <c r="K106" i="5"/>
  <c r="L106" i="5"/>
  <c r="M106" i="5"/>
  <c r="N106" i="5"/>
  <c r="O106" i="5"/>
  <c r="P106" i="5"/>
  <c r="Q106" i="5"/>
  <c r="F107" i="5"/>
  <c r="S107" i="5" s="1"/>
  <c r="G107" i="5"/>
  <c r="H107" i="5"/>
  <c r="I107" i="5"/>
  <c r="J107" i="5"/>
  <c r="K107" i="5"/>
  <c r="L107" i="5"/>
  <c r="M107" i="5"/>
  <c r="N107" i="5"/>
  <c r="O107" i="5"/>
  <c r="P107" i="5"/>
  <c r="Q107" i="5"/>
  <c r="F108" i="5"/>
  <c r="S108" i="5" s="1"/>
  <c r="G108" i="5"/>
  <c r="H108" i="5"/>
  <c r="I108" i="5"/>
  <c r="J108" i="5"/>
  <c r="K108" i="5"/>
  <c r="L108" i="5"/>
  <c r="M108" i="5"/>
  <c r="N108" i="5"/>
  <c r="O108" i="5"/>
  <c r="P108" i="5"/>
  <c r="Q108" i="5"/>
  <c r="F109" i="5"/>
  <c r="S109" i="5" s="1"/>
  <c r="G109" i="5"/>
  <c r="H109" i="5"/>
  <c r="I109" i="5"/>
  <c r="J109" i="5"/>
  <c r="K109" i="5"/>
  <c r="L109" i="5"/>
  <c r="M109" i="5"/>
  <c r="N109" i="5"/>
  <c r="O109" i="5"/>
  <c r="P109" i="5"/>
  <c r="Q109" i="5"/>
  <c r="F110" i="5"/>
  <c r="S110" i="5" s="1"/>
  <c r="G110" i="5"/>
  <c r="H110" i="5"/>
  <c r="I110" i="5"/>
  <c r="J110" i="5"/>
  <c r="K110" i="5"/>
  <c r="L110" i="5"/>
  <c r="M110" i="5"/>
  <c r="N110" i="5"/>
  <c r="O110" i="5"/>
  <c r="P110" i="5"/>
  <c r="Q110" i="5"/>
  <c r="F111" i="5"/>
  <c r="S111" i="5" s="1"/>
  <c r="G111" i="5"/>
  <c r="H111" i="5"/>
  <c r="I111" i="5"/>
  <c r="J111" i="5"/>
  <c r="K111" i="5"/>
  <c r="L111" i="5"/>
  <c r="M111" i="5"/>
  <c r="N111" i="5"/>
  <c r="O111" i="5"/>
  <c r="P111" i="5"/>
  <c r="Q111" i="5"/>
  <c r="F112" i="5"/>
  <c r="S112" i="5" s="1"/>
  <c r="G112" i="5"/>
  <c r="H112" i="5"/>
  <c r="I112" i="5"/>
  <c r="J112" i="5"/>
  <c r="K112" i="5"/>
  <c r="L112" i="5"/>
  <c r="M112" i="5"/>
  <c r="N112" i="5"/>
  <c r="O112" i="5"/>
  <c r="P112" i="5"/>
  <c r="Q112" i="5"/>
  <c r="F113" i="5"/>
  <c r="S113" i="5" s="1"/>
  <c r="G113" i="5"/>
  <c r="H113" i="5"/>
  <c r="I113" i="5"/>
  <c r="J113" i="5"/>
  <c r="K113" i="5"/>
  <c r="L113" i="5"/>
  <c r="M113" i="5"/>
  <c r="N113" i="5"/>
  <c r="O113" i="5"/>
  <c r="P113" i="5"/>
  <c r="Q113" i="5"/>
  <c r="F114" i="5"/>
  <c r="S114" i="5" s="1"/>
  <c r="G114" i="5"/>
  <c r="H114" i="5"/>
  <c r="I114" i="5"/>
  <c r="J114" i="5"/>
  <c r="K114" i="5"/>
  <c r="L114" i="5"/>
  <c r="M114" i="5"/>
  <c r="N114" i="5"/>
  <c r="O114" i="5"/>
  <c r="P114" i="5"/>
  <c r="Q114" i="5"/>
  <c r="F115" i="5"/>
  <c r="S115" i="5" s="1"/>
  <c r="G115" i="5"/>
  <c r="H115" i="5"/>
  <c r="I115" i="5"/>
  <c r="J115" i="5"/>
  <c r="K115" i="5"/>
  <c r="L115" i="5"/>
  <c r="M115" i="5"/>
  <c r="N115" i="5"/>
  <c r="O115" i="5"/>
  <c r="P115" i="5"/>
  <c r="Q115" i="5"/>
  <c r="F116" i="5"/>
  <c r="S116" i="5" s="1"/>
  <c r="G116" i="5"/>
  <c r="H116" i="5"/>
  <c r="I116" i="5"/>
  <c r="J116" i="5"/>
  <c r="K116" i="5"/>
  <c r="L116" i="5"/>
  <c r="M116" i="5"/>
  <c r="N116" i="5"/>
  <c r="O116" i="5"/>
  <c r="P116" i="5"/>
  <c r="Q116" i="5"/>
  <c r="F117" i="5"/>
  <c r="S117" i="5" s="1"/>
  <c r="G117" i="5"/>
  <c r="H117" i="5"/>
  <c r="I117" i="5"/>
  <c r="J117" i="5"/>
  <c r="K117" i="5"/>
  <c r="L117" i="5"/>
  <c r="M117" i="5"/>
  <c r="N117" i="5"/>
  <c r="O117" i="5"/>
  <c r="P117" i="5"/>
  <c r="Q117" i="5"/>
  <c r="F118" i="5"/>
  <c r="S118" i="5" s="1"/>
  <c r="G118" i="5"/>
  <c r="H118" i="5"/>
  <c r="I118" i="5"/>
  <c r="J118" i="5"/>
  <c r="K118" i="5"/>
  <c r="L118" i="5"/>
  <c r="M118" i="5"/>
  <c r="N118" i="5"/>
  <c r="O118" i="5"/>
  <c r="P118" i="5"/>
  <c r="Q118" i="5"/>
  <c r="F119" i="5"/>
  <c r="S119" i="5" s="1"/>
  <c r="G119" i="5"/>
  <c r="H119" i="5"/>
  <c r="I119" i="5"/>
  <c r="J119" i="5"/>
  <c r="K119" i="5"/>
  <c r="L119" i="5"/>
  <c r="M119" i="5"/>
  <c r="N119" i="5"/>
  <c r="O119" i="5"/>
  <c r="P119" i="5"/>
  <c r="Q119" i="5"/>
  <c r="F120" i="5"/>
  <c r="S120" i="5" s="1"/>
  <c r="G120" i="5"/>
  <c r="H120" i="5"/>
  <c r="I120" i="5"/>
  <c r="J120" i="5"/>
  <c r="K120" i="5"/>
  <c r="L120" i="5"/>
  <c r="M120" i="5"/>
  <c r="N120" i="5"/>
  <c r="O120" i="5"/>
  <c r="P120" i="5"/>
  <c r="Q120" i="5"/>
  <c r="F121" i="5"/>
  <c r="S121" i="5" s="1"/>
  <c r="G121" i="5"/>
  <c r="H121" i="5"/>
  <c r="I121" i="5"/>
  <c r="J121" i="5"/>
  <c r="K121" i="5"/>
  <c r="L121" i="5"/>
  <c r="M121" i="5"/>
  <c r="N121" i="5"/>
  <c r="O121" i="5"/>
  <c r="P121" i="5"/>
  <c r="Q121" i="5"/>
  <c r="F122" i="5"/>
  <c r="S122" i="5" s="1"/>
  <c r="G122" i="5"/>
  <c r="H122" i="5"/>
  <c r="I122" i="5"/>
  <c r="J122" i="5"/>
  <c r="K122" i="5"/>
  <c r="L122" i="5"/>
  <c r="M122" i="5"/>
  <c r="N122" i="5"/>
  <c r="O122" i="5"/>
  <c r="P122" i="5"/>
  <c r="Q122" i="5"/>
  <c r="F123" i="5"/>
  <c r="S123" i="5" s="1"/>
  <c r="G123" i="5"/>
  <c r="H123" i="5"/>
  <c r="I123" i="5"/>
  <c r="J123" i="5"/>
  <c r="K123" i="5"/>
  <c r="L123" i="5"/>
  <c r="M123" i="5"/>
  <c r="N123" i="5"/>
  <c r="O123" i="5"/>
  <c r="P123" i="5"/>
  <c r="Q123" i="5"/>
  <c r="F124" i="5"/>
  <c r="S124" i="5" s="1"/>
  <c r="G124" i="5"/>
  <c r="H124" i="5"/>
  <c r="I124" i="5"/>
  <c r="J124" i="5"/>
  <c r="K124" i="5"/>
  <c r="L124" i="5"/>
  <c r="M124" i="5"/>
  <c r="N124" i="5"/>
  <c r="O124" i="5"/>
  <c r="P124" i="5"/>
  <c r="Q124" i="5"/>
  <c r="F125" i="5"/>
  <c r="S125" i="5" s="1"/>
  <c r="G125" i="5"/>
  <c r="H125" i="5"/>
  <c r="I125" i="5"/>
  <c r="J125" i="5"/>
  <c r="K125" i="5"/>
  <c r="L125" i="5"/>
  <c r="M125" i="5"/>
  <c r="N125" i="5"/>
  <c r="O125" i="5"/>
  <c r="P125" i="5"/>
  <c r="Q125" i="5"/>
  <c r="F126" i="5"/>
  <c r="S126" i="5" s="1"/>
  <c r="G126" i="5"/>
  <c r="H126" i="5"/>
  <c r="I126" i="5"/>
  <c r="J126" i="5"/>
  <c r="K126" i="5"/>
  <c r="L126" i="5"/>
  <c r="M126" i="5"/>
  <c r="N126" i="5"/>
  <c r="O126" i="5"/>
  <c r="P126" i="5"/>
  <c r="Q126" i="5"/>
  <c r="F127" i="5"/>
  <c r="S127" i="5" s="1"/>
  <c r="G127" i="5"/>
  <c r="H127" i="5"/>
  <c r="I127" i="5"/>
  <c r="J127" i="5"/>
  <c r="K127" i="5"/>
  <c r="L127" i="5"/>
  <c r="M127" i="5"/>
  <c r="N127" i="5"/>
  <c r="O127" i="5"/>
  <c r="P127" i="5"/>
  <c r="Q127" i="5"/>
  <c r="F128" i="5"/>
  <c r="S128" i="5" s="1"/>
  <c r="G128" i="5"/>
  <c r="H128" i="5"/>
  <c r="I128" i="5"/>
  <c r="J128" i="5"/>
  <c r="K128" i="5"/>
  <c r="L128" i="5"/>
  <c r="M128" i="5"/>
  <c r="N128" i="5"/>
  <c r="O128" i="5"/>
  <c r="P128" i="5"/>
  <c r="Q128" i="5"/>
  <c r="F129" i="5"/>
  <c r="S129" i="5" s="1"/>
  <c r="G129" i="5"/>
  <c r="H129" i="5"/>
  <c r="I129" i="5"/>
  <c r="J129" i="5"/>
  <c r="K129" i="5"/>
  <c r="L129" i="5"/>
  <c r="M129" i="5"/>
  <c r="N129" i="5"/>
  <c r="O129" i="5"/>
  <c r="P129" i="5"/>
  <c r="Q129" i="5"/>
  <c r="F130" i="5"/>
  <c r="S130" i="5" s="1"/>
  <c r="G130" i="5"/>
  <c r="H130" i="5"/>
  <c r="I130" i="5"/>
  <c r="J130" i="5"/>
  <c r="K130" i="5"/>
  <c r="L130" i="5"/>
  <c r="M130" i="5"/>
  <c r="N130" i="5"/>
  <c r="O130" i="5"/>
  <c r="P130" i="5"/>
  <c r="Q130" i="5"/>
  <c r="F131" i="5"/>
  <c r="S131" i="5" s="1"/>
  <c r="G131" i="5"/>
  <c r="H131" i="5"/>
  <c r="I131" i="5"/>
  <c r="J131" i="5"/>
  <c r="K131" i="5"/>
  <c r="L131" i="5"/>
  <c r="M131" i="5"/>
  <c r="N131" i="5"/>
  <c r="O131" i="5"/>
  <c r="P131" i="5"/>
  <c r="Q131" i="5"/>
  <c r="F132" i="5"/>
  <c r="S132" i="5" s="1"/>
  <c r="G132" i="5"/>
  <c r="H132" i="5"/>
  <c r="I132" i="5"/>
  <c r="J132" i="5"/>
  <c r="K132" i="5"/>
  <c r="L132" i="5"/>
  <c r="M132" i="5"/>
  <c r="N132" i="5"/>
  <c r="O132" i="5"/>
  <c r="P132" i="5"/>
  <c r="Q132" i="5"/>
  <c r="F133" i="5"/>
  <c r="S133" i="5" s="1"/>
  <c r="G133" i="5"/>
  <c r="H133" i="5"/>
  <c r="I133" i="5"/>
  <c r="J133" i="5"/>
  <c r="K133" i="5"/>
  <c r="L133" i="5"/>
  <c r="M133" i="5"/>
  <c r="N133" i="5"/>
  <c r="O133" i="5"/>
  <c r="P133" i="5"/>
  <c r="Q133" i="5"/>
  <c r="F134" i="5"/>
  <c r="S134" i="5" s="1"/>
  <c r="G134" i="5"/>
  <c r="H134" i="5"/>
  <c r="I134" i="5"/>
  <c r="J134" i="5"/>
  <c r="K134" i="5"/>
  <c r="L134" i="5"/>
  <c r="M134" i="5"/>
  <c r="N134" i="5"/>
  <c r="O134" i="5"/>
  <c r="P134" i="5"/>
  <c r="Q134" i="5"/>
  <c r="F135" i="5"/>
  <c r="S135" i="5" s="1"/>
  <c r="G135" i="5"/>
  <c r="H135" i="5"/>
  <c r="I135" i="5"/>
  <c r="J135" i="5"/>
  <c r="K135" i="5"/>
  <c r="L135" i="5"/>
  <c r="M135" i="5"/>
  <c r="N135" i="5"/>
  <c r="O135" i="5"/>
  <c r="P135" i="5"/>
  <c r="Q135" i="5"/>
  <c r="F136" i="5"/>
  <c r="S136" i="5" s="1"/>
  <c r="G136" i="5"/>
  <c r="H136" i="5"/>
  <c r="I136" i="5"/>
  <c r="J136" i="5"/>
  <c r="K136" i="5"/>
  <c r="L136" i="5"/>
  <c r="M136" i="5"/>
  <c r="N136" i="5"/>
  <c r="O136" i="5"/>
  <c r="P136" i="5"/>
  <c r="Q136" i="5"/>
  <c r="F137" i="5"/>
  <c r="S137" i="5" s="1"/>
  <c r="G137" i="5"/>
  <c r="H137" i="5"/>
  <c r="I137" i="5"/>
  <c r="J137" i="5"/>
  <c r="K137" i="5"/>
  <c r="L137" i="5"/>
  <c r="M137" i="5"/>
  <c r="N137" i="5"/>
  <c r="O137" i="5"/>
  <c r="P137" i="5"/>
  <c r="Q137" i="5"/>
  <c r="F138" i="5"/>
  <c r="S138" i="5" s="1"/>
  <c r="G138" i="5"/>
  <c r="H138" i="5"/>
  <c r="I138" i="5"/>
  <c r="J138" i="5"/>
  <c r="K138" i="5"/>
  <c r="L138" i="5"/>
  <c r="M138" i="5"/>
  <c r="N138" i="5"/>
  <c r="O138" i="5"/>
  <c r="P138" i="5"/>
  <c r="Q138" i="5"/>
  <c r="F139" i="5"/>
  <c r="S139" i="5" s="1"/>
  <c r="G139" i="5"/>
  <c r="H139" i="5"/>
  <c r="I139" i="5"/>
  <c r="J139" i="5"/>
  <c r="K139" i="5"/>
  <c r="L139" i="5"/>
  <c r="M139" i="5"/>
  <c r="N139" i="5"/>
  <c r="O139" i="5"/>
  <c r="P139" i="5"/>
  <c r="Q139" i="5"/>
  <c r="F140" i="5"/>
  <c r="S140" i="5" s="1"/>
  <c r="G140" i="5"/>
  <c r="H140" i="5"/>
  <c r="I140" i="5"/>
  <c r="J140" i="5"/>
  <c r="K140" i="5"/>
  <c r="L140" i="5"/>
  <c r="M140" i="5"/>
  <c r="N140" i="5"/>
  <c r="O140" i="5"/>
  <c r="P140" i="5"/>
  <c r="Q140" i="5"/>
  <c r="F141" i="5"/>
  <c r="S141" i="5" s="1"/>
  <c r="G141" i="5"/>
  <c r="H141" i="5"/>
  <c r="I141" i="5"/>
  <c r="J141" i="5"/>
  <c r="K141" i="5"/>
  <c r="L141" i="5"/>
  <c r="M141" i="5"/>
  <c r="N141" i="5"/>
  <c r="O141" i="5"/>
  <c r="P141" i="5"/>
  <c r="Q141" i="5"/>
  <c r="F142" i="5"/>
  <c r="S142" i="5" s="1"/>
  <c r="G142" i="5"/>
  <c r="H142" i="5"/>
  <c r="I142" i="5"/>
  <c r="J142" i="5"/>
  <c r="K142" i="5"/>
  <c r="L142" i="5"/>
  <c r="M142" i="5"/>
  <c r="N142" i="5"/>
  <c r="O142" i="5"/>
  <c r="P142" i="5"/>
  <c r="Q142" i="5"/>
  <c r="F143" i="5"/>
  <c r="S143" i="5" s="1"/>
  <c r="G143" i="5"/>
  <c r="H143" i="5"/>
  <c r="I143" i="5"/>
  <c r="J143" i="5"/>
  <c r="K143" i="5"/>
  <c r="L143" i="5"/>
  <c r="M143" i="5"/>
  <c r="N143" i="5"/>
  <c r="O143" i="5"/>
  <c r="P143" i="5"/>
  <c r="Q143" i="5"/>
  <c r="F144" i="5"/>
  <c r="S144" i="5" s="1"/>
  <c r="G144" i="5"/>
  <c r="H144" i="5"/>
  <c r="I144" i="5"/>
  <c r="J144" i="5"/>
  <c r="K144" i="5"/>
  <c r="L144" i="5"/>
  <c r="M144" i="5"/>
  <c r="N144" i="5"/>
  <c r="O144" i="5"/>
  <c r="P144" i="5"/>
  <c r="Q144" i="5"/>
  <c r="F145" i="5"/>
  <c r="S145" i="5" s="1"/>
  <c r="G145" i="5"/>
  <c r="H145" i="5"/>
  <c r="I145" i="5"/>
  <c r="J145" i="5"/>
  <c r="K145" i="5"/>
  <c r="L145" i="5"/>
  <c r="M145" i="5"/>
  <c r="N145" i="5"/>
  <c r="O145" i="5"/>
  <c r="P145" i="5"/>
  <c r="Q145" i="5"/>
  <c r="F146" i="5"/>
  <c r="S146" i="5" s="1"/>
  <c r="G146" i="5"/>
  <c r="H146" i="5"/>
  <c r="I146" i="5"/>
  <c r="J146" i="5"/>
  <c r="K146" i="5"/>
  <c r="L146" i="5"/>
  <c r="M146" i="5"/>
  <c r="N146" i="5"/>
  <c r="O146" i="5"/>
  <c r="P146" i="5"/>
  <c r="Q146" i="5"/>
  <c r="F147" i="5"/>
  <c r="S147" i="5" s="1"/>
  <c r="G147" i="5"/>
  <c r="H147" i="5"/>
  <c r="I147" i="5"/>
  <c r="J147" i="5"/>
  <c r="K147" i="5"/>
  <c r="L147" i="5"/>
  <c r="M147" i="5"/>
  <c r="N147" i="5"/>
  <c r="O147" i="5"/>
  <c r="P147" i="5"/>
  <c r="Q147" i="5"/>
  <c r="F148" i="5"/>
  <c r="S148" i="5" s="1"/>
  <c r="G148" i="5"/>
  <c r="H148" i="5"/>
  <c r="I148" i="5"/>
  <c r="J148" i="5"/>
  <c r="K148" i="5"/>
  <c r="L148" i="5"/>
  <c r="M148" i="5"/>
  <c r="N148" i="5"/>
  <c r="O148" i="5"/>
  <c r="P148" i="5"/>
  <c r="Q148" i="5"/>
  <c r="F149" i="5"/>
  <c r="S149" i="5" s="1"/>
  <c r="G149" i="5"/>
  <c r="H149" i="5"/>
  <c r="I149" i="5"/>
  <c r="J149" i="5"/>
  <c r="K149" i="5"/>
  <c r="L149" i="5"/>
  <c r="M149" i="5"/>
  <c r="N149" i="5"/>
  <c r="O149" i="5"/>
  <c r="P149" i="5"/>
  <c r="Q149" i="5"/>
  <c r="F150" i="5"/>
  <c r="S150" i="5" s="1"/>
  <c r="G150" i="5"/>
  <c r="H150" i="5"/>
  <c r="I150" i="5"/>
  <c r="J150" i="5"/>
  <c r="K150" i="5"/>
  <c r="L150" i="5"/>
  <c r="M150" i="5"/>
  <c r="N150" i="5"/>
  <c r="O150" i="5"/>
  <c r="P150" i="5"/>
  <c r="Q150" i="5"/>
  <c r="F151" i="5"/>
  <c r="S151" i="5" s="1"/>
  <c r="G151" i="5"/>
  <c r="H151" i="5"/>
  <c r="I151" i="5"/>
  <c r="J151" i="5"/>
  <c r="K151" i="5"/>
  <c r="L151" i="5"/>
  <c r="M151" i="5"/>
  <c r="N151" i="5"/>
  <c r="O151" i="5"/>
  <c r="P151" i="5"/>
  <c r="Q151" i="5"/>
  <c r="F152" i="5"/>
  <c r="S152" i="5" s="1"/>
  <c r="G152" i="5"/>
  <c r="H152" i="5"/>
  <c r="I152" i="5"/>
  <c r="J152" i="5"/>
  <c r="K152" i="5"/>
  <c r="L152" i="5"/>
  <c r="M152" i="5"/>
  <c r="N152" i="5"/>
  <c r="O152" i="5"/>
  <c r="P152" i="5"/>
  <c r="Q152" i="5"/>
  <c r="F153" i="5"/>
  <c r="S153" i="5" s="1"/>
  <c r="G153" i="5"/>
  <c r="H153" i="5"/>
  <c r="I153" i="5"/>
  <c r="J153" i="5"/>
  <c r="K153" i="5"/>
  <c r="L153" i="5"/>
  <c r="M153" i="5"/>
  <c r="N153" i="5"/>
  <c r="O153" i="5"/>
  <c r="P153" i="5"/>
  <c r="Q153" i="5"/>
  <c r="F154" i="5"/>
  <c r="S154" i="5" s="1"/>
  <c r="G154" i="5"/>
  <c r="H154" i="5"/>
  <c r="I154" i="5"/>
  <c r="J154" i="5"/>
  <c r="K154" i="5"/>
  <c r="L154" i="5"/>
  <c r="M154" i="5"/>
  <c r="N154" i="5"/>
  <c r="O154" i="5"/>
  <c r="P154" i="5"/>
  <c r="Q154" i="5"/>
  <c r="F155" i="5"/>
  <c r="S155" i="5" s="1"/>
  <c r="G155" i="5"/>
  <c r="H155" i="5"/>
  <c r="I155" i="5"/>
  <c r="J155" i="5"/>
  <c r="K155" i="5"/>
  <c r="L155" i="5"/>
  <c r="M155" i="5"/>
  <c r="N155" i="5"/>
  <c r="O155" i="5"/>
  <c r="P155" i="5"/>
  <c r="Q155" i="5"/>
  <c r="F156" i="5"/>
  <c r="S156" i="5" s="1"/>
  <c r="G156" i="5"/>
  <c r="H156" i="5"/>
  <c r="I156" i="5"/>
  <c r="J156" i="5"/>
  <c r="K156" i="5"/>
  <c r="L156" i="5"/>
  <c r="M156" i="5"/>
  <c r="N156" i="5"/>
  <c r="O156" i="5"/>
  <c r="P156" i="5"/>
  <c r="Q156" i="5"/>
  <c r="F157" i="5"/>
  <c r="S157" i="5" s="1"/>
  <c r="G157" i="5"/>
  <c r="H157" i="5"/>
  <c r="I157" i="5"/>
  <c r="J157" i="5"/>
  <c r="K157" i="5"/>
  <c r="L157" i="5"/>
  <c r="M157" i="5"/>
  <c r="N157" i="5"/>
  <c r="O157" i="5"/>
  <c r="P157" i="5"/>
  <c r="Q157" i="5"/>
  <c r="F158" i="5"/>
  <c r="S158" i="5" s="1"/>
  <c r="G158" i="5"/>
  <c r="H158" i="5"/>
  <c r="I158" i="5"/>
  <c r="J158" i="5"/>
  <c r="K158" i="5"/>
  <c r="L158" i="5"/>
  <c r="M158" i="5"/>
  <c r="N158" i="5"/>
  <c r="O158" i="5"/>
  <c r="P158" i="5"/>
  <c r="Q158" i="5"/>
  <c r="F159" i="5"/>
  <c r="S159" i="5" s="1"/>
  <c r="G159" i="5"/>
  <c r="H159" i="5"/>
  <c r="I159" i="5"/>
  <c r="J159" i="5"/>
  <c r="K159" i="5"/>
  <c r="L159" i="5"/>
  <c r="M159" i="5"/>
  <c r="N159" i="5"/>
  <c r="O159" i="5"/>
  <c r="P159" i="5"/>
  <c r="Q159" i="5"/>
  <c r="F160" i="5"/>
  <c r="S160" i="5" s="1"/>
  <c r="G160" i="5"/>
  <c r="H160" i="5"/>
  <c r="I160" i="5"/>
  <c r="J160" i="5"/>
  <c r="K160" i="5"/>
  <c r="L160" i="5"/>
  <c r="M160" i="5"/>
  <c r="N160" i="5"/>
  <c r="O160" i="5"/>
  <c r="P160" i="5"/>
  <c r="Q160" i="5"/>
  <c r="F161" i="5"/>
  <c r="S161" i="5" s="1"/>
  <c r="G161" i="5"/>
  <c r="H161" i="5"/>
  <c r="I161" i="5"/>
  <c r="J161" i="5"/>
  <c r="K161" i="5"/>
  <c r="L161" i="5"/>
  <c r="M161" i="5"/>
  <c r="N161" i="5"/>
  <c r="O161" i="5"/>
  <c r="P161" i="5"/>
  <c r="Q161" i="5"/>
  <c r="F162" i="5"/>
  <c r="S162" i="5" s="1"/>
  <c r="G162" i="5"/>
  <c r="H162" i="5"/>
  <c r="I162" i="5"/>
  <c r="J162" i="5"/>
  <c r="K162" i="5"/>
  <c r="L162" i="5"/>
  <c r="M162" i="5"/>
  <c r="N162" i="5"/>
  <c r="O162" i="5"/>
  <c r="P162" i="5"/>
  <c r="Q162" i="5"/>
  <c r="F163" i="5"/>
  <c r="S163" i="5" s="1"/>
  <c r="G163" i="5"/>
  <c r="H163" i="5"/>
  <c r="I163" i="5"/>
  <c r="J163" i="5"/>
  <c r="K163" i="5"/>
  <c r="L163" i="5"/>
  <c r="M163" i="5"/>
  <c r="N163" i="5"/>
  <c r="O163" i="5"/>
  <c r="P163" i="5"/>
  <c r="Q163" i="5"/>
  <c r="F164" i="5"/>
  <c r="S164" i="5" s="1"/>
  <c r="G164" i="5"/>
  <c r="H164" i="5"/>
  <c r="I164" i="5"/>
  <c r="J164" i="5"/>
  <c r="K164" i="5"/>
  <c r="L164" i="5"/>
  <c r="M164" i="5"/>
  <c r="N164" i="5"/>
  <c r="O164" i="5"/>
  <c r="P164" i="5"/>
  <c r="Q164" i="5"/>
  <c r="F165" i="5"/>
  <c r="S165" i="5" s="1"/>
  <c r="G165" i="5"/>
  <c r="H165" i="5"/>
  <c r="I165" i="5"/>
  <c r="J165" i="5"/>
  <c r="K165" i="5"/>
  <c r="L165" i="5"/>
  <c r="M165" i="5"/>
  <c r="N165" i="5"/>
  <c r="O165" i="5"/>
  <c r="P165" i="5"/>
  <c r="Q165" i="5"/>
  <c r="F166" i="5"/>
  <c r="S166" i="5" s="1"/>
  <c r="G166" i="5"/>
  <c r="H166" i="5"/>
  <c r="I166" i="5"/>
  <c r="J166" i="5"/>
  <c r="K166" i="5"/>
  <c r="L166" i="5"/>
  <c r="M166" i="5"/>
  <c r="N166" i="5"/>
  <c r="O166" i="5"/>
  <c r="P166" i="5"/>
  <c r="Q166" i="5"/>
  <c r="F167" i="5"/>
  <c r="S167" i="5" s="1"/>
  <c r="G167" i="5"/>
  <c r="H167" i="5"/>
  <c r="I167" i="5"/>
  <c r="J167" i="5"/>
  <c r="K167" i="5"/>
  <c r="L167" i="5"/>
  <c r="M167" i="5"/>
  <c r="N167" i="5"/>
  <c r="O167" i="5"/>
  <c r="P167" i="5"/>
  <c r="Q167" i="5"/>
  <c r="F168" i="5"/>
  <c r="S168" i="5" s="1"/>
  <c r="G168" i="5"/>
  <c r="H168" i="5"/>
  <c r="I168" i="5"/>
  <c r="J168" i="5"/>
  <c r="K168" i="5"/>
  <c r="L168" i="5"/>
  <c r="M168" i="5"/>
  <c r="N168" i="5"/>
  <c r="O168" i="5"/>
  <c r="P168" i="5"/>
  <c r="Q168" i="5"/>
  <c r="F169" i="5"/>
  <c r="S169" i="5" s="1"/>
  <c r="G169" i="5"/>
  <c r="H169" i="5"/>
  <c r="I169" i="5"/>
  <c r="J169" i="5"/>
  <c r="K169" i="5"/>
  <c r="L169" i="5"/>
  <c r="M169" i="5"/>
  <c r="N169" i="5"/>
  <c r="O169" i="5"/>
  <c r="P169" i="5"/>
  <c r="Q169" i="5"/>
  <c r="F170" i="5"/>
  <c r="S170" i="5" s="1"/>
  <c r="G170" i="5"/>
  <c r="H170" i="5"/>
  <c r="I170" i="5"/>
  <c r="J170" i="5"/>
  <c r="K170" i="5"/>
  <c r="L170" i="5"/>
  <c r="M170" i="5"/>
  <c r="N170" i="5"/>
  <c r="O170" i="5"/>
  <c r="P170" i="5"/>
  <c r="Q170" i="5"/>
  <c r="F171" i="5"/>
  <c r="S171" i="5" s="1"/>
  <c r="G171" i="5"/>
  <c r="H171" i="5"/>
  <c r="I171" i="5"/>
  <c r="J171" i="5"/>
  <c r="K171" i="5"/>
  <c r="L171" i="5"/>
  <c r="M171" i="5"/>
  <c r="N171" i="5"/>
  <c r="O171" i="5"/>
  <c r="P171" i="5"/>
  <c r="Q171" i="5"/>
  <c r="F172" i="5"/>
  <c r="S172" i="5" s="1"/>
  <c r="G172" i="5"/>
  <c r="H172" i="5"/>
  <c r="I172" i="5"/>
  <c r="J172" i="5"/>
  <c r="K172" i="5"/>
  <c r="L172" i="5"/>
  <c r="M172" i="5"/>
  <c r="N172" i="5"/>
  <c r="O172" i="5"/>
  <c r="P172" i="5"/>
  <c r="Q172" i="5"/>
  <c r="F173" i="5"/>
  <c r="S173" i="5" s="1"/>
  <c r="G173" i="5"/>
  <c r="H173" i="5"/>
  <c r="I173" i="5"/>
  <c r="J173" i="5"/>
  <c r="K173" i="5"/>
  <c r="L173" i="5"/>
  <c r="M173" i="5"/>
  <c r="N173" i="5"/>
  <c r="O173" i="5"/>
  <c r="P173" i="5"/>
  <c r="Q173" i="5"/>
  <c r="F174" i="5"/>
  <c r="S174" i="5" s="1"/>
  <c r="G174" i="5"/>
  <c r="H174" i="5"/>
  <c r="I174" i="5"/>
  <c r="J174" i="5"/>
  <c r="K174" i="5"/>
  <c r="L174" i="5"/>
  <c r="M174" i="5"/>
  <c r="N174" i="5"/>
  <c r="O174" i="5"/>
  <c r="P174" i="5"/>
  <c r="Q174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B2" i="5"/>
  <c r="C2" i="5"/>
  <c r="D2" i="5"/>
  <c r="T96" i="5" l="1"/>
  <c r="T93" i="5"/>
  <c r="T91" i="5"/>
  <c r="T88" i="5"/>
  <c r="T85" i="5"/>
  <c r="T82" i="5"/>
  <c r="T79" i="5"/>
  <c r="T77" i="5"/>
  <c r="T75" i="5"/>
  <c r="AJ127" i="2"/>
  <c r="AJ106" i="2"/>
  <c r="O157" i="4"/>
  <c r="G155" i="6"/>
  <c r="O129" i="4"/>
  <c r="G129" i="6"/>
  <c r="O110" i="4"/>
  <c r="G107" i="6"/>
  <c r="AF173" i="2"/>
  <c r="G173" i="6"/>
  <c r="O151" i="4"/>
  <c r="G150" i="6"/>
  <c r="O117" i="4"/>
  <c r="G116" i="6"/>
  <c r="O92" i="4"/>
  <c r="G91" i="6"/>
  <c r="N180" i="4"/>
  <c r="F179" i="6"/>
  <c r="N153" i="4"/>
  <c r="F152" i="6"/>
  <c r="N161" i="4"/>
  <c r="F160" i="6"/>
  <c r="N169" i="4"/>
  <c r="F168" i="6"/>
  <c r="N117" i="4"/>
  <c r="F116" i="6"/>
  <c r="N125" i="4"/>
  <c r="F124" i="6"/>
  <c r="N92" i="4"/>
  <c r="F91" i="6"/>
  <c r="N100" i="4"/>
  <c r="F99" i="6"/>
  <c r="N108" i="4"/>
  <c r="F107" i="6"/>
  <c r="AF140" i="2"/>
  <c r="G140" i="6"/>
  <c r="O161" i="4"/>
  <c r="G160" i="6"/>
  <c r="O119" i="4"/>
  <c r="G118" i="6"/>
  <c r="AF89" i="2"/>
  <c r="G89" i="6"/>
  <c r="O108" i="4"/>
  <c r="G108" i="6"/>
  <c r="T97" i="5"/>
  <c r="T94" i="5"/>
  <c r="T90" i="5"/>
  <c r="T86" i="5"/>
  <c r="T83" i="5"/>
  <c r="T80" i="5"/>
  <c r="AF4" i="2"/>
  <c r="AJ4" i="2" s="1"/>
  <c r="G4" i="6"/>
  <c r="AJ178" i="2"/>
  <c r="AJ171" i="2"/>
  <c r="AJ104" i="2"/>
  <c r="AJ135" i="2"/>
  <c r="AJ96" i="2"/>
  <c r="O176" i="4"/>
  <c r="G175" i="6"/>
  <c r="O167" i="4"/>
  <c r="G166" i="6"/>
  <c r="AF134" i="2"/>
  <c r="G135" i="6"/>
  <c r="AF179" i="2"/>
  <c r="G179" i="6"/>
  <c r="AF154" i="2"/>
  <c r="G154" i="6"/>
  <c r="O121" i="4"/>
  <c r="G123" i="6"/>
  <c r="O96" i="4"/>
  <c r="G95" i="6"/>
  <c r="N174" i="4"/>
  <c r="F173" i="6"/>
  <c r="N147" i="4"/>
  <c r="F146" i="6"/>
  <c r="N155" i="4"/>
  <c r="F154" i="6"/>
  <c r="N163" i="4"/>
  <c r="F162" i="6"/>
  <c r="N171" i="4"/>
  <c r="F170" i="6"/>
  <c r="N94" i="4"/>
  <c r="F93" i="6"/>
  <c r="N102" i="4"/>
  <c r="F101" i="6"/>
  <c r="O143" i="4"/>
  <c r="G142" i="6"/>
  <c r="O165" i="4"/>
  <c r="G164" i="6"/>
  <c r="AF122" i="2"/>
  <c r="G121" i="6"/>
  <c r="AF97" i="2"/>
  <c r="G97" i="6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J98" i="2"/>
  <c r="AJ161" i="2"/>
  <c r="AJ169" i="2"/>
  <c r="AJ123" i="2"/>
  <c r="AJ131" i="2"/>
  <c r="AJ90" i="2"/>
  <c r="AJ174" i="2"/>
  <c r="AJ159" i="2"/>
  <c r="AJ151" i="2"/>
  <c r="AJ94" i="2"/>
  <c r="AF146" i="2"/>
  <c r="G149" i="6"/>
  <c r="O115" i="4"/>
  <c r="G114" i="6"/>
  <c r="O94" i="4"/>
  <c r="G93" i="6"/>
  <c r="AF138" i="2"/>
  <c r="G138" i="6"/>
  <c r="O163" i="4"/>
  <c r="G162" i="6"/>
  <c r="AF132" i="2"/>
  <c r="G132" i="6"/>
  <c r="O106" i="4"/>
  <c r="G105" i="6"/>
  <c r="N141" i="4"/>
  <c r="F140" i="6"/>
  <c r="N165" i="4"/>
  <c r="F164" i="6"/>
  <c r="N173" i="4"/>
  <c r="F172" i="6"/>
  <c r="N121" i="4"/>
  <c r="F120" i="6"/>
  <c r="N129" i="4"/>
  <c r="F128" i="6"/>
  <c r="N137" i="4"/>
  <c r="F136" i="6"/>
  <c r="N96" i="4"/>
  <c r="F95" i="6"/>
  <c r="N112" i="4"/>
  <c r="F111" i="6"/>
  <c r="AF148" i="2"/>
  <c r="G144" i="6"/>
  <c r="AF168" i="2"/>
  <c r="G168" i="6"/>
  <c r="O125" i="4"/>
  <c r="G126" i="6"/>
  <c r="O102" i="4"/>
  <c r="G101" i="6"/>
  <c r="T98" i="5"/>
  <c r="T95" i="5"/>
  <c r="T92" i="5"/>
  <c r="T89" i="5"/>
  <c r="T87" i="5"/>
  <c r="T84" i="5"/>
  <c r="T81" i="5"/>
  <c r="T78" i="5"/>
  <c r="T76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AF5" i="2"/>
  <c r="AJ5" i="2" s="1"/>
  <c r="G5" i="6"/>
  <c r="AF3" i="2"/>
  <c r="AJ3" i="2" s="1"/>
  <c r="G3" i="6"/>
  <c r="AJ139" i="2"/>
  <c r="AJ137" i="2"/>
  <c r="AJ147" i="2"/>
  <c r="AJ153" i="2"/>
  <c r="AJ119" i="2"/>
  <c r="AJ129" i="2"/>
  <c r="AJ88" i="2"/>
  <c r="AJ143" i="2"/>
  <c r="AJ167" i="2"/>
  <c r="AJ110" i="2"/>
  <c r="AJ102" i="2"/>
  <c r="AF126" i="2"/>
  <c r="G127" i="6"/>
  <c r="O173" i="4"/>
  <c r="G170" i="6"/>
  <c r="O112" i="4"/>
  <c r="G111" i="6"/>
  <c r="N143" i="4"/>
  <c r="F142" i="6"/>
  <c r="N159" i="4"/>
  <c r="F158" i="6"/>
  <c r="N131" i="4"/>
  <c r="F130" i="6"/>
  <c r="N98" i="4"/>
  <c r="F97" i="6"/>
  <c r="O159" i="4"/>
  <c r="G156" i="6"/>
  <c r="O131" i="4"/>
  <c r="G130" i="6"/>
  <c r="T173" i="5"/>
  <c r="T169" i="5"/>
  <c r="T167" i="5"/>
  <c r="T164" i="5"/>
  <c r="T161" i="5"/>
  <c r="T158" i="5"/>
  <c r="T155" i="5"/>
  <c r="T153" i="5"/>
  <c r="T150" i="5"/>
  <c r="T147" i="5"/>
  <c r="T144" i="5"/>
  <c r="T142" i="5"/>
  <c r="T138" i="5"/>
  <c r="T136" i="5"/>
  <c r="T132" i="5"/>
  <c r="T130" i="5"/>
  <c r="T127" i="5"/>
  <c r="T123" i="5"/>
  <c r="T119" i="5"/>
  <c r="T115" i="5"/>
  <c r="T113" i="5"/>
  <c r="T111" i="5"/>
  <c r="T108" i="5"/>
  <c r="T10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T174" i="5"/>
  <c r="T171" i="5"/>
  <c r="T168" i="5"/>
  <c r="T165" i="5"/>
  <c r="T162" i="5"/>
  <c r="T159" i="5"/>
  <c r="T156" i="5"/>
  <c r="T152" i="5"/>
  <c r="T149" i="5"/>
  <c r="T146" i="5"/>
  <c r="T143" i="5"/>
  <c r="T140" i="5"/>
  <c r="T137" i="5"/>
  <c r="T134" i="5"/>
  <c r="T131" i="5"/>
  <c r="T128" i="5"/>
  <c r="T125" i="5"/>
  <c r="T122" i="5"/>
  <c r="T120" i="5"/>
  <c r="T117" i="5"/>
  <c r="T114" i="5"/>
  <c r="T110" i="5"/>
  <c r="T106" i="5"/>
  <c r="T103" i="5"/>
  <c r="T102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T172" i="5"/>
  <c r="T170" i="5"/>
  <c r="T166" i="5"/>
  <c r="T163" i="5"/>
  <c r="T160" i="5"/>
  <c r="T157" i="5"/>
  <c r="T154" i="5"/>
  <c r="T151" i="5"/>
  <c r="T148" i="5"/>
  <c r="T145" i="5"/>
  <c r="T141" i="5"/>
  <c r="T139" i="5"/>
  <c r="T135" i="5"/>
  <c r="T133" i="5"/>
  <c r="T129" i="5"/>
  <c r="T126" i="5"/>
  <c r="T124" i="5"/>
  <c r="T121" i="5"/>
  <c r="T118" i="5"/>
  <c r="T116" i="5"/>
  <c r="T112" i="5"/>
  <c r="T109" i="5"/>
  <c r="T107" i="5"/>
  <c r="T104" i="5"/>
  <c r="T101" i="5"/>
  <c r="T100" i="5"/>
  <c r="T99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AF150" i="2"/>
  <c r="AH132" i="2"/>
  <c r="AG120" i="2"/>
  <c r="B135" i="6"/>
  <c r="AF118" i="2"/>
  <c r="AI114" i="2"/>
  <c r="O141" i="4"/>
  <c r="Q153" i="4"/>
  <c r="AI146" i="2"/>
  <c r="AF91" i="2"/>
  <c r="AI164" i="2"/>
  <c r="AI126" i="2"/>
  <c r="AB177" i="4"/>
  <c r="AF156" i="2"/>
  <c r="AF109" i="2"/>
  <c r="U178" i="4"/>
  <c r="AF107" i="2"/>
  <c r="S163" i="4"/>
  <c r="AI95" i="2"/>
  <c r="O174" i="4"/>
  <c r="O169" i="4"/>
  <c r="AH146" i="2"/>
  <c r="B179" i="6"/>
  <c r="AI120" i="2"/>
  <c r="Q176" i="4"/>
  <c r="AF175" i="2"/>
  <c r="O90" i="4"/>
  <c r="AH172" i="2"/>
  <c r="AH170" i="2"/>
  <c r="AG142" i="2"/>
  <c r="B126" i="6"/>
  <c r="AF164" i="2"/>
  <c r="U155" i="4"/>
  <c r="AF128" i="2"/>
  <c r="N135" i="4"/>
  <c r="AF120" i="2"/>
  <c r="AJ120" i="2" s="1"/>
  <c r="AH140" i="2"/>
  <c r="O180" i="4"/>
  <c r="AF162" i="2"/>
  <c r="B138" i="6"/>
  <c r="B127" i="6"/>
  <c r="B107" i="6"/>
  <c r="B154" i="6"/>
  <c r="B147" i="6"/>
  <c r="B116" i="6"/>
  <c r="B132" i="6"/>
  <c r="B162" i="6"/>
  <c r="AG158" i="2"/>
  <c r="AI97" i="2"/>
  <c r="AF172" i="2"/>
  <c r="Q161" i="4"/>
  <c r="AH116" i="2"/>
  <c r="U176" i="4"/>
  <c r="AD178" i="4"/>
  <c r="AI136" i="2"/>
  <c r="AG168" i="2"/>
  <c r="AD180" i="4"/>
  <c r="AC178" i="4"/>
  <c r="AF105" i="2"/>
  <c r="S121" i="4"/>
  <c r="Q115" i="4"/>
  <c r="U112" i="4"/>
  <c r="U143" i="4"/>
  <c r="N110" i="4"/>
  <c r="AF166" i="2"/>
  <c r="AC180" i="4"/>
  <c r="AI148" i="2"/>
  <c r="AF130" i="2"/>
  <c r="AG179" i="2"/>
  <c r="U92" i="4"/>
  <c r="O135" i="4"/>
  <c r="AE179" i="4"/>
  <c r="N127" i="4"/>
  <c r="Q155" i="4"/>
  <c r="AF158" i="2"/>
  <c r="B129" i="6"/>
  <c r="AD176" i="4"/>
  <c r="AG162" i="2"/>
  <c r="B62" i="6"/>
  <c r="B46" i="6"/>
  <c r="B34" i="6"/>
  <c r="B22" i="6"/>
  <c r="B15" i="6"/>
  <c r="AG107" i="2"/>
  <c r="AF116" i="2"/>
  <c r="AG136" i="2"/>
  <c r="AJ136" i="2" s="1"/>
  <c r="S139" i="4"/>
  <c r="AB176" i="4"/>
  <c r="C125" i="6"/>
  <c r="AG97" i="2"/>
  <c r="AG132" i="2"/>
  <c r="C139" i="6"/>
  <c r="C143" i="6"/>
  <c r="C128" i="6"/>
  <c r="AG140" i="2"/>
  <c r="U131" i="4"/>
  <c r="AI103" i="2"/>
  <c r="N157" i="4"/>
  <c r="B168" i="6"/>
  <c r="O127" i="4"/>
  <c r="U157" i="4"/>
  <c r="Q171" i="4"/>
  <c r="C115" i="6"/>
  <c r="B114" i="6"/>
  <c r="AI116" i="2"/>
  <c r="B153" i="6"/>
  <c r="Q145" i="4"/>
  <c r="O123" i="4"/>
  <c r="AG126" i="2"/>
  <c r="C133" i="6"/>
  <c r="O155" i="4"/>
  <c r="B136" i="6"/>
  <c r="AF124" i="2"/>
  <c r="O149" i="4"/>
  <c r="AI152" i="2"/>
  <c r="B82" i="6"/>
  <c r="B74" i="6"/>
  <c r="B66" i="6"/>
  <c r="B58" i="6"/>
  <c r="B50" i="6"/>
  <c r="B38" i="6"/>
  <c r="B26" i="6"/>
  <c r="B6" i="6"/>
  <c r="U171" i="4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6" i="6"/>
  <c r="B18" i="6"/>
  <c r="B11" i="6"/>
  <c r="B7" i="6"/>
  <c r="B3" i="6"/>
  <c r="AB179" i="4"/>
  <c r="N145" i="4"/>
  <c r="AI179" i="2"/>
  <c r="AG172" i="2"/>
  <c r="AI166" i="2"/>
  <c r="AH124" i="2"/>
  <c r="AF142" i="2"/>
  <c r="AF111" i="2"/>
  <c r="N133" i="4"/>
  <c r="B91" i="6"/>
  <c r="AH130" i="2"/>
  <c r="AF160" i="2"/>
  <c r="AH148" i="2"/>
  <c r="AH164" i="2"/>
  <c r="N139" i="4"/>
  <c r="AI128" i="2"/>
  <c r="AF114" i="2"/>
  <c r="AF95" i="2"/>
  <c r="Q119" i="4"/>
  <c r="C163" i="6"/>
  <c r="C151" i="6"/>
  <c r="AC179" i="4"/>
  <c r="B86" i="6"/>
  <c r="B78" i="6"/>
  <c r="B70" i="6"/>
  <c r="B54" i="6"/>
  <c r="B42" i="6"/>
  <c r="B30" i="6"/>
  <c r="B19" i="6"/>
  <c r="B10" i="6"/>
  <c r="B177" i="6"/>
  <c r="C117" i="6"/>
  <c r="U133" i="4"/>
  <c r="B108" i="6"/>
  <c r="Q129" i="4"/>
  <c r="AG91" i="2"/>
  <c r="U102" i="4"/>
  <c r="X90" i="4"/>
  <c r="AC90" i="4" s="1"/>
  <c r="Q167" i="4"/>
  <c r="Q135" i="4"/>
  <c r="AG150" i="2"/>
  <c r="AI160" i="2"/>
  <c r="AI168" i="2"/>
  <c r="AI118" i="2"/>
  <c r="AI107" i="2"/>
  <c r="AI140" i="2"/>
  <c r="AI150" i="2"/>
  <c r="AI172" i="2"/>
  <c r="AI109" i="2"/>
  <c r="AI134" i="2"/>
  <c r="AI99" i="2"/>
  <c r="AE176" i="4"/>
  <c r="AG109" i="2"/>
  <c r="AB180" i="4"/>
  <c r="Q117" i="4"/>
  <c r="AG124" i="2"/>
  <c r="AI138" i="2"/>
  <c r="AC176" i="4"/>
  <c r="Q102" i="4"/>
  <c r="AI173" i="2"/>
  <c r="C94" i="6"/>
  <c r="AE180" i="4"/>
  <c r="AB178" i="4"/>
  <c r="C158" i="6"/>
  <c r="R106" i="4"/>
  <c r="B105" i="6"/>
  <c r="C176" i="6"/>
  <c r="P147" i="4"/>
  <c r="B149" i="6"/>
  <c r="P167" i="4"/>
  <c r="B166" i="6"/>
  <c r="P131" i="4"/>
  <c r="B130" i="6"/>
  <c r="R119" i="4"/>
  <c r="B118" i="6"/>
  <c r="R94" i="4"/>
  <c r="B93" i="6"/>
  <c r="Q157" i="4"/>
  <c r="AG156" i="2"/>
  <c r="Q131" i="4"/>
  <c r="AG130" i="2"/>
  <c r="Q100" i="4"/>
  <c r="AG99" i="2"/>
  <c r="AJ99" i="2" s="1"/>
  <c r="R90" i="4"/>
  <c r="B89" i="6"/>
  <c r="S155" i="4"/>
  <c r="AH154" i="2"/>
  <c r="B155" i="6"/>
  <c r="P174" i="4"/>
  <c r="B173" i="6"/>
  <c r="P149" i="4"/>
  <c r="B144" i="6"/>
  <c r="P102" i="4"/>
  <c r="B101" i="6"/>
  <c r="Q104" i="4"/>
  <c r="AG103" i="2"/>
  <c r="AJ103" i="2" s="1"/>
  <c r="R121" i="4"/>
  <c r="B123" i="6"/>
  <c r="R96" i="4"/>
  <c r="B95" i="6"/>
  <c r="Q106" i="4"/>
  <c r="AG105" i="2"/>
  <c r="R165" i="4"/>
  <c r="B164" i="6"/>
  <c r="R98" i="4"/>
  <c r="B97" i="6"/>
  <c r="B142" i="6"/>
  <c r="C145" i="6"/>
  <c r="C167" i="6"/>
  <c r="B99" i="6"/>
  <c r="B171" i="6"/>
  <c r="B160" i="6"/>
  <c r="Z171" i="4"/>
  <c r="AE171" i="4" s="1"/>
  <c r="Z169" i="4"/>
  <c r="AE169" i="4" s="1"/>
  <c r="Z165" i="4"/>
  <c r="AE165" i="4" s="1"/>
  <c r="Z161" i="4"/>
  <c r="AE161" i="4" s="1"/>
  <c r="Z157" i="4"/>
  <c r="AE157" i="4" s="1"/>
  <c r="Z151" i="4"/>
  <c r="AE151" i="4" s="1"/>
  <c r="Z147" i="4"/>
  <c r="AE147" i="4" s="1"/>
  <c r="Z141" i="4"/>
  <c r="AE141" i="4" s="1"/>
  <c r="Z137" i="4"/>
  <c r="AE137" i="4" s="1"/>
  <c r="Z133" i="4"/>
  <c r="AE133" i="4" s="1"/>
  <c r="Z129" i="4"/>
  <c r="AE129" i="4" s="1"/>
  <c r="Z123" i="4"/>
  <c r="AE123" i="4" s="1"/>
  <c r="Z119" i="4"/>
  <c r="AE119" i="4" s="1"/>
  <c r="Z117" i="4"/>
  <c r="AE117" i="4" s="1"/>
  <c r="Z115" i="4"/>
  <c r="AE115" i="4" s="1"/>
  <c r="Z113" i="4"/>
  <c r="AE113" i="4" s="1"/>
  <c r="Z111" i="4"/>
  <c r="AE111" i="4" s="1"/>
  <c r="Z107" i="4"/>
  <c r="AE107" i="4" s="1"/>
  <c r="Z105" i="4"/>
  <c r="AE105" i="4" s="1"/>
  <c r="Z103" i="4"/>
  <c r="AE103" i="4" s="1"/>
  <c r="Z101" i="4"/>
  <c r="AE101" i="4" s="1"/>
  <c r="Z99" i="4"/>
  <c r="AE99" i="4" s="1"/>
  <c r="Z97" i="4"/>
  <c r="AE97" i="4" s="1"/>
  <c r="Z95" i="4"/>
  <c r="AE95" i="4" s="1"/>
  <c r="Z93" i="4"/>
  <c r="AE93" i="4" s="1"/>
  <c r="Z91" i="4"/>
  <c r="AE91" i="4" s="1"/>
  <c r="Z89" i="4"/>
  <c r="AE89" i="4" s="1"/>
  <c r="A3" i="6"/>
  <c r="AG164" i="2"/>
  <c r="AG93" i="2"/>
  <c r="AJ93" i="2" s="1"/>
  <c r="C106" i="6"/>
  <c r="AE178" i="4"/>
  <c r="AH156" i="2"/>
  <c r="C102" i="6"/>
  <c r="Z175" i="4"/>
  <c r="AE175" i="4" s="1"/>
  <c r="Z173" i="4"/>
  <c r="AE173" i="4" s="1"/>
  <c r="Z167" i="4"/>
  <c r="AE167" i="4" s="1"/>
  <c r="Z163" i="4"/>
  <c r="AE163" i="4" s="1"/>
  <c r="Z159" i="4"/>
  <c r="AE159" i="4" s="1"/>
  <c r="Z155" i="4"/>
  <c r="AE155" i="4" s="1"/>
  <c r="Z153" i="4"/>
  <c r="AE153" i="4" s="1"/>
  <c r="Z149" i="4"/>
  <c r="AE149" i="4" s="1"/>
  <c r="Z145" i="4"/>
  <c r="AE145" i="4" s="1"/>
  <c r="Z143" i="4"/>
  <c r="AE143" i="4" s="1"/>
  <c r="Z139" i="4"/>
  <c r="AE139" i="4" s="1"/>
  <c r="Z135" i="4"/>
  <c r="AE135" i="4" s="1"/>
  <c r="Z131" i="4"/>
  <c r="AE131" i="4" s="1"/>
  <c r="Z127" i="4"/>
  <c r="AE127" i="4" s="1"/>
  <c r="Z125" i="4"/>
  <c r="AE125" i="4" s="1"/>
  <c r="Z121" i="4"/>
  <c r="AE121" i="4" s="1"/>
  <c r="Z109" i="4"/>
  <c r="AE109" i="4" s="1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3" i="6"/>
  <c r="B12" i="6"/>
  <c r="B8" i="6"/>
  <c r="B4" i="6"/>
  <c r="C178" i="6"/>
  <c r="AG89" i="2"/>
  <c r="C159" i="6"/>
  <c r="C172" i="6"/>
  <c r="C92" i="6"/>
  <c r="C104" i="6"/>
  <c r="B170" i="6"/>
  <c r="B103" i="6"/>
  <c r="B111" i="6"/>
  <c r="C134" i="6"/>
  <c r="C120" i="6"/>
  <c r="C96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4" i="6"/>
  <c r="B9" i="6"/>
  <c r="B5" i="6"/>
  <c r="B140" i="6"/>
  <c r="AG173" i="2"/>
  <c r="C88" i="6"/>
  <c r="C100" i="6"/>
  <c r="B150" i="6"/>
  <c r="B156" i="6"/>
  <c r="B121" i="6"/>
  <c r="Q112" i="4"/>
  <c r="Q149" i="4"/>
  <c r="AG148" i="2"/>
  <c r="B175" i="6"/>
  <c r="C122" i="6"/>
  <c r="C131" i="6"/>
  <c r="C113" i="6"/>
  <c r="X174" i="4"/>
  <c r="X170" i="4"/>
  <c r="AC170" i="4" s="1"/>
  <c r="X164" i="4"/>
  <c r="AC164" i="4" s="1"/>
  <c r="X160" i="4"/>
  <c r="AC160" i="4" s="1"/>
  <c r="X156" i="4"/>
  <c r="AC156" i="4" s="1"/>
  <c r="X150" i="4"/>
  <c r="AC150" i="4" s="1"/>
  <c r="X146" i="4"/>
  <c r="AC146" i="4" s="1"/>
  <c r="X142" i="4"/>
  <c r="AC142" i="4" s="1"/>
  <c r="X140" i="4"/>
  <c r="AC140" i="4" s="1"/>
  <c r="X134" i="4"/>
  <c r="AC134" i="4" s="1"/>
  <c r="X132" i="4"/>
  <c r="AC132" i="4" s="1"/>
  <c r="X128" i="4"/>
  <c r="AC128" i="4" s="1"/>
  <c r="X124" i="4"/>
  <c r="AC124" i="4" s="1"/>
  <c r="X120" i="4"/>
  <c r="AC120" i="4" s="1"/>
  <c r="X116" i="4"/>
  <c r="AC116" i="4" s="1"/>
  <c r="X112" i="4"/>
  <c r="AC112" i="4" s="1"/>
  <c r="X108" i="4"/>
  <c r="AC108" i="4" s="1"/>
  <c r="X104" i="4"/>
  <c r="AC104" i="4" s="1"/>
  <c r="X100" i="4"/>
  <c r="AC100" i="4" s="1"/>
  <c r="X96" i="4"/>
  <c r="AC96" i="4" s="1"/>
  <c r="X172" i="4"/>
  <c r="AC172" i="4" s="1"/>
  <c r="X166" i="4"/>
  <c r="AC166" i="4" s="1"/>
  <c r="X158" i="4"/>
  <c r="AC158" i="4" s="1"/>
  <c r="X154" i="4"/>
  <c r="AC154" i="4" s="1"/>
  <c r="X148" i="4"/>
  <c r="AC148" i="4" s="1"/>
  <c r="X144" i="4"/>
  <c r="AC144" i="4" s="1"/>
  <c r="X138" i="4"/>
  <c r="AC138" i="4" s="1"/>
  <c r="X136" i="4"/>
  <c r="AC136" i="4" s="1"/>
  <c r="X130" i="4"/>
  <c r="AC130" i="4" s="1"/>
  <c r="X126" i="4"/>
  <c r="AC126" i="4" s="1"/>
  <c r="X122" i="4"/>
  <c r="AC122" i="4" s="1"/>
  <c r="X118" i="4"/>
  <c r="AC118" i="4" s="1"/>
  <c r="X114" i="4"/>
  <c r="AC114" i="4" s="1"/>
  <c r="X110" i="4"/>
  <c r="AC110" i="4" s="1"/>
  <c r="X106" i="4"/>
  <c r="AC106" i="4" s="1"/>
  <c r="X102" i="4"/>
  <c r="X98" i="4"/>
  <c r="X94" i="4"/>
  <c r="AC94" i="4" s="1"/>
  <c r="X92" i="4"/>
  <c r="AC92" i="4" s="1"/>
  <c r="X168" i="4"/>
  <c r="AC168" i="4" s="1"/>
  <c r="X162" i="4"/>
  <c r="AC162" i="4" s="1"/>
  <c r="X152" i="4"/>
  <c r="AC152" i="4" s="1"/>
  <c r="Z174" i="4"/>
  <c r="AE174" i="4" s="1"/>
  <c r="Z172" i="4"/>
  <c r="AE172" i="4" s="1"/>
  <c r="Z170" i="4"/>
  <c r="AE170" i="4" s="1"/>
  <c r="Z168" i="4"/>
  <c r="AE168" i="4" s="1"/>
  <c r="Z166" i="4"/>
  <c r="AE166" i="4" s="1"/>
  <c r="Z164" i="4"/>
  <c r="AE164" i="4" s="1"/>
  <c r="Z162" i="4"/>
  <c r="AE162" i="4" s="1"/>
  <c r="Z160" i="4"/>
  <c r="AE160" i="4" s="1"/>
  <c r="Z158" i="4"/>
  <c r="AE158" i="4" s="1"/>
  <c r="Z156" i="4"/>
  <c r="AE156" i="4" s="1"/>
  <c r="Z154" i="4"/>
  <c r="AE154" i="4" s="1"/>
  <c r="Z152" i="4"/>
  <c r="AE152" i="4" s="1"/>
  <c r="Z150" i="4"/>
  <c r="AE150" i="4" s="1"/>
  <c r="Z148" i="4"/>
  <c r="AE148" i="4" s="1"/>
  <c r="Z146" i="4"/>
  <c r="AE146" i="4" s="1"/>
  <c r="Z144" i="4"/>
  <c r="AE144" i="4" s="1"/>
  <c r="Z142" i="4"/>
  <c r="AE142" i="4" s="1"/>
  <c r="Z140" i="4"/>
  <c r="AE140" i="4" s="1"/>
  <c r="Z138" i="4"/>
  <c r="AE138" i="4" s="1"/>
  <c r="Z136" i="4"/>
  <c r="AE136" i="4" s="1"/>
  <c r="Z134" i="4"/>
  <c r="AE134" i="4" s="1"/>
  <c r="Z132" i="4"/>
  <c r="AE132" i="4" s="1"/>
  <c r="Z130" i="4"/>
  <c r="AE130" i="4" s="1"/>
  <c r="Z128" i="4"/>
  <c r="AE128" i="4" s="1"/>
  <c r="Z126" i="4"/>
  <c r="AE126" i="4" s="1"/>
  <c r="Z124" i="4"/>
  <c r="AE124" i="4" s="1"/>
  <c r="Z122" i="4"/>
  <c r="AE122" i="4" s="1"/>
  <c r="Z120" i="4"/>
  <c r="AE120" i="4" s="1"/>
  <c r="Z118" i="4"/>
  <c r="AE118" i="4" s="1"/>
  <c r="Z116" i="4"/>
  <c r="AE116" i="4" s="1"/>
  <c r="Z114" i="4"/>
  <c r="AE114" i="4" s="1"/>
  <c r="Z112" i="4"/>
  <c r="AE112" i="4" s="1"/>
  <c r="Z110" i="4"/>
  <c r="AE110" i="4" s="1"/>
  <c r="Z108" i="4"/>
  <c r="AE108" i="4" s="1"/>
  <c r="Z106" i="4"/>
  <c r="AE106" i="4" s="1"/>
  <c r="Z104" i="4"/>
  <c r="AE104" i="4" s="1"/>
  <c r="Z102" i="4"/>
  <c r="AE102" i="4" s="1"/>
  <c r="Z100" i="4"/>
  <c r="AE100" i="4" s="1"/>
  <c r="Z98" i="4"/>
  <c r="AE98" i="4" s="1"/>
  <c r="Z96" i="4"/>
  <c r="AE96" i="4" s="1"/>
  <c r="Z94" i="4"/>
  <c r="AE94" i="4" s="1"/>
  <c r="Z92" i="4"/>
  <c r="AE92" i="4" s="1"/>
  <c r="Z90" i="4"/>
  <c r="AE90" i="4" s="1"/>
  <c r="S159" i="4"/>
  <c r="AH158" i="2"/>
  <c r="S115" i="4"/>
  <c r="AH114" i="2"/>
  <c r="W175" i="4"/>
  <c r="AB175" i="4" s="1"/>
  <c r="W173" i="4"/>
  <c r="AB173" i="4" s="1"/>
  <c r="W171" i="4"/>
  <c r="AB171" i="4" s="1"/>
  <c r="W169" i="4"/>
  <c r="AB169" i="4" s="1"/>
  <c r="W167" i="4"/>
  <c r="AB167" i="4" s="1"/>
  <c r="W165" i="4"/>
  <c r="AB165" i="4" s="1"/>
  <c r="W163" i="4"/>
  <c r="AB163" i="4" s="1"/>
  <c r="W161" i="4"/>
  <c r="AB161" i="4" s="1"/>
  <c r="W159" i="4"/>
  <c r="AB159" i="4" s="1"/>
  <c r="W157" i="4"/>
  <c r="W155" i="4"/>
  <c r="AB155" i="4" s="1"/>
  <c r="W153" i="4"/>
  <c r="AB153" i="4" s="1"/>
  <c r="W151" i="4"/>
  <c r="AB151" i="4" s="1"/>
  <c r="W149" i="4"/>
  <c r="AB149" i="4" s="1"/>
  <c r="W147" i="4"/>
  <c r="AB147" i="4" s="1"/>
  <c r="W145" i="4"/>
  <c r="W143" i="4"/>
  <c r="AB143" i="4" s="1"/>
  <c r="W141" i="4"/>
  <c r="AB141" i="4" s="1"/>
  <c r="W139" i="4"/>
  <c r="W137" i="4"/>
  <c r="AB137" i="4" s="1"/>
  <c r="W135" i="4"/>
  <c r="W133" i="4"/>
  <c r="W131" i="4"/>
  <c r="AB131" i="4" s="1"/>
  <c r="W129" i="4"/>
  <c r="AB129" i="4" s="1"/>
  <c r="W127" i="4"/>
  <c r="W125" i="4"/>
  <c r="AB125" i="4" s="1"/>
  <c r="W123" i="4"/>
  <c r="AB123" i="4" s="1"/>
  <c r="W121" i="4"/>
  <c r="AB121" i="4" s="1"/>
  <c r="W119" i="4"/>
  <c r="AB119" i="4" s="1"/>
  <c r="W117" i="4"/>
  <c r="AB117" i="4" s="1"/>
  <c r="W115" i="4"/>
  <c r="AB115" i="4" s="1"/>
  <c r="W113" i="4"/>
  <c r="AB113" i="4" s="1"/>
  <c r="W111" i="4"/>
  <c r="AB111" i="4" s="1"/>
  <c r="W109" i="4"/>
  <c r="AB109" i="4" s="1"/>
  <c r="W107" i="4"/>
  <c r="AB107" i="4" s="1"/>
  <c r="W105" i="4"/>
  <c r="AB105" i="4" s="1"/>
  <c r="W103" i="4"/>
  <c r="AB103" i="4" s="1"/>
  <c r="W101" i="4"/>
  <c r="AB101" i="4" s="1"/>
  <c r="W99" i="4"/>
  <c r="AB99" i="4" s="1"/>
  <c r="W97" i="4"/>
  <c r="AB97" i="4" s="1"/>
  <c r="W95" i="4"/>
  <c r="AB95" i="4" s="1"/>
  <c r="W93" i="4"/>
  <c r="AB93" i="4" s="1"/>
  <c r="W91" i="4"/>
  <c r="AB91" i="4" s="1"/>
  <c r="W89" i="4"/>
  <c r="AB89" i="4" s="1"/>
  <c r="S135" i="4"/>
  <c r="AH134" i="2"/>
  <c r="S92" i="4"/>
  <c r="AH91" i="2"/>
  <c r="S98" i="4"/>
  <c r="AH97" i="2"/>
  <c r="S104" i="4"/>
  <c r="AH103" i="2"/>
  <c r="C174" i="6"/>
  <c r="C124" i="6"/>
  <c r="C141" i="6"/>
  <c r="C169" i="6"/>
  <c r="S161" i="4"/>
  <c r="AH160" i="2"/>
  <c r="Y175" i="4"/>
  <c r="AD175" i="4" s="1"/>
  <c r="Y173" i="4"/>
  <c r="AD173" i="4" s="1"/>
  <c r="Y171" i="4"/>
  <c r="AD171" i="4" s="1"/>
  <c r="Y169" i="4"/>
  <c r="AD169" i="4" s="1"/>
  <c r="Y167" i="4"/>
  <c r="AD167" i="4" s="1"/>
  <c r="Y165" i="4"/>
  <c r="Y163" i="4"/>
  <c r="AD163" i="4" s="1"/>
  <c r="Y161" i="4"/>
  <c r="AD161" i="4" s="1"/>
  <c r="Y159" i="4"/>
  <c r="AD159" i="4" s="1"/>
  <c r="Y157" i="4"/>
  <c r="AD157" i="4" s="1"/>
  <c r="Y155" i="4"/>
  <c r="AD155" i="4" s="1"/>
  <c r="Y153" i="4"/>
  <c r="AD153" i="4" s="1"/>
  <c r="Y151" i="4"/>
  <c r="AD151" i="4" s="1"/>
  <c r="Y149" i="4"/>
  <c r="AD149" i="4" s="1"/>
  <c r="Y147" i="4"/>
  <c r="AD147" i="4" s="1"/>
  <c r="Y145" i="4"/>
  <c r="AD145" i="4" s="1"/>
  <c r="Y143" i="4"/>
  <c r="AD143" i="4" s="1"/>
  <c r="Y141" i="4"/>
  <c r="AD141" i="4" s="1"/>
  <c r="Y139" i="4"/>
  <c r="AD139" i="4" s="1"/>
  <c r="Y137" i="4"/>
  <c r="AD137" i="4" s="1"/>
  <c r="Y135" i="4"/>
  <c r="AD135" i="4" s="1"/>
  <c r="Y133" i="4"/>
  <c r="AD133" i="4" s="1"/>
  <c r="Y131" i="4"/>
  <c r="AD131" i="4" s="1"/>
  <c r="Y129" i="4"/>
  <c r="AD129" i="4" s="1"/>
  <c r="Y127" i="4"/>
  <c r="AD127" i="4" s="1"/>
  <c r="Y125" i="4"/>
  <c r="AD125" i="4" s="1"/>
  <c r="Y123" i="4"/>
  <c r="AD123" i="4" s="1"/>
  <c r="Y121" i="4"/>
  <c r="Y119" i="4"/>
  <c r="Y117" i="4"/>
  <c r="AD117" i="4" s="1"/>
  <c r="Y115" i="4"/>
  <c r="AD115" i="4" s="1"/>
  <c r="Y113" i="4"/>
  <c r="AD113" i="4" s="1"/>
  <c r="Y111" i="4"/>
  <c r="AD111" i="4" s="1"/>
  <c r="Y109" i="4"/>
  <c r="AD109" i="4" s="1"/>
  <c r="Y107" i="4"/>
  <c r="AD107" i="4" s="1"/>
  <c r="Y105" i="4"/>
  <c r="AD105" i="4" s="1"/>
  <c r="Y103" i="4"/>
  <c r="AD103" i="4" s="1"/>
  <c r="Y101" i="4"/>
  <c r="AD101" i="4" s="1"/>
  <c r="Y99" i="4"/>
  <c r="AD99" i="4" s="1"/>
  <c r="Y97" i="4"/>
  <c r="AD97" i="4" s="1"/>
  <c r="Y95" i="4"/>
  <c r="AD95" i="4" s="1"/>
  <c r="Y93" i="4"/>
  <c r="AD93" i="4" s="1"/>
  <c r="Y91" i="4"/>
  <c r="AD91" i="4" s="1"/>
  <c r="Y89" i="4"/>
  <c r="AD89" i="4" s="1"/>
  <c r="S174" i="4"/>
  <c r="AH173" i="2"/>
  <c r="S137" i="4"/>
  <c r="AH136" i="2"/>
  <c r="S100" i="4"/>
  <c r="AH99" i="2"/>
  <c r="S110" i="4"/>
  <c r="AH109" i="2"/>
  <c r="C109" i="6"/>
  <c r="C148" i="6"/>
  <c r="C161" i="6"/>
  <c r="W174" i="4"/>
  <c r="AB174" i="4" s="1"/>
  <c r="W172" i="4"/>
  <c r="AB172" i="4" s="1"/>
  <c r="W170" i="4"/>
  <c r="AB170" i="4" s="1"/>
  <c r="W168" i="4"/>
  <c r="AB168" i="4" s="1"/>
  <c r="W166" i="4"/>
  <c r="AB166" i="4" s="1"/>
  <c r="W164" i="4"/>
  <c r="AB164" i="4" s="1"/>
  <c r="W162" i="4"/>
  <c r="AB162" i="4" s="1"/>
  <c r="W160" i="4"/>
  <c r="AB160" i="4" s="1"/>
  <c r="W158" i="4"/>
  <c r="AB158" i="4" s="1"/>
  <c r="W156" i="4"/>
  <c r="AB156" i="4" s="1"/>
  <c r="W154" i="4"/>
  <c r="AB154" i="4" s="1"/>
  <c r="W152" i="4"/>
  <c r="AB152" i="4" s="1"/>
  <c r="W150" i="4"/>
  <c r="AB150" i="4" s="1"/>
  <c r="W148" i="4"/>
  <c r="AB148" i="4" s="1"/>
  <c r="W146" i="4"/>
  <c r="AB146" i="4" s="1"/>
  <c r="W144" i="4"/>
  <c r="AB144" i="4" s="1"/>
  <c r="W142" i="4"/>
  <c r="AB142" i="4" s="1"/>
  <c r="W140" i="4"/>
  <c r="AB140" i="4" s="1"/>
  <c r="W138" i="4"/>
  <c r="AB138" i="4" s="1"/>
  <c r="W136" i="4"/>
  <c r="AB136" i="4" s="1"/>
  <c r="W134" i="4"/>
  <c r="AB134" i="4" s="1"/>
  <c r="W132" i="4"/>
  <c r="AB132" i="4" s="1"/>
  <c r="W130" i="4"/>
  <c r="AB130" i="4" s="1"/>
  <c r="W128" i="4"/>
  <c r="AB128" i="4" s="1"/>
  <c r="W126" i="4"/>
  <c r="AB126" i="4" s="1"/>
  <c r="W124" i="4"/>
  <c r="AB124" i="4" s="1"/>
  <c r="W122" i="4"/>
  <c r="AB122" i="4" s="1"/>
  <c r="W120" i="4"/>
  <c r="AB120" i="4" s="1"/>
  <c r="W118" i="4"/>
  <c r="AB118" i="4" s="1"/>
  <c r="W116" i="4"/>
  <c r="AB116" i="4" s="1"/>
  <c r="W114" i="4"/>
  <c r="AB114" i="4" s="1"/>
  <c r="W112" i="4"/>
  <c r="AB112" i="4" s="1"/>
  <c r="W110" i="4"/>
  <c r="W108" i="4"/>
  <c r="AB108" i="4" s="1"/>
  <c r="W106" i="4"/>
  <c r="AB106" i="4" s="1"/>
  <c r="W104" i="4"/>
  <c r="AB104" i="4" s="1"/>
  <c r="W102" i="4"/>
  <c r="AB102" i="4" s="1"/>
  <c r="W100" i="4"/>
  <c r="AB100" i="4" s="1"/>
  <c r="W98" i="4"/>
  <c r="AB98" i="4" s="1"/>
  <c r="W96" i="4"/>
  <c r="AB96" i="4" s="1"/>
  <c r="W94" i="4"/>
  <c r="AB94" i="4" s="1"/>
  <c r="W92" i="4"/>
  <c r="AB92" i="4" s="1"/>
  <c r="W90" i="4"/>
  <c r="AB90" i="4" s="1"/>
  <c r="S178" i="4"/>
  <c r="AH177" i="2"/>
  <c r="AJ177" i="2" s="1"/>
  <c r="S143" i="4"/>
  <c r="AH142" i="2"/>
  <c r="S151" i="4"/>
  <c r="AH150" i="2"/>
  <c r="S127" i="4"/>
  <c r="AH126" i="2"/>
  <c r="S94" i="4"/>
  <c r="AH93" i="2"/>
  <c r="S106" i="4"/>
  <c r="AH105" i="2"/>
  <c r="S112" i="4"/>
  <c r="AH111" i="2"/>
  <c r="C112" i="6"/>
  <c r="C90" i="6"/>
  <c r="C137" i="6"/>
  <c r="C152" i="6"/>
  <c r="S176" i="4"/>
  <c r="AH175" i="2"/>
  <c r="X175" i="4"/>
  <c r="AC175" i="4" s="1"/>
  <c r="X173" i="4"/>
  <c r="AC173" i="4" s="1"/>
  <c r="X171" i="4"/>
  <c r="AC171" i="4" s="1"/>
  <c r="X169" i="4"/>
  <c r="AC169" i="4" s="1"/>
  <c r="X167" i="4"/>
  <c r="X165" i="4"/>
  <c r="AC165" i="4" s="1"/>
  <c r="X163" i="4"/>
  <c r="AC163" i="4" s="1"/>
  <c r="X161" i="4"/>
  <c r="AC161" i="4" s="1"/>
  <c r="X159" i="4"/>
  <c r="AC159" i="4" s="1"/>
  <c r="X157" i="4"/>
  <c r="AC157" i="4" s="1"/>
  <c r="X155" i="4"/>
  <c r="AC155" i="4" s="1"/>
  <c r="X153" i="4"/>
  <c r="AC153" i="4" s="1"/>
  <c r="X151" i="4"/>
  <c r="AC151" i="4" s="1"/>
  <c r="X149" i="4"/>
  <c r="AC149" i="4" s="1"/>
  <c r="X147" i="4"/>
  <c r="X145" i="4"/>
  <c r="AC145" i="4" s="1"/>
  <c r="X143" i="4"/>
  <c r="AC143" i="4" s="1"/>
  <c r="X141" i="4"/>
  <c r="AC141" i="4" s="1"/>
  <c r="X139" i="4"/>
  <c r="AC139" i="4" s="1"/>
  <c r="X137" i="4"/>
  <c r="AC137" i="4" s="1"/>
  <c r="X135" i="4"/>
  <c r="AC135" i="4" s="1"/>
  <c r="X133" i="4"/>
  <c r="AC133" i="4" s="1"/>
  <c r="X131" i="4"/>
  <c r="X129" i="4"/>
  <c r="AC129" i="4" s="1"/>
  <c r="X127" i="4"/>
  <c r="AC127" i="4" s="1"/>
  <c r="X125" i="4"/>
  <c r="AC125" i="4" s="1"/>
  <c r="X123" i="4"/>
  <c r="AC123" i="4" s="1"/>
  <c r="X121" i="4"/>
  <c r="AC121" i="4" s="1"/>
  <c r="X119" i="4"/>
  <c r="AC119" i="4" s="1"/>
  <c r="X117" i="4"/>
  <c r="AC117" i="4" s="1"/>
  <c r="X115" i="4"/>
  <c r="AC115" i="4" s="1"/>
  <c r="X113" i="4"/>
  <c r="AC113" i="4" s="1"/>
  <c r="X111" i="4"/>
  <c r="AC111" i="4" s="1"/>
  <c r="X109" i="4"/>
  <c r="AC109" i="4" s="1"/>
  <c r="X107" i="4"/>
  <c r="AC107" i="4" s="1"/>
  <c r="X105" i="4"/>
  <c r="AC105" i="4" s="1"/>
  <c r="X103" i="4"/>
  <c r="AC103" i="4" s="1"/>
  <c r="X101" i="4"/>
  <c r="AC101" i="4" s="1"/>
  <c r="X99" i="4"/>
  <c r="AC99" i="4" s="1"/>
  <c r="X97" i="4"/>
  <c r="AC97" i="4" s="1"/>
  <c r="X95" i="4"/>
  <c r="AC95" i="4" s="1"/>
  <c r="X93" i="4"/>
  <c r="AC93" i="4" s="1"/>
  <c r="X91" i="4"/>
  <c r="AC91" i="4" s="1"/>
  <c r="X89" i="4"/>
  <c r="AC89" i="4" s="1"/>
  <c r="AC98" i="4"/>
  <c r="C119" i="6"/>
  <c r="S169" i="4"/>
  <c r="AH168" i="2"/>
  <c r="S123" i="4"/>
  <c r="AH122" i="2"/>
  <c r="C157" i="6"/>
  <c r="S167" i="4"/>
  <c r="AH166" i="2"/>
  <c r="Y174" i="4"/>
  <c r="AD174" i="4" s="1"/>
  <c r="Y172" i="4"/>
  <c r="AD172" i="4" s="1"/>
  <c r="Y170" i="4"/>
  <c r="AD170" i="4" s="1"/>
  <c r="Y168" i="4"/>
  <c r="AD168" i="4" s="1"/>
  <c r="Y166" i="4"/>
  <c r="AD166" i="4" s="1"/>
  <c r="Y164" i="4"/>
  <c r="AD164" i="4" s="1"/>
  <c r="Y162" i="4"/>
  <c r="AD162" i="4" s="1"/>
  <c r="Y160" i="4"/>
  <c r="AD160" i="4" s="1"/>
  <c r="Y158" i="4"/>
  <c r="AD158" i="4" s="1"/>
  <c r="Y156" i="4"/>
  <c r="AD156" i="4" s="1"/>
  <c r="Y154" i="4"/>
  <c r="AD154" i="4" s="1"/>
  <c r="Y152" i="4"/>
  <c r="AD152" i="4" s="1"/>
  <c r="Y150" i="4"/>
  <c r="AD150" i="4" s="1"/>
  <c r="Y148" i="4"/>
  <c r="AD148" i="4" s="1"/>
  <c r="Y146" i="4"/>
  <c r="AD146" i="4" s="1"/>
  <c r="Y144" i="4"/>
  <c r="AD144" i="4" s="1"/>
  <c r="Y142" i="4"/>
  <c r="AD142" i="4" s="1"/>
  <c r="Y140" i="4"/>
  <c r="AD140" i="4" s="1"/>
  <c r="Y138" i="4"/>
  <c r="AD138" i="4" s="1"/>
  <c r="Y136" i="4"/>
  <c r="AD136" i="4" s="1"/>
  <c r="Y134" i="4"/>
  <c r="AD134" i="4" s="1"/>
  <c r="Y132" i="4"/>
  <c r="AD132" i="4" s="1"/>
  <c r="Y130" i="4"/>
  <c r="AD130" i="4" s="1"/>
  <c r="Y128" i="4"/>
  <c r="AD128" i="4" s="1"/>
  <c r="Y126" i="4"/>
  <c r="AD126" i="4" s="1"/>
  <c r="Y124" i="4"/>
  <c r="AD124" i="4" s="1"/>
  <c r="Y122" i="4"/>
  <c r="AD122" i="4" s="1"/>
  <c r="Y120" i="4"/>
  <c r="AD120" i="4" s="1"/>
  <c r="Y118" i="4"/>
  <c r="AD118" i="4" s="1"/>
  <c r="Y116" i="4"/>
  <c r="AD116" i="4" s="1"/>
  <c r="Y114" i="4"/>
  <c r="AD114" i="4" s="1"/>
  <c r="Y112" i="4"/>
  <c r="AD112" i="4" s="1"/>
  <c r="Y110" i="4"/>
  <c r="AD110" i="4" s="1"/>
  <c r="Y108" i="4"/>
  <c r="AD108" i="4" s="1"/>
  <c r="Y106" i="4"/>
  <c r="AD106" i="4" s="1"/>
  <c r="Y104" i="4"/>
  <c r="AD104" i="4" s="1"/>
  <c r="Y102" i="4"/>
  <c r="AD102" i="4" s="1"/>
  <c r="Y100" i="4"/>
  <c r="AD100" i="4" s="1"/>
  <c r="Y98" i="4"/>
  <c r="Y96" i="4"/>
  <c r="Y94" i="4"/>
  <c r="Y92" i="4"/>
  <c r="AD92" i="4" s="1"/>
  <c r="Y90" i="4"/>
  <c r="C110" i="6"/>
  <c r="S145" i="4"/>
  <c r="AH144" i="2"/>
  <c r="S153" i="4"/>
  <c r="AH152" i="2"/>
  <c r="AJ152" i="2" s="1"/>
  <c r="S119" i="4"/>
  <c r="AH118" i="2"/>
  <c r="S129" i="4"/>
  <c r="AH128" i="2"/>
  <c r="S90" i="4"/>
  <c r="AH89" i="2"/>
  <c r="S96" i="4"/>
  <c r="AH95" i="2"/>
  <c r="S102" i="4"/>
  <c r="AH101" i="2"/>
  <c r="S108" i="4"/>
  <c r="AH107" i="2"/>
  <c r="C146" i="6"/>
  <c r="C165" i="6"/>
  <c r="C98" i="6"/>
  <c r="AJ114" i="2" l="1"/>
  <c r="AJ158" i="2"/>
  <c r="AJ105" i="2"/>
  <c r="AJ162" i="2"/>
  <c r="AJ109" i="2"/>
  <c r="AJ126" i="2"/>
  <c r="AJ148" i="2"/>
  <c r="AJ132" i="2"/>
  <c r="C132" i="6" s="1"/>
  <c r="AJ138" i="2"/>
  <c r="C138" i="6" s="1"/>
  <c r="AJ160" i="2"/>
  <c r="AJ111" i="2"/>
  <c r="AJ172" i="2"/>
  <c r="AJ128" i="2"/>
  <c r="AJ175" i="2"/>
  <c r="AJ156" i="2"/>
  <c r="AJ91" i="2"/>
  <c r="AJ97" i="2"/>
  <c r="AJ179" i="2"/>
  <c r="C179" i="6" s="1"/>
  <c r="AJ89" i="2"/>
  <c r="AJ173" i="2"/>
  <c r="AJ142" i="2"/>
  <c r="AJ124" i="2"/>
  <c r="AJ116" i="2"/>
  <c r="AJ166" i="2"/>
  <c r="AJ107" i="2"/>
  <c r="AJ118" i="2"/>
  <c r="AJ150" i="2"/>
  <c r="AJ168" i="2"/>
  <c r="AJ146" i="2"/>
  <c r="AJ101" i="2"/>
  <c r="C101" i="6" s="1"/>
  <c r="C121" i="6"/>
  <c r="C93" i="6"/>
  <c r="C177" i="6"/>
  <c r="C156" i="6"/>
  <c r="AJ95" i="2"/>
  <c r="AJ130" i="2"/>
  <c r="AJ164" i="2"/>
  <c r="AJ144" i="2"/>
  <c r="C147" i="6" s="1"/>
  <c r="AJ170" i="2"/>
  <c r="C171" i="6" s="1"/>
  <c r="AJ122" i="2"/>
  <c r="AJ154" i="2"/>
  <c r="C155" i="6" s="1"/>
  <c r="AJ134" i="2"/>
  <c r="AJ140" i="2"/>
  <c r="C154" i="6"/>
  <c r="C108" i="6"/>
  <c r="AB145" i="4"/>
  <c r="C126" i="6"/>
  <c r="AB110" i="4"/>
  <c r="C116" i="6"/>
  <c r="C149" i="6"/>
  <c r="AD121" i="4"/>
  <c r="AB133" i="4"/>
  <c r="AD98" i="4"/>
  <c r="AC174" i="4"/>
  <c r="C118" i="6"/>
  <c r="AB139" i="4"/>
  <c r="AB135" i="4"/>
  <c r="C153" i="6"/>
  <c r="C168" i="6"/>
  <c r="C114" i="6"/>
  <c r="C130" i="6"/>
  <c r="C140" i="6"/>
  <c r="C175" i="6"/>
  <c r="C142" i="6"/>
  <c r="C123" i="6"/>
  <c r="C162" i="6"/>
  <c r="C107" i="6"/>
  <c r="C95" i="6"/>
  <c r="AD94" i="4"/>
  <c r="AB127" i="4"/>
  <c r="C89" i="6"/>
  <c r="C170" i="6"/>
  <c r="C97" i="6"/>
  <c r="C164" i="6"/>
  <c r="C111" i="6"/>
  <c r="AD119" i="4"/>
  <c r="AB157" i="4"/>
  <c r="C105" i="6"/>
  <c r="C129" i="6"/>
  <c r="C135" i="6"/>
  <c r="AC102" i="4"/>
  <c r="C127" i="6"/>
  <c r="C99" i="6"/>
  <c r="C91" i="6"/>
  <c r="C166" i="6"/>
  <c r="C173" i="6"/>
  <c r="C144" i="6"/>
  <c r="AC131" i="4"/>
  <c r="C136" i="6"/>
  <c r="C150" i="6"/>
  <c r="C160" i="6"/>
  <c r="AD96" i="4"/>
  <c r="AC167" i="4"/>
  <c r="AC147" i="4"/>
  <c r="AD165" i="4"/>
  <c r="AD90" i="4"/>
  <c r="C103" i="6"/>
  <c r="AD506" i="5"/>
  <c r="AD503" i="5"/>
  <c r="AD505" i="5"/>
  <c r="Y503" i="5"/>
  <c r="AD507" i="5"/>
  <c r="AD504" i="5"/>
  <c r="Y505" i="5"/>
  <c r="Y504" i="5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70" i="3"/>
  <c r="B70" i="3"/>
  <c r="C70" i="3"/>
  <c r="D70" i="3"/>
  <c r="E71" i="4"/>
  <c r="F71" i="4"/>
  <c r="G71" i="4"/>
  <c r="H71" i="4"/>
  <c r="I71" i="4"/>
  <c r="J71" i="4"/>
  <c r="K71" i="4"/>
  <c r="L71" i="4"/>
  <c r="A71" i="3"/>
  <c r="B71" i="3"/>
  <c r="C71" i="3"/>
  <c r="D71" i="3"/>
  <c r="E72" i="4"/>
  <c r="F72" i="4"/>
  <c r="G72" i="4"/>
  <c r="H72" i="4"/>
  <c r="I72" i="4"/>
  <c r="J72" i="4"/>
  <c r="K72" i="4"/>
  <c r="L72" i="4"/>
  <c r="A72" i="3"/>
  <c r="B72" i="3"/>
  <c r="C72" i="3"/>
  <c r="D72" i="3"/>
  <c r="E73" i="4"/>
  <c r="F73" i="4"/>
  <c r="G73" i="4"/>
  <c r="H73" i="4"/>
  <c r="I73" i="4"/>
  <c r="J73" i="4"/>
  <c r="K73" i="4"/>
  <c r="L73" i="4"/>
  <c r="A73" i="3"/>
  <c r="B73" i="3"/>
  <c r="C73" i="3"/>
  <c r="D73" i="3"/>
  <c r="E74" i="4"/>
  <c r="F74" i="4"/>
  <c r="G74" i="4"/>
  <c r="H74" i="4"/>
  <c r="I74" i="4"/>
  <c r="J74" i="4"/>
  <c r="K74" i="4"/>
  <c r="L74" i="4"/>
  <c r="A74" i="3"/>
  <c r="B74" i="3"/>
  <c r="C74" i="3"/>
  <c r="D74" i="3"/>
  <c r="E75" i="4"/>
  <c r="F75" i="4"/>
  <c r="G75" i="4"/>
  <c r="H75" i="4"/>
  <c r="I75" i="4"/>
  <c r="J75" i="4"/>
  <c r="K75" i="4"/>
  <c r="L75" i="4"/>
  <c r="A75" i="3"/>
  <c r="B75" i="3"/>
  <c r="C75" i="3"/>
  <c r="D75" i="3"/>
  <c r="E76" i="4"/>
  <c r="F76" i="4"/>
  <c r="G76" i="4"/>
  <c r="H76" i="4"/>
  <c r="I76" i="4"/>
  <c r="J76" i="4"/>
  <c r="K76" i="4"/>
  <c r="L76" i="4"/>
  <c r="A76" i="3"/>
  <c r="B76" i="3"/>
  <c r="C76" i="3"/>
  <c r="D76" i="3"/>
  <c r="E77" i="4"/>
  <c r="F77" i="4"/>
  <c r="G77" i="4"/>
  <c r="H77" i="4"/>
  <c r="I77" i="4"/>
  <c r="J77" i="4"/>
  <c r="K77" i="4"/>
  <c r="L77" i="4"/>
  <c r="A77" i="3"/>
  <c r="B77" i="3"/>
  <c r="C77" i="3"/>
  <c r="D77" i="3"/>
  <c r="E78" i="4"/>
  <c r="F78" i="4"/>
  <c r="G78" i="4"/>
  <c r="H78" i="4"/>
  <c r="I78" i="4"/>
  <c r="J78" i="4"/>
  <c r="K78" i="4"/>
  <c r="L78" i="4"/>
  <c r="A78" i="3"/>
  <c r="B78" i="3"/>
  <c r="C78" i="3"/>
  <c r="D78" i="3"/>
  <c r="E79" i="4"/>
  <c r="F79" i="4"/>
  <c r="G79" i="4"/>
  <c r="H79" i="4"/>
  <c r="I79" i="4"/>
  <c r="J79" i="4"/>
  <c r="K79" i="4"/>
  <c r="L79" i="4"/>
  <c r="A79" i="3"/>
  <c r="B79" i="3"/>
  <c r="C79" i="3"/>
  <c r="D79" i="3"/>
  <c r="E80" i="4"/>
  <c r="F80" i="4"/>
  <c r="G80" i="4"/>
  <c r="H80" i="4"/>
  <c r="I80" i="4"/>
  <c r="J80" i="4"/>
  <c r="K80" i="4"/>
  <c r="L80" i="4"/>
  <c r="A80" i="3"/>
  <c r="B80" i="3"/>
  <c r="C80" i="3"/>
  <c r="D80" i="3"/>
  <c r="E81" i="4"/>
  <c r="F81" i="4"/>
  <c r="G81" i="4"/>
  <c r="H81" i="4"/>
  <c r="I81" i="4"/>
  <c r="J81" i="4"/>
  <c r="K81" i="4"/>
  <c r="L81" i="4"/>
  <c r="A81" i="3"/>
  <c r="B81" i="3"/>
  <c r="C81" i="3"/>
  <c r="D81" i="3"/>
  <c r="E82" i="4"/>
  <c r="F82" i="4"/>
  <c r="G82" i="4"/>
  <c r="H82" i="4"/>
  <c r="I82" i="4"/>
  <c r="J82" i="4"/>
  <c r="K82" i="4"/>
  <c r="L82" i="4"/>
  <c r="A82" i="3"/>
  <c r="B82" i="3"/>
  <c r="C82" i="3"/>
  <c r="D82" i="3"/>
  <c r="E83" i="4"/>
  <c r="F83" i="4"/>
  <c r="G83" i="4"/>
  <c r="H83" i="4"/>
  <c r="I83" i="4"/>
  <c r="J83" i="4"/>
  <c r="K83" i="4"/>
  <c r="L83" i="4"/>
  <c r="A83" i="3"/>
  <c r="B83" i="3"/>
  <c r="C83" i="3"/>
  <c r="D83" i="3"/>
  <c r="E84" i="4"/>
  <c r="F84" i="4"/>
  <c r="G84" i="4"/>
  <c r="H84" i="4"/>
  <c r="I84" i="4"/>
  <c r="J84" i="4"/>
  <c r="K84" i="4"/>
  <c r="L84" i="4"/>
  <c r="A84" i="3"/>
  <c r="B84" i="3"/>
  <c r="C84" i="3"/>
  <c r="D84" i="3"/>
  <c r="E85" i="4"/>
  <c r="F85" i="4"/>
  <c r="G85" i="4"/>
  <c r="H85" i="4"/>
  <c r="I85" i="4"/>
  <c r="J85" i="4"/>
  <c r="K85" i="4"/>
  <c r="L85" i="4"/>
  <c r="A85" i="3"/>
  <c r="B85" i="3"/>
  <c r="C85" i="3"/>
  <c r="D85" i="3"/>
  <c r="E86" i="4"/>
  <c r="F86" i="4"/>
  <c r="G86" i="4"/>
  <c r="H86" i="4"/>
  <c r="I86" i="4"/>
  <c r="J86" i="4"/>
  <c r="K86" i="4"/>
  <c r="L86" i="4"/>
  <c r="A86" i="3"/>
  <c r="B86" i="3"/>
  <c r="C86" i="3"/>
  <c r="D86" i="3"/>
  <c r="E87" i="4"/>
  <c r="F87" i="4"/>
  <c r="G87" i="4"/>
  <c r="H87" i="4"/>
  <c r="I87" i="4"/>
  <c r="J87" i="4"/>
  <c r="K87" i="4"/>
  <c r="L87" i="4"/>
  <c r="A87" i="3"/>
  <c r="B87" i="3"/>
  <c r="C87" i="3"/>
  <c r="D87" i="3"/>
  <c r="E88" i="4"/>
  <c r="F88" i="4"/>
  <c r="G88" i="4"/>
  <c r="H88" i="4"/>
  <c r="I88" i="4"/>
  <c r="J88" i="4"/>
  <c r="K88" i="4"/>
  <c r="L88" i="4"/>
  <c r="A43" i="3"/>
  <c r="B43" i="3"/>
  <c r="C43" i="3"/>
  <c r="D43" i="3"/>
  <c r="E44" i="4"/>
  <c r="F44" i="4"/>
  <c r="G44" i="4"/>
  <c r="H44" i="4"/>
  <c r="I44" i="4"/>
  <c r="J44" i="4"/>
  <c r="K44" i="4"/>
  <c r="L44" i="4"/>
  <c r="A44" i="3"/>
  <c r="B44" i="3"/>
  <c r="C44" i="3"/>
  <c r="D44" i="3"/>
  <c r="E45" i="4"/>
  <c r="F45" i="4"/>
  <c r="G45" i="4"/>
  <c r="H45" i="4"/>
  <c r="I45" i="4"/>
  <c r="J45" i="4"/>
  <c r="K45" i="4"/>
  <c r="L45" i="4"/>
  <c r="A45" i="3"/>
  <c r="B45" i="3"/>
  <c r="C45" i="3"/>
  <c r="D45" i="3"/>
  <c r="E46" i="4"/>
  <c r="F46" i="4"/>
  <c r="G46" i="4"/>
  <c r="H46" i="4"/>
  <c r="I46" i="4"/>
  <c r="J46" i="4"/>
  <c r="K46" i="4"/>
  <c r="L46" i="4"/>
  <c r="A46" i="3"/>
  <c r="B46" i="3"/>
  <c r="C46" i="3"/>
  <c r="D46" i="3"/>
  <c r="E47" i="4"/>
  <c r="F47" i="4"/>
  <c r="G47" i="4"/>
  <c r="H47" i="4"/>
  <c r="I47" i="4"/>
  <c r="J47" i="4"/>
  <c r="K47" i="4"/>
  <c r="L47" i="4"/>
  <c r="A47" i="3"/>
  <c r="B47" i="3"/>
  <c r="C47" i="3"/>
  <c r="D47" i="3"/>
  <c r="E48" i="4"/>
  <c r="F48" i="4"/>
  <c r="G48" i="4"/>
  <c r="H48" i="4"/>
  <c r="I48" i="4"/>
  <c r="J48" i="4"/>
  <c r="K48" i="4"/>
  <c r="L48" i="4"/>
  <c r="A48" i="3"/>
  <c r="B48" i="3"/>
  <c r="C48" i="3"/>
  <c r="D48" i="3"/>
  <c r="E49" i="4"/>
  <c r="F49" i="4"/>
  <c r="G49" i="4"/>
  <c r="H49" i="4"/>
  <c r="I49" i="4"/>
  <c r="J49" i="4"/>
  <c r="K49" i="4"/>
  <c r="L49" i="4"/>
  <c r="A49" i="3"/>
  <c r="B49" i="3"/>
  <c r="C49" i="3"/>
  <c r="D49" i="3"/>
  <c r="E50" i="4"/>
  <c r="F50" i="4"/>
  <c r="G50" i="4"/>
  <c r="H50" i="4"/>
  <c r="I50" i="4"/>
  <c r="J50" i="4"/>
  <c r="K50" i="4"/>
  <c r="L50" i="4"/>
  <c r="A50" i="3"/>
  <c r="B50" i="3"/>
  <c r="C50" i="3"/>
  <c r="D50" i="3"/>
  <c r="E51" i="4"/>
  <c r="F51" i="4"/>
  <c r="G51" i="4"/>
  <c r="H51" i="4"/>
  <c r="I51" i="4"/>
  <c r="J51" i="4"/>
  <c r="K51" i="4"/>
  <c r="L51" i="4"/>
  <c r="A51" i="3"/>
  <c r="B51" i="3"/>
  <c r="C51" i="3"/>
  <c r="D51" i="3"/>
  <c r="E52" i="4"/>
  <c r="F52" i="4"/>
  <c r="G52" i="4"/>
  <c r="H52" i="4"/>
  <c r="I52" i="4"/>
  <c r="J52" i="4"/>
  <c r="K52" i="4"/>
  <c r="L52" i="4"/>
  <c r="A52" i="3"/>
  <c r="B52" i="3"/>
  <c r="C52" i="3"/>
  <c r="D52" i="3"/>
  <c r="E53" i="4"/>
  <c r="F53" i="4"/>
  <c r="G53" i="4"/>
  <c r="H53" i="4"/>
  <c r="I53" i="4"/>
  <c r="J53" i="4"/>
  <c r="K53" i="4"/>
  <c r="L53" i="4"/>
  <c r="A53" i="3"/>
  <c r="B53" i="3"/>
  <c r="C53" i="3"/>
  <c r="D53" i="3"/>
  <c r="E54" i="4"/>
  <c r="F54" i="4"/>
  <c r="G54" i="4"/>
  <c r="H54" i="4"/>
  <c r="I54" i="4"/>
  <c r="J54" i="4"/>
  <c r="K54" i="4"/>
  <c r="L54" i="4"/>
  <c r="A54" i="3"/>
  <c r="B54" i="3"/>
  <c r="C54" i="3"/>
  <c r="D54" i="3"/>
  <c r="E55" i="4"/>
  <c r="F55" i="4"/>
  <c r="G55" i="4"/>
  <c r="H55" i="4"/>
  <c r="I55" i="4"/>
  <c r="J55" i="4"/>
  <c r="K55" i="4"/>
  <c r="L55" i="4"/>
  <c r="A55" i="3"/>
  <c r="B55" i="3"/>
  <c r="C55" i="3"/>
  <c r="D55" i="3"/>
  <c r="E56" i="4"/>
  <c r="F56" i="4"/>
  <c r="G56" i="4"/>
  <c r="H56" i="4"/>
  <c r="I56" i="4"/>
  <c r="J56" i="4"/>
  <c r="K56" i="4"/>
  <c r="L56" i="4"/>
  <c r="A56" i="3"/>
  <c r="B56" i="3"/>
  <c r="C56" i="3"/>
  <c r="D56" i="3"/>
  <c r="E57" i="4"/>
  <c r="F57" i="4"/>
  <c r="G57" i="4"/>
  <c r="H57" i="4"/>
  <c r="I57" i="4"/>
  <c r="J57" i="4"/>
  <c r="K57" i="4"/>
  <c r="L57" i="4"/>
  <c r="A57" i="3"/>
  <c r="B57" i="3"/>
  <c r="C57" i="3"/>
  <c r="D57" i="3"/>
  <c r="E58" i="4"/>
  <c r="F58" i="4"/>
  <c r="G58" i="4"/>
  <c r="H58" i="4"/>
  <c r="I58" i="4"/>
  <c r="J58" i="4"/>
  <c r="K58" i="4"/>
  <c r="L58" i="4"/>
  <c r="A58" i="3"/>
  <c r="B58" i="3"/>
  <c r="C58" i="3"/>
  <c r="D58" i="3"/>
  <c r="E59" i="4"/>
  <c r="F59" i="4"/>
  <c r="G59" i="4"/>
  <c r="H59" i="4"/>
  <c r="I59" i="4"/>
  <c r="J59" i="4"/>
  <c r="K59" i="4"/>
  <c r="L59" i="4"/>
  <c r="A59" i="3"/>
  <c r="B59" i="3"/>
  <c r="C59" i="3"/>
  <c r="D59" i="3"/>
  <c r="E60" i="4"/>
  <c r="F60" i="4"/>
  <c r="G60" i="4"/>
  <c r="H60" i="4"/>
  <c r="I60" i="4"/>
  <c r="J60" i="4"/>
  <c r="K60" i="4"/>
  <c r="L60" i="4"/>
  <c r="A60" i="3"/>
  <c r="B60" i="3"/>
  <c r="C60" i="3"/>
  <c r="D60" i="3"/>
  <c r="E61" i="4"/>
  <c r="F61" i="4"/>
  <c r="G61" i="4"/>
  <c r="H61" i="4"/>
  <c r="I61" i="4"/>
  <c r="J61" i="4"/>
  <c r="K61" i="4"/>
  <c r="L61" i="4"/>
  <c r="A61" i="3"/>
  <c r="B61" i="3"/>
  <c r="C61" i="3"/>
  <c r="D61" i="3"/>
  <c r="E62" i="4"/>
  <c r="F62" i="4"/>
  <c r="G62" i="4"/>
  <c r="H62" i="4"/>
  <c r="I62" i="4"/>
  <c r="J62" i="4"/>
  <c r="K62" i="4"/>
  <c r="L62" i="4"/>
  <c r="A62" i="3"/>
  <c r="B62" i="3"/>
  <c r="C62" i="3"/>
  <c r="D62" i="3"/>
  <c r="E63" i="4"/>
  <c r="F63" i="4"/>
  <c r="G63" i="4"/>
  <c r="H63" i="4"/>
  <c r="I63" i="4"/>
  <c r="J63" i="4"/>
  <c r="K63" i="4"/>
  <c r="L63" i="4"/>
  <c r="A63" i="3"/>
  <c r="B63" i="3"/>
  <c r="C63" i="3"/>
  <c r="D63" i="3"/>
  <c r="E64" i="4"/>
  <c r="F64" i="4"/>
  <c r="G64" i="4"/>
  <c r="H64" i="4"/>
  <c r="I64" i="4"/>
  <c r="J64" i="4"/>
  <c r="K64" i="4"/>
  <c r="L64" i="4"/>
  <c r="A64" i="3"/>
  <c r="B64" i="3"/>
  <c r="C64" i="3"/>
  <c r="D64" i="3"/>
  <c r="E65" i="4"/>
  <c r="F65" i="4"/>
  <c r="G65" i="4"/>
  <c r="H65" i="4"/>
  <c r="I65" i="4"/>
  <c r="J65" i="4"/>
  <c r="K65" i="4"/>
  <c r="L65" i="4"/>
  <c r="A65" i="3"/>
  <c r="B65" i="3"/>
  <c r="C65" i="3"/>
  <c r="D65" i="3"/>
  <c r="E66" i="4"/>
  <c r="F66" i="4"/>
  <c r="G66" i="4"/>
  <c r="H66" i="4"/>
  <c r="I66" i="4"/>
  <c r="J66" i="4"/>
  <c r="K66" i="4"/>
  <c r="L66" i="4"/>
  <c r="A66" i="3"/>
  <c r="B66" i="3"/>
  <c r="C66" i="3"/>
  <c r="D66" i="3"/>
  <c r="E67" i="4"/>
  <c r="F67" i="4"/>
  <c r="G67" i="4"/>
  <c r="H67" i="4"/>
  <c r="I67" i="4"/>
  <c r="J67" i="4"/>
  <c r="K67" i="4"/>
  <c r="L67" i="4"/>
  <c r="A67" i="3"/>
  <c r="B67" i="3"/>
  <c r="C67" i="3"/>
  <c r="D67" i="3"/>
  <c r="E68" i="4"/>
  <c r="F68" i="4"/>
  <c r="G68" i="4"/>
  <c r="H68" i="4"/>
  <c r="I68" i="4"/>
  <c r="J68" i="4"/>
  <c r="K68" i="4"/>
  <c r="L68" i="4"/>
  <c r="A68" i="3"/>
  <c r="B68" i="3"/>
  <c r="C68" i="3"/>
  <c r="D68" i="3"/>
  <c r="E69" i="4"/>
  <c r="F69" i="4"/>
  <c r="G69" i="4"/>
  <c r="H69" i="4"/>
  <c r="I69" i="4"/>
  <c r="J69" i="4"/>
  <c r="K69" i="4"/>
  <c r="L69" i="4"/>
  <c r="A69" i="3"/>
  <c r="B69" i="3"/>
  <c r="C69" i="3"/>
  <c r="D69" i="3"/>
  <c r="E70" i="4"/>
  <c r="F70" i="4"/>
  <c r="G70" i="4"/>
  <c r="H70" i="4"/>
  <c r="I70" i="4"/>
  <c r="J70" i="4"/>
  <c r="K70" i="4"/>
  <c r="L70" i="4"/>
  <c r="A25" i="3"/>
  <c r="B25" i="3"/>
  <c r="C25" i="3"/>
  <c r="D25" i="3"/>
  <c r="E26" i="4"/>
  <c r="F26" i="4"/>
  <c r="G26" i="4"/>
  <c r="H26" i="4"/>
  <c r="I26" i="4"/>
  <c r="J26" i="4"/>
  <c r="K26" i="4"/>
  <c r="L26" i="4"/>
  <c r="A26" i="3"/>
  <c r="B26" i="3"/>
  <c r="C26" i="3"/>
  <c r="D26" i="3"/>
  <c r="E27" i="4"/>
  <c r="F27" i="4"/>
  <c r="G27" i="4"/>
  <c r="H27" i="4"/>
  <c r="I27" i="4"/>
  <c r="J27" i="4"/>
  <c r="K27" i="4"/>
  <c r="L27" i="4"/>
  <c r="A27" i="3"/>
  <c r="B27" i="3"/>
  <c r="C27" i="3"/>
  <c r="D27" i="3"/>
  <c r="E28" i="4"/>
  <c r="F28" i="4"/>
  <c r="G28" i="4"/>
  <c r="H28" i="4"/>
  <c r="I28" i="4"/>
  <c r="J28" i="4"/>
  <c r="K28" i="4"/>
  <c r="L28" i="4"/>
  <c r="A28" i="3"/>
  <c r="B28" i="3"/>
  <c r="C28" i="3"/>
  <c r="D28" i="3"/>
  <c r="E29" i="4"/>
  <c r="F29" i="4"/>
  <c r="G29" i="4"/>
  <c r="H29" i="4"/>
  <c r="I29" i="4"/>
  <c r="J29" i="4"/>
  <c r="K29" i="4"/>
  <c r="L29" i="4"/>
  <c r="A29" i="3"/>
  <c r="B29" i="3"/>
  <c r="C29" i="3"/>
  <c r="D29" i="3"/>
  <c r="E30" i="4"/>
  <c r="F30" i="4"/>
  <c r="G30" i="4"/>
  <c r="H30" i="4"/>
  <c r="I30" i="4"/>
  <c r="J30" i="4"/>
  <c r="K30" i="4"/>
  <c r="L30" i="4"/>
  <c r="A30" i="3"/>
  <c r="B30" i="3"/>
  <c r="C30" i="3"/>
  <c r="D30" i="3"/>
  <c r="E31" i="4"/>
  <c r="F31" i="4"/>
  <c r="G31" i="4"/>
  <c r="H31" i="4"/>
  <c r="I31" i="4"/>
  <c r="J31" i="4"/>
  <c r="K31" i="4"/>
  <c r="L31" i="4"/>
  <c r="A31" i="3"/>
  <c r="B31" i="3"/>
  <c r="C31" i="3"/>
  <c r="D31" i="3"/>
  <c r="E32" i="4"/>
  <c r="F32" i="4"/>
  <c r="G32" i="4"/>
  <c r="H32" i="4"/>
  <c r="I32" i="4"/>
  <c r="J32" i="4"/>
  <c r="K32" i="4"/>
  <c r="L32" i="4"/>
  <c r="A32" i="3"/>
  <c r="B32" i="3"/>
  <c r="C32" i="3"/>
  <c r="D32" i="3"/>
  <c r="E33" i="4"/>
  <c r="F33" i="4"/>
  <c r="G33" i="4"/>
  <c r="H33" i="4"/>
  <c r="I33" i="4"/>
  <c r="J33" i="4"/>
  <c r="K33" i="4"/>
  <c r="L33" i="4"/>
  <c r="A33" i="3"/>
  <c r="B33" i="3"/>
  <c r="C33" i="3"/>
  <c r="D33" i="3"/>
  <c r="E34" i="4"/>
  <c r="F34" i="4"/>
  <c r="G34" i="4"/>
  <c r="H34" i="4"/>
  <c r="I34" i="4"/>
  <c r="J34" i="4"/>
  <c r="K34" i="4"/>
  <c r="L34" i="4"/>
  <c r="A34" i="3"/>
  <c r="B34" i="3"/>
  <c r="C34" i="3"/>
  <c r="D34" i="3"/>
  <c r="E35" i="4"/>
  <c r="F35" i="4"/>
  <c r="G35" i="4"/>
  <c r="H35" i="4"/>
  <c r="I35" i="4"/>
  <c r="J35" i="4"/>
  <c r="K35" i="4"/>
  <c r="L35" i="4"/>
  <c r="A35" i="3"/>
  <c r="B35" i="3"/>
  <c r="C35" i="3"/>
  <c r="D35" i="3"/>
  <c r="E36" i="4"/>
  <c r="F36" i="4"/>
  <c r="G36" i="4"/>
  <c r="H36" i="4"/>
  <c r="I36" i="4"/>
  <c r="J36" i="4"/>
  <c r="K36" i="4"/>
  <c r="L36" i="4"/>
  <c r="A36" i="3"/>
  <c r="B36" i="3"/>
  <c r="C36" i="3"/>
  <c r="D36" i="3"/>
  <c r="E37" i="4"/>
  <c r="F37" i="4"/>
  <c r="G37" i="4"/>
  <c r="H37" i="4"/>
  <c r="I37" i="4"/>
  <c r="J37" i="4"/>
  <c r="K37" i="4"/>
  <c r="L37" i="4"/>
  <c r="A37" i="3"/>
  <c r="B37" i="3"/>
  <c r="C37" i="3"/>
  <c r="D37" i="3"/>
  <c r="E38" i="4"/>
  <c r="F38" i="4"/>
  <c r="G38" i="4"/>
  <c r="H38" i="4"/>
  <c r="I38" i="4"/>
  <c r="J38" i="4"/>
  <c r="K38" i="4"/>
  <c r="L38" i="4"/>
  <c r="A38" i="3"/>
  <c r="B38" i="3"/>
  <c r="C38" i="3"/>
  <c r="D38" i="3"/>
  <c r="E39" i="4"/>
  <c r="F39" i="4"/>
  <c r="G39" i="4"/>
  <c r="H39" i="4"/>
  <c r="I39" i="4"/>
  <c r="J39" i="4"/>
  <c r="K39" i="4"/>
  <c r="L39" i="4"/>
  <c r="A39" i="3"/>
  <c r="B39" i="3"/>
  <c r="C39" i="3"/>
  <c r="D39" i="3"/>
  <c r="E40" i="4"/>
  <c r="F40" i="4"/>
  <c r="G40" i="4"/>
  <c r="H40" i="4"/>
  <c r="I40" i="4"/>
  <c r="J40" i="4"/>
  <c r="K40" i="4"/>
  <c r="L40" i="4"/>
  <c r="A40" i="3"/>
  <c r="B40" i="3"/>
  <c r="C40" i="3"/>
  <c r="D40" i="3"/>
  <c r="E41" i="4"/>
  <c r="F41" i="4"/>
  <c r="G41" i="4"/>
  <c r="H41" i="4"/>
  <c r="I41" i="4"/>
  <c r="J41" i="4"/>
  <c r="K41" i="4"/>
  <c r="L41" i="4"/>
  <c r="A41" i="3"/>
  <c r="B41" i="3"/>
  <c r="C41" i="3"/>
  <c r="D41" i="3"/>
  <c r="E42" i="4"/>
  <c r="F42" i="4"/>
  <c r="G42" i="4"/>
  <c r="H42" i="4"/>
  <c r="I42" i="4"/>
  <c r="J42" i="4"/>
  <c r="K42" i="4"/>
  <c r="L42" i="4"/>
  <c r="A42" i="3"/>
  <c r="B42" i="3"/>
  <c r="C42" i="3"/>
  <c r="D42" i="3"/>
  <c r="E43" i="4"/>
  <c r="F43" i="4"/>
  <c r="G43" i="4"/>
  <c r="H43" i="4"/>
  <c r="I43" i="4"/>
  <c r="J43" i="4"/>
  <c r="K43" i="4"/>
  <c r="L43" i="4"/>
  <c r="AF74" i="2"/>
  <c r="AJ74" i="2" s="1"/>
  <c r="AG74" i="2"/>
  <c r="AH74" i="2"/>
  <c r="AI74" i="2"/>
  <c r="AF75" i="2"/>
  <c r="AJ75" i="2" s="1"/>
  <c r="AG75" i="2"/>
  <c r="AH75" i="2"/>
  <c r="AI75" i="2"/>
  <c r="AF76" i="2"/>
  <c r="AJ76" i="2" s="1"/>
  <c r="AG76" i="2"/>
  <c r="AH76" i="2"/>
  <c r="AI76" i="2"/>
  <c r="AF77" i="2"/>
  <c r="AJ77" i="2" s="1"/>
  <c r="AG77" i="2"/>
  <c r="AH77" i="2"/>
  <c r="AI77" i="2"/>
  <c r="AF78" i="2"/>
  <c r="AJ78" i="2" s="1"/>
  <c r="AG78" i="2"/>
  <c r="AH78" i="2"/>
  <c r="AI78" i="2"/>
  <c r="AF79" i="2"/>
  <c r="AJ79" i="2" s="1"/>
  <c r="AG79" i="2"/>
  <c r="AH79" i="2"/>
  <c r="AI79" i="2"/>
  <c r="AF80" i="2"/>
  <c r="AJ80" i="2" s="1"/>
  <c r="AG80" i="2"/>
  <c r="AH80" i="2"/>
  <c r="AI80" i="2"/>
  <c r="AF81" i="2"/>
  <c r="AJ81" i="2" s="1"/>
  <c r="AG81" i="2"/>
  <c r="AH81" i="2"/>
  <c r="AI81" i="2"/>
  <c r="AF82" i="2"/>
  <c r="AJ82" i="2" s="1"/>
  <c r="AG82" i="2"/>
  <c r="AH82" i="2"/>
  <c r="AI82" i="2"/>
  <c r="AF83" i="2"/>
  <c r="AJ83" i="2" s="1"/>
  <c r="AG83" i="2"/>
  <c r="AH83" i="2"/>
  <c r="AI83" i="2"/>
  <c r="AF84" i="2"/>
  <c r="AJ84" i="2" s="1"/>
  <c r="AG84" i="2"/>
  <c r="AH84" i="2"/>
  <c r="AI84" i="2"/>
  <c r="AF85" i="2"/>
  <c r="AJ85" i="2" s="1"/>
  <c r="AG85" i="2"/>
  <c r="AH85" i="2"/>
  <c r="AI85" i="2"/>
  <c r="AF86" i="2"/>
  <c r="AJ86" i="2" s="1"/>
  <c r="AG86" i="2"/>
  <c r="AH86" i="2"/>
  <c r="AI86" i="2"/>
  <c r="AF87" i="2"/>
  <c r="AJ87" i="2" s="1"/>
  <c r="AG87" i="2"/>
  <c r="AH87" i="2"/>
  <c r="AI87" i="2"/>
  <c r="AF41" i="2"/>
  <c r="AJ41" i="2" s="1"/>
  <c r="AG41" i="2"/>
  <c r="AH41" i="2"/>
  <c r="AI41" i="2"/>
  <c r="AF42" i="2"/>
  <c r="AJ42" i="2" s="1"/>
  <c r="AG42" i="2"/>
  <c r="AH42" i="2"/>
  <c r="AI42" i="2"/>
  <c r="AF43" i="2"/>
  <c r="AJ43" i="2" s="1"/>
  <c r="AG43" i="2"/>
  <c r="AH43" i="2"/>
  <c r="AI43" i="2"/>
  <c r="AF44" i="2"/>
  <c r="AJ44" i="2" s="1"/>
  <c r="AG44" i="2"/>
  <c r="AH44" i="2"/>
  <c r="AI44" i="2"/>
  <c r="AF45" i="2"/>
  <c r="AJ45" i="2" s="1"/>
  <c r="AG45" i="2"/>
  <c r="AH45" i="2"/>
  <c r="AI45" i="2"/>
  <c r="AF46" i="2"/>
  <c r="AJ46" i="2" s="1"/>
  <c r="AG46" i="2"/>
  <c r="AH46" i="2"/>
  <c r="AI46" i="2"/>
  <c r="AF47" i="2"/>
  <c r="AJ47" i="2" s="1"/>
  <c r="AG47" i="2"/>
  <c r="AH47" i="2"/>
  <c r="AI47" i="2"/>
  <c r="AF48" i="2"/>
  <c r="AJ48" i="2" s="1"/>
  <c r="AG48" i="2"/>
  <c r="AH48" i="2"/>
  <c r="AI48" i="2"/>
  <c r="AF49" i="2"/>
  <c r="AJ49" i="2" s="1"/>
  <c r="AG49" i="2"/>
  <c r="AH49" i="2"/>
  <c r="AI49" i="2"/>
  <c r="AF50" i="2"/>
  <c r="AJ50" i="2" s="1"/>
  <c r="AG50" i="2"/>
  <c r="AH50" i="2"/>
  <c r="AI50" i="2"/>
  <c r="AF51" i="2"/>
  <c r="AJ51" i="2" s="1"/>
  <c r="AG51" i="2"/>
  <c r="AH51" i="2"/>
  <c r="AI51" i="2"/>
  <c r="AF52" i="2"/>
  <c r="AJ52" i="2" s="1"/>
  <c r="AG52" i="2"/>
  <c r="AH52" i="2"/>
  <c r="AI52" i="2"/>
  <c r="AF53" i="2"/>
  <c r="AJ53" i="2" s="1"/>
  <c r="AG53" i="2"/>
  <c r="AH53" i="2"/>
  <c r="AI53" i="2"/>
  <c r="AF54" i="2"/>
  <c r="AJ54" i="2" s="1"/>
  <c r="AG54" i="2"/>
  <c r="AH54" i="2"/>
  <c r="AI54" i="2"/>
  <c r="AF55" i="2"/>
  <c r="AJ55" i="2" s="1"/>
  <c r="AG55" i="2"/>
  <c r="AH55" i="2"/>
  <c r="AI55" i="2"/>
  <c r="AF56" i="2"/>
  <c r="AJ56" i="2" s="1"/>
  <c r="AG56" i="2"/>
  <c r="AH56" i="2"/>
  <c r="AI56" i="2"/>
  <c r="AF57" i="2"/>
  <c r="AJ57" i="2" s="1"/>
  <c r="AG57" i="2"/>
  <c r="AH57" i="2"/>
  <c r="AI57" i="2"/>
  <c r="AF58" i="2"/>
  <c r="AJ58" i="2" s="1"/>
  <c r="AG58" i="2"/>
  <c r="AH58" i="2"/>
  <c r="AI58" i="2"/>
  <c r="AF59" i="2"/>
  <c r="AJ59" i="2" s="1"/>
  <c r="AG59" i="2"/>
  <c r="AH59" i="2"/>
  <c r="AI59" i="2"/>
  <c r="AF60" i="2"/>
  <c r="AJ60" i="2" s="1"/>
  <c r="AG60" i="2"/>
  <c r="AH60" i="2"/>
  <c r="AI60" i="2"/>
  <c r="AF61" i="2"/>
  <c r="AJ61" i="2" s="1"/>
  <c r="AG61" i="2"/>
  <c r="AH61" i="2"/>
  <c r="AI61" i="2"/>
  <c r="AF62" i="2"/>
  <c r="AJ62" i="2" s="1"/>
  <c r="AG62" i="2"/>
  <c r="AH62" i="2"/>
  <c r="AI62" i="2"/>
  <c r="AF63" i="2"/>
  <c r="AJ63" i="2" s="1"/>
  <c r="AG63" i="2"/>
  <c r="AH63" i="2"/>
  <c r="AI63" i="2"/>
  <c r="AF64" i="2"/>
  <c r="AJ64" i="2" s="1"/>
  <c r="AG64" i="2"/>
  <c r="AH64" i="2"/>
  <c r="AI64" i="2"/>
  <c r="AF65" i="2"/>
  <c r="AJ65" i="2" s="1"/>
  <c r="AG65" i="2"/>
  <c r="AH65" i="2"/>
  <c r="AI65" i="2"/>
  <c r="AF66" i="2"/>
  <c r="AJ66" i="2" s="1"/>
  <c r="AG66" i="2"/>
  <c r="AH66" i="2"/>
  <c r="AI66" i="2"/>
  <c r="AF67" i="2"/>
  <c r="AJ67" i="2" s="1"/>
  <c r="AG67" i="2"/>
  <c r="AH67" i="2"/>
  <c r="AI67" i="2"/>
  <c r="AF68" i="2"/>
  <c r="AJ68" i="2" s="1"/>
  <c r="AG68" i="2"/>
  <c r="AH68" i="2"/>
  <c r="AI68" i="2"/>
  <c r="AF69" i="2"/>
  <c r="AJ69" i="2" s="1"/>
  <c r="AG69" i="2"/>
  <c r="AH69" i="2"/>
  <c r="AI69" i="2"/>
  <c r="AF70" i="2"/>
  <c r="AJ70" i="2" s="1"/>
  <c r="AG70" i="2"/>
  <c r="AH70" i="2"/>
  <c r="AI70" i="2"/>
  <c r="AF71" i="2"/>
  <c r="AJ71" i="2" s="1"/>
  <c r="AG71" i="2"/>
  <c r="AH71" i="2"/>
  <c r="AI71" i="2"/>
  <c r="AF72" i="2"/>
  <c r="AJ72" i="2" s="1"/>
  <c r="AG72" i="2"/>
  <c r="AH72" i="2"/>
  <c r="AI72" i="2"/>
  <c r="AF73" i="2"/>
  <c r="AJ73" i="2" s="1"/>
  <c r="AG73" i="2"/>
  <c r="AH73" i="2"/>
  <c r="AI73" i="2"/>
  <c r="AF25" i="2"/>
  <c r="AJ25" i="2" s="1"/>
  <c r="AG25" i="2"/>
  <c r="AH25" i="2"/>
  <c r="AI25" i="2"/>
  <c r="AF26" i="2"/>
  <c r="AJ26" i="2" s="1"/>
  <c r="AG26" i="2"/>
  <c r="AH26" i="2"/>
  <c r="AI26" i="2"/>
  <c r="AF27" i="2"/>
  <c r="AJ27" i="2" s="1"/>
  <c r="AG27" i="2"/>
  <c r="AH27" i="2"/>
  <c r="AI27" i="2"/>
  <c r="AF28" i="2"/>
  <c r="AJ28" i="2" s="1"/>
  <c r="AG28" i="2"/>
  <c r="AH28" i="2"/>
  <c r="AI28" i="2"/>
  <c r="AF29" i="2"/>
  <c r="AJ29" i="2" s="1"/>
  <c r="AG29" i="2"/>
  <c r="AH29" i="2"/>
  <c r="AI29" i="2"/>
  <c r="AF30" i="2"/>
  <c r="AJ30" i="2" s="1"/>
  <c r="AG30" i="2"/>
  <c r="AH30" i="2"/>
  <c r="AI30" i="2"/>
  <c r="AF31" i="2"/>
  <c r="AJ31" i="2" s="1"/>
  <c r="AG31" i="2"/>
  <c r="AH31" i="2"/>
  <c r="AI31" i="2"/>
  <c r="AF32" i="2"/>
  <c r="AJ32" i="2" s="1"/>
  <c r="AG32" i="2"/>
  <c r="AH32" i="2"/>
  <c r="AI32" i="2"/>
  <c r="AF33" i="2"/>
  <c r="AJ33" i="2" s="1"/>
  <c r="AG33" i="2"/>
  <c r="AH33" i="2"/>
  <c r="AI33" i="2"/>
  <c r="AF34" i="2"/>
  <c r="AJ34" i="2" s="1"/>
  <c r="AG34" i="2"/>
  <c r="AH34" i="2"/>
  <c r="AI34" i="2"/>
  <c r="AF35" i="2"/>
  <c r="AJ35" i="2" s="1"/>
  <c r="AG35" i="2"/>
  <c r="AH35" i="2"/>
  <c r="AI35" i="2"/>
  <c r="AF36" i="2"/>
  <c r="AJ36" i="2" s="1"/>
  <c r="AG36" i="2"/>
  <c r="AH36" i="2"/>
  <c r="AI36" i="2"/>
  <c r="AF37" i="2"/>
  <c r="AJ37" i="2" s="1"/>
  <c r="AG37" i="2"/>
  <c r="AH37" i="2"/>
  <c r="AI37" i="2"/>
  <c r="AF38" i="2"/>
  <c r="AJ38" i="2" s="1"/>
  <c r="AG38" i="2"/>
  <c r="AH38" i="2"/>
  <c r="AI38" i="2"/>
  <c r="AF39" i="2"/>
  <c r="AJ39" i="2" s="1"/>
  <c r="AG39" i="2"/>
  <c r="AH39" i="2"/>
  <c r="AI39" i="2"/>
  <c r="AF40" i="2"/>
  <c r="AJ40" i="2" s="1"/>
  <c r="AG40" i="2"/>
  <c r="AH40" i="2"/>
  <c r="AI40" i="2"/>
  <c r="C40" i="6" l="1"/>
  <c r="C86" i="6"/>
  <c r="C84" i="6"/>
  <c r="C82" i="6"/>
  <c r="C80" i="6"/>
  <c r="C78" i="6"/>
  <c r="C76" i="6"/>
  <c r="C74" i="6"/>
  <c r="C38" i="6"/>
  <c r="C36" i="6"/>
  <c r="C34" i="6"/>
  <c r="C32" i="6"/>
  <c r="C30" i="6"/>
  <c r="C28" i="6"/>
  <c r="C26" i="6"/>
  <c r="C72" i="6"/>
  <c r="C70" i="6"/>
  <c r="C68" i="6"/>
  <c r="C66" i="6"/>
  <c r="C64" i="6"/>
  <c r="C62" i="6"/>
  <c r="C60" i="6"/>
  <c r="C58" i="6"/>
  <c r="C56" i="6"/>
  <c r="C54" i="6"/>
  <c r="C52" i="6"/>
  <c r="C50" i="6"/>
  <c r="C48" i="6"/>
  <c r="C46" i="6"/>
  <c r="C44" i="6"/>
  <c r="C42" i="6"/>
  <c r="A38" i="6"/>
  <c r="A36" i="6"/>
  <c r="A59" i="6"/>
  <c r="A57" i="6"/>
  <c r="A49" i="6"/>
  <c r="A47" i="6"/>
  <c r="A43" i="6"/>
  <c r="A41" i="6"/>
  <c r="A80" i="6"/>
  <c r="A76" i="6"/>
  <c r="A74" i="6"/>
  <c r="A40" i="6"/>
  <c r="A30" i="6"/>
  <c r="A73" i="6"/>
  <c r="A45" i="6"/>
  <c r="A86" i="6"/>
  <c r="A82" i="6"/>
  <c r="A34" i="6"/>
  <c r="A32" i="6"/>
  <c r="A28" i="6"/>
  <c r="A71" i="6"/>
  <c r="A65" i="6"/>
  <c r="A55" i="6"/>
  <c r="A78" i="6"/>
  <c r="A26" i="6"/>
  <c r="A69" i="6"/>
  <c r="A67" i="6"/>
  <c r="A63" i="6"/>
  <c r="A61" i="6"/>
  <c r="A53" i="6"/>
  <c r="A51" i="6"/>
  <c r="A84" i="6"/>
  <c r="C39" i="6"/>
  <c r="C37" i="6"/>
  <c r="C33" i="6"/>
  <c r="C31" i="6"/>
  <c r="C27" i="6"/>
  <c r="C25" i="6"/>
  <c r="C85" i="6"/>
  <c r="C81" i="6"/>
  <c r="C75" i="6"/>
  <c r="A37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5" i="6"/>
  <c r="C29" i="6"/>
  <c r="C87" i="6"/>
  <c r="C83" i="6"/>
  <c r="C79" i="6"/>
  <c r="C77" i="6"/>
  <c r="A39" i="6"/>
  <c r="A35" i="6"/>
  <c r="A33" i="6"/>
  <c r="A31" i="6"/>
  <c r="A29" i="6"/>
  <c r="A27" i="6"/>
  <c r="A25" i="6"/>
  <c r="A72" i="6"/>
  <c r="A70" i="6"/>
  <c r="A68" i="6"/>
  <c r="A66" i="6"/>
  <c r="A64" i="6"/>
  <c r="A62" i="6"/>
  <c r="A60" i="6"/>
  <c r="A58" i="6"/>
  <c r="A56" i="6"/>
  <c r="A54" i="6"/>
  <c r="A52" i="6"/>
  <c r="A50" i="6"/>
  <c r="A48" i="6"/>
  <c r="A46" i="6"/>
  <c r="A44" i="6"/>
  <c r="A42" i="6"/>
  <c r="A87" i="6"/>
  <c r="A85" i="6"/>
  <c r="A83" i="6"/>
  <c r="A81" i="6"/>
  <c r="A79" i="6"/>
  <c r="A77" i="6"/>
  <c r="A75" i="6"/>
  <c r="Q38" i="4"/>
  <c r="Q26" i="4"/>
  <c r="Q65" i="4"/>
  <c r="U58" i="4"/>
  <c r="Q55" i="4"/>
  <c r="Q88" i="4"/>
  <c r="Q80" i="4"/>
  <c r="Q76" i="4"/>
  <c r="P61" i="4"/>
  <c r="P53" i="4"/>
  <c r="S41" i="4"/>
  <c r="O38" i="4"/>
  <c r="S33" i="4"/>
  <c r="O30" i="4"/>
  <c r="S27" i="4"/>
  <c r="O73" i="4"/>
  <c r="S70" i="4"/>
  <c r="O67" i="4"/>
  <c r="O61" i="4"/>
  <c r="S50" i="4"/>
  <c r="O47" i="4"/>
  <c r="O43" i="4"/>
  <c r="O86" i="4"/>
  <c r="S83" i="4"/>
  <c r="O80" i="4"/>
  <c r="O76" i="4"/>
  <c r="N73" i="4"/>
  <c r="N43" i="4"/>
  <c r="N84" i="4"/>
  <c r="N80" i="4"/>
  <c r="N78" i="4"/>
  <c r="N76" i="4"/>
  <c r="R75" i="4"/>
  <c r="Q39" i="4"/>
  <c r="Q37" i="4"/>
  <c r="Q35" i="4"/>
  <c r="Q33" i="4"/>
  <c r="Q31" i="4"/>
  <c r="Q29" i="4"/>
  <c r="Q27" i="4"/>
  <c r="Q74" i="4"/>
  <c r="Q72" i="4"/>
  <c r="Q70" i="4"/>
  <c r="Q68" i="4"/>
  <c r="Q64" i="4"/>
  <c r="U63" i="4"/>
  <c r="Q60" i="4"/>
  <c r="Q58" i="4"/>
  <c r="Q56" i="4"/>
  <c r="Q54" i="4"/>
  <c r="Q50" i="4"/>
  <c r="Q48" i="4"/>
  <c r="Q46" i="4"/>
  <c r="U86" i="4"/>
  <c r="Q83" i="4"/>
  <c r="Q81" i="4"/>
  <c r="U80" i="4"/>
  <c r="Q79" i="4"/>
  <c r="U78" i="4"/>
  <c r="Q77" i="4"/>
  <c r="Q75" i="4"/>
  <c r="Q40" i="4"/>
  <c r="Q71" i="4"/>
  <c r="Q69" i="4"/>
  <c r="Q63" i="4"/>
  <c r="Q61" i="4"/>
  <c r="Q57" i="4"/>
  <c r="Q51" i="4"/>
  <c r="Q49" i="4"/>
  <c r="U87" i="4"/>
  <c r="Q84" i="4"/>
  <c r="U77" i="4"/>
  <c r="T39" i="4"/>
  <c r="T37" i="4"/>
  <c r="T74" i="4"/>
  <c r="T72" i="4"/>
  <c r="T70" i="4"/>
  <c r="T62" i="4"/>
  <c r="P59" i="4"/>
  <c r="T56" i="4"/>
  <c r="T54" i="4"/>
  <c r="T52" i="4"/>
  <c r="T85" i="4"/>
  <c r="T83" i="4"/>
  <c r="P76" i="4"/>
  <c r="S39" i="4"/>
  <c r="O36" i="4"/>
  <c r="O34" i="4"/>
  <c r="S31" i="4"/>
  <c r="O28" i="4"/>
  <c r="S72" i="4"/>
  <c r="O69" i="4"/>
  <c r="S66" i="4"/>
  <c r="O59" i="4"/>
  <c r="O57" i="4"/>
  <c r="O55" i="4"/>
  <c r="O51" i="4"/>
  <c r="S48" i="4"/>
  <c r="O45" i="4"/>
  <c r="O88" i="4"/>
  <c r="O84" i="4"/>
  <c r="S81" i="4"/>
  <c r="S79" i="4"/>
  <c r="O78" i="4"/>
  <c r="S75" i="4"/>
  <c r="N40" i="4"/>
  <c r="N38" i="4"/>
  <c r="N34" i="4"/>
  <c r="N30" i="4"/>
  <c r="N28" i="4"/>
  <c r="N26" i="4"/>
  <c r="N71" i="4"/>
  <c r="N69" i="4"/>
  <c r="R66" i="4"/>
  <c r="N63" i="4"/>
  <c r="N61" i="4"/>
  <c r="N59" i="4"/>
  <c r="N57" i="4"/>
  <c r="N55" i="4"/>
  <c r="N53" i="4"/>
  <c r="R44" i="4"/>
  <c r="T40" i="4"/>
  <c r="T38" i="4"/>
  <c r="T36" i="4"/>
  <c r="T34" i="4"/>
  <c r="T32" i="4"/>
  <c r="T30" i="4"/>
  <c r="T28" i="4"/>
  <c r="T26" i="4"/>
  <c r="P74" i="4"/>
  <c r="P72" i="4"/>
  <c r="T69" i="4"/>
  <c r="T61" i="4"/>
  <c r="P60" i="4"/>
  <c r="T53" i="4"/>
  <c r="P87" i="4"/>
  <c r="T84" i="4"/>
  <c r="P83" i="4"/>
  <c r="T80" i="4"/>
  <c r="O41" i="4"/>
  <c r="O39" i="4"/>
  <c r="O37" i="4"/>
  <c r="O35" i="4"/>
  <c r="O33" i="4"/>
  <c r="O31" i="4"/>
  <c r="O29" i="4"/>
  <c r="O27" i="4"/>
  <c r="O74" i="4"/>
  <c r="O70" i="4"/>
  <c r="O64" i="4"/>
  <c r="S63" i="4"/>
  <c r="O62" i="4"/>
  <c r="O60" i="4"/>
  <c r="S59" i="4"/>
  <c r="S57" i="4"/>
  <c r="O56" i="4"/>
  <c r="O54" i="4"/>
  <c r="S49" i="4"/>
  <c r="S43" i="4"/>
  <c r="S82" i="4"/>
  <c r="S80" i="4"/>
  <c r="O77" i="4"/>
  <c r="S76" i="4"/>
  <c r="Q36" i="4"/>
  <c r="Q32" i="4"/>
  <c r="Q30" i="4"/>
  <c r="Q28" i="4"/>
  <c r="Q73" i="4"/>
  <c r="Q67" i="4"/>
  <c r="Q59" i="4"/>
  <c r="U54" i="4"/>
  <c r="Q45" i="4"/>
  <c r="Q43" i="4"/>
  <c r="Q86" i="4"/>
  <c r="Q82" i="4"/>
  <c r="T41" i="4"/>
  <c r="T35" i="4"/>
  <c r="T33" i="4"/>
  <c r="T31" i="4"/>
  <c r="T29" i="4"/>
  <c r="T27" i="4"/>
  <c r="T60" i="4"/>
  <c r="T44" i="4"/>
  <c r="T87" i="4"/>
  <c r="P84" i="4"/>
  <c r="P82" i="4"/>
  <c r="O40" i="4"/>
  <c r="S37" i="4"/>
  <c r="S35" i="4"/>
  <c r="O32" i="4"/>
  <c r="S29" i="4"/>
  <c r="O26" i="4"/>
  <c r="S68" i="4"/>
  <c r="O65" i="4"/>
  <c r="O63" i="4"/>
  <c r="S60" i="4"/>
  <c r="S58" i="4"/>
  <c r="S52" i="4"/>
  <c r="O49" i="4"/>
  <c r="S46" i="4"/>
  <c r="S42" i="4"/>
  <c r="S87" i="4"/>
  <c r="S85" i="4"/>
  <c r="O82" i="4"/>
  <c r="R74" i="4"/>
  <c r="R70" i="4"/>
  <c r="R68" i="4"/>
  <c r="N67" i="4"/>
  <c r="N65" i="4"/>
  <c r="N49" i="4"/>
  <c r="N47" i="4"/>
  <c r="N45" i="4"/>
  <c r="N88" i="4"/>
  <c r="N86" i="4"/>
  <c r="N82" i="4"/>
  <c r="P62" i="4"/>
  <c r="P58" i="4"/>
  <c r="P54" i="4"/>
  <c r="P52" i="4"/>
  <c r="P44" i="4"/>
  <c r="P85" i="4"/>
  <c r="P81" i="4"/>
  <c r="P77" i="4"/>
  <c r="N41" i="4"/>
  <c r="R40" i="4"/>
  <c r="N39" i="4"/>
  <c r="R38" i="4"/>
  <c r="N37" i="4"/>
  <c r="R36" i="4"/>
  <c r="N35" i="4"/>
  <c r="R34" i="4"/>
  <c r="N33" i="4"/>
  <c r="R32" i="4"/>
  <c r="N31" i="4"/>
  <c r="R30" i="4"/>
  <c r="N29" i="4"/>
  <c r="R28" i="4"/>
  <c r="N27" i="4"/>
  <c r="R26" i="4"/>
  <c r="N74" i="4"/>
  <c r="N72" i="4"/>
  <c r="N70" i="4"/>
  <c r="N68" i="4"/>
  <c r="N66" i="4"/>
  <c r="N64" i="4"/>
  <c r="R63" i="4"/>
  <c r="N62" i="4"/>
  <c r="R61" i="4"/>
  <c r="N60" i="4"/>
  <c r="R59" i="4"/>
  <c r="N58" i="4"/>
  <c r="R57" i="4"/>
  <c r="N56" i="4"/>
  <c r="N54" i="4"/>
  <c r="R53" i="4"/>
  <c r="N52" i="4"/>
  <c r="R51" i="4"/>
  <c r="N50" i="4"/>
  <c r="R49" i="4"/>
  <c r="N48" i="4"/>
  <c r="R47" i="4"/>
  <c r="N46" i="4"/>
  <c r="R45" i="4"/>
  <c r="N44" i="4"/>
  <c r="R43" i="4"/>
  <c r="N42" i="4"/>
  <c r="R88" i="4"/>
  <c r="N87" i="4"/>
  <c r="N85" i="4"/>
  <c r="R84" i="4"/>
  <c r="N83" i="4"/>
  <c r="R82" i="4"/>
  <c r="N81" i="4"/>
  <c r="R80" i="4"/>
  <c r="N77" i="4"/>
  <c r="N75" i="4"/>
  <c r="P38" i="4"/>
  <c r="P36" i="4"/>
  <c r="P34" i="4"/>
  <c r="P28" i="4"/>
  <c r="P71" i="4"/>
  <c r="P67" i="4"/>
  <c r="P45" i="4"/>
  <c r="P80" i="4"/>
  <c r="Q42" i="4"/>
  <c r="Q47" i="4"/>
  <c r="P40" i="4"/>
  <c r="P65" i="4"/>
  <c r="P63" i="4"/>
  <c r="P49" i="4"/>
  <c r="P43" i="4"/>
  <c r="P41" i="4"/>
  <c r="P39" i="4"/>
  <c r="P37" i="4"/>
  <c r="P35" i="4"/>
  <c r="P33" i="4"/>
  <c r="P31" i="4"/>
  <c r="P29" i="4"/>
  <c r="P27" i="4"/>
  <c r="P70" i="4"/>
  <c r="P68" i="4"/>
  <c r="P66" i="4"/>
  <c r="P64" i="4"/>
  <c r="P56" i="4"/>
  <c r="P50" i="4"/>
  <c r="P48" i="4"/>
  <c r="P46" i="4"/>
  <c r="P42" i="4"/>
  <c r="P79" i="4"/>
  <c r="P75" i="4"/>
  <c r="N51" i="4"/>
  <c r="P30" i="4"/>
  <c r="P26" i="4"/>
  <c r="P73" i="4"/>
  <c r="P69" i="4"/>
  <c r="P57" i="4"/>
  <c r="P55" i="4"/>
  <c r="P51" i="4"/>
  <c r="P47" i="4"/>
  <c r="P88" i="4"/>
  <c r="P86" i="4"/>
  <c r="P78" i="4"/>
  <c r="N79" i="4"/>
  <c r="O75" i="4"/>
  <c r="O71" i="4"/>
  <c r="O53" i="4"/>
  <c r="S44" i="4"/>
  <c r="Q66" i="4"/>
  <c r="N32" i="4"/>
  <c r="S74" i="4"/>
  <c r="Q85" i="4"/>
  <c r="Q41" i="4"/>
  <c r="Q52" i="4"/>
  <c r="Q53" i="4"/>
  <c r="T82" i="4"/>
  <c r="T81" i="4"/>
  <c r="T79" i="4"/>
  <c r="T77" i="4"/>
  <c r="T75" i="4"/>
  <c r="T68" i="4"/>
  <c r="T66" i="4"/>
  <c r="T64" i="4"/>
  <c r="T59" i="4"/>
  <c r="T58" i="4"/>
  <c r="T50" i="4"/>
  <c r="T49" i="4"/>
  <c r="T48" i="4"/>
  <c r="T46" i="4"/>
  <c r="T42" i="4"/>
  <c r="Q62" i="4"/>
  <c r="T55" i="4"/>
  <c r="Q44" i="4"/>
  <c r="T86" i="4"/>
  <c r="R87" i="4"/>
  <c r="R86" i="4"/>
  <c r="R85" i="4"/>
  <c r="R83" i="4"/>
  <c r="R81" i="4"/>
  <c r="R79" i="4"/>
  <c r="R77" i="4"/>
  <c r="R73" i="4"/>
  <c r="R72" i="4"/>
  <c r="R64" i="4"/>
  <c r="R62" i="4"/>
  <c r="R60" i="4"/>
  <c r="R58" i="4"/>
  <c r="R56" i="4"/>
  <c r="R55" i="4"/>
  <c r="T63" i="4"/>
  <c r="T57" i="4"/>
  <c r="T88" i="4"/>
  <c r="R54" i="4"/>
  <c r="R52" i="4"/>
  <c r="R50" i="4"/>
  <c r="R48" i="4"/>
  <c r="R46" i="4"/>
  <c r="R42" i="4"/>
  <c r="R41" i="4"/>
  <c r="R39" i="4"/>
  <c r="R37" i="4"/>
  <c r="R35" i="4"/>
  <c r="R33" i="4"/>
  <c r="R31" i="4"/>
  <c r="R29" i="4"/>
  <c r="R27" i="4"/>
  <c r="T78" i="4"/>
  <c r="R65" i="4"/>
  <c r="R78" i="4"/>
  <c r="T76" i="4"/>
  <c r="R69" i="4"/>
  <c r="T47" i="4"/>
  <c r="T45" i="4"/>
  <c r="R76" i="4"/>
  <c r="T65" i="4"/>
  <c r="T67" i="4"/>
  <c r="T71" i="4"/>
  <c r="R67" i="4"/>
  <c r="T73" i="4"/>
  <c r="R71" i="4"/>
  <c r="T51" i="4"/>
  <c r="T43" i="4"/>
  <c r="A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E4" i="4"/>
  <c r="G4" i="4"/>
  <c r="H4" i="4"/>
  <c r="I4" i="4"/>
  <c r="J4" i="4"/>
  <c r="K4" i="4"/>
  <c r="L4" i="4"/>
  <c r="E5" i="4"/>
  <c r="G5" i="4"/>
  <c r="H5" i="4"/>
  <c r="I5" i="4"/>
  <c r="J5" i="4"/>
  <c r="K5" i="4"/>
  <c r="L5" i="4"/>
  <c r="E6" i="4"/>
  <c r="G6" i="4"/>
  <c r="H6" i="4"/>
  <c r="I6" i="4"/>
  <c r="J6" i="4"/>
  <c r="K6" i="4"/>
  <c r="L6" i="4"/>
  <c r="E7" i="4"/>
  <c r="G7" i="4"/>
  <c r="H7" i="4"/>
  <c r="I7" i="4"/>
  <c r="J7" i="4"/>
  <c r="K7" i="4"/>
  <c r="L7" i="4"/>
  <c r="E8" i="4"/>
  <c r="G8" i="4"/>
  <c r="H8" i="4"/>
  <c r="I8" i="4"/>
  <c r="J8" i="4"/>
  <c r="K8" i="4"/>
  <c r="L8" i="4"/>
  <c r="E9" i="4"/>
  <c r="G9" i="4"/>
  <c r="H9" i="4"/>
  <c r="I9" i="4"/>
  <c r="J9" i="4"/>
  <c r="K9" i="4"/>
  <c r="L9" i="4"/>
  <c r="E10" i="4"/>
  <c r="G10" i="4"/>
  <c r="H10" i="4"/>
  <c r="I10" i="4"/>
  <c r="J10" i="4"/>
  <c r="K10" i="4"/>
  <c r="L10" i="4"/>
  <c r="E11" i="4"/>
  <c r="G11" i="4"/>
  <c r="H11" i="4"/>
  <c r="I11" i="4"/>
  <c r="J11" i="4"/>
  <c r="K11" i="4"/>
  <c r="L11" i="4"/>
  <c r="E12" i="4"/>
  <c r="G12" i="4"/>
  <c r="H12" i="4"/>
  <c r="I12" i="4"/>
  <c r="J12" i="4"/>
  <c r="K12" i="4"/>
  <c r="L12" i="4"/>
  <c r="E13" i="4"/>
  <c r="G13" i="4"/>
  <c r="H13" i="4"/>
  <c r="I13" i="4"/>
  <c r="J13" i="4"/>
  <c r="K13" i="4"/>
  <c r="L13" i="4"/>
  <c r="E14" i="4"/>
  <c r="G14" i="4"/>
  <c r="H14" i="4"/>
  <c r="I14" i="4"/>
  <c r="J14" i="4"/>
  <c r="K14" i="4"/>
  <c r="L14" i="4"/>
  <c r="E15" i="4"/>
  <c r="G15" i="4"/>
  <c r="H15" i="4"/>
  <c r="I15" i="4"/>
  <c r="J15" i="4"/>
  <c r="K15" i="4"/>
  <c r="L15" i="4"/>
  <c r="E16" i="4"/>
  <c r="G16" i="4"/>
  <c r="H16" i="4"/>
  <c r="I16" i="4"/>
  <c r="J16" i="4"/>
  <c r="K16" i="4"/>
  <c r="L16" i="4"/>
  <c r="E17" i="4"/>
  <c r="G17" i="4"/>
  <c r="H17" i="4"/>
  <c r="I17" i="4"/>
  <c r="J17" i="4"/>
  <c r="K17" i="4"/>
  <c r="L17" i="4"/>
  <c r="E18" i="4"/>
  <c r="G18" i="4"/>
  <c r="H18" i="4"/>
  <c r="I18" i="4"/>
  <c r="J18" i="4"/>
  <c r="K18" i="4"/>
  <c r="L18" i="4"/>
  <c r="E19" i="4"/>
  <c r="G19" i="4"/>
  <c r="H19" i="4"/>
  <c r="I19" i="4"/>
  <c r="J19" i="4"/>
  <c r="K19" i="4"/>
  <c r="L19" i="4"/>
  <c r="E20" i="4"/>
  <c r="G20" i="4"/>
  <c r="H20" i="4"/>
  <c r="I20" i="4"/>
  <c r="J20" i="4"/>
  <c r="K20" i="4"/>
  <c r="L20" i="4"/>
  <c r="E21" i="4"/>
  <c r="G21" i="4"/>
  <c r="H21" i="4"/>
  <c r="I21" i="4"/>
  <c r="J21" i="4"/>
  <c r="K21" i="4"/>
  <c r="L21" i="4"/>
  <c r="E22" i="4"/>
  <c r="G22" i="4"/>
  <c r="H22" i="4"/>
  <c r="I22" i="4"/>
  <c r="J22" i="4"/>
  <c r="K22" i="4"/>
  <c r="L22" i="4"/>
  <c r="E23" i="4"/>
  <c r="G23" i="4"/>
  <c r="H23" i="4"/>
  <c r="I23" i="4"/>
  <c r="J23" i="4"/>
  <c r="K23" i="4"/>
  <c r="L23" i="4"/>
  <c r="E24" i="4"/>
  <c r="G24" i="4"/>
  <c r="H24" i="4"/>
  <c r="I24" i="4"/>
  <c r="J24" i="4"/>
  <c r="K24" i="4"/>
  <c r="L24" i="4"/>
  <c r="E25" i="4"/>
  <c r="G25" i="4"/>
  <c r="H25" i="4"/>
  <c r="I25" i="4"/>
  <c r="J25" i="4"/>
  <c r="K25" i="4"/>
  <c r="L25" i="4"/>
  <c r="AF6" i="2"/>
  <c r="AG6" i="2"/>
  <c r="AH6" i="2"/>
  <c r="AI6" i="2"/>
  <c r="AF7" i="2"/>
  <c r="AG7" i="2"/>
  <c r="AH7" i="2"/>
  <c r="AI7" i="2"/>
  <c r="AF8" i="2"/>
  <c r="AG8" i="2"/>
  <c r="AH8" i="2"/>
  <c r="AI8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F14" i="2"/>
  <c r="AG14" i="2"/>
  <c r="AH14" i="2"/>
  <c r="AI14" i="2"/>
  <c r="AF15" i="2"/>
  <c r="AG15" i="2"/>
  <c r="AH15" i="2"/>
  <c r="AI15" i="2"/>
  <c r="AF16" i="2"/>
  <c r="AG16" i="2"/>
  <c r="AH16" i="2"/>
  <c r="AI16" i="2"/>
  <c r="AF17" i="2"/>
  <c r="AJ17" i="2" s="1"/>
  <c r="AG17" i="2"/>
  <c r="AH17" i="2"/>
  <c r="AI17" i="2"/>
  <c r="AF18" i="2"/>
  <c r="AJ18" i="2" s="1"/>
  <c r="AG18" i="2"/>
  <c r="AH18" i="2"/>
  <c r="AI18" i="2"/>
  <c r="AF19" i="2"/>
  <c r="AJ19" i="2" s="1"/>
  <c r="AG19" i="2"/>
  <c r="AH19" i="2"/>
  <c r="AI19" i="2"/>
  <c r="AF20" i="2"/>
  <c r="AJ20" i="2" s="1"/>
  <c r="AG20" i="2"/>
  <c r="AH20" i="2"/>
  <c r="AI20" i="2"/>
  <c r="AF21" i="2"/>
  <c r="AJ21" i="2" s="1"/>
  <c r="AG21" i="2"/>
  <c r="AH21" i="2"/>
  <c r="AI21" i="2"/>
  <c r="AF22" i="2"/>
  <c r="AJ22" i="2" s="1"/>
  <c r="AG22" i="2"/>
  <c r="AH22" i="2"/>
  <c r="AI22" i="2"/>
  <c r="AF23" i="2"/>
  <c r="AJ23" i="2" s="1"/>
  <c r="AG23" i="2"/>
  <c r="AH23" i="2"/>
  <c r="AI23" i="2"/>
  <c r="AF24" i="2"/>
  <c r="AJ24" i="2" s="1"/>
  <c r="AG24" i="2"/>
  <c r="AH24" i="2"/>
  <c r="AI24" i="2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B3" i="4"/>
  <c r="C3" i="4"/>
  <c r="D3" i="4"/>
  <c r="A3" i="4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B2" i="3"/>
  <c r="C2" i="3"/>
  <c r="D2" i="3"/>
  <c r="A2" i="3"/>
  <c r="B2" i="2"/>
  <c r="C2" i="2"/>
  <c r="D2" i="2"/>
  <c r="A2" i="2"/>
  <c r="AJ16" i="2" l="1"/>
  <c r="AJ15" i="2"/>
  <c r="C18" i="6" s="1"/>
  <c r="AJ14" i="2"/>
  <c r="AJ13" i="2"/>
  <c r="AJ12" i="2"/>
  <c r="AJ11" i="2"/>
  <c r="C11" i="6" s="1"/>
  <c r="AJ10" i="2"/>
  <c r="AJ9" i="2"/>
  <c r="AJ8" i="2"/>
  <c r="AJ7" i="2"/>
  <c r="C7" i="6" s="1"/>
  <c r="AJ6" i="2"/>
  <c r="C24" i="6"/>
  <c r="C22" i="6"/>
  <c r="C20" i="6"/>
  <c r="C19" i="6"/>
  <c r="C13" i="6"/>
  <c r="C23" i="6"/>
  <c r="C21" i="6"/>
  <c r="C16" i="6"/>
  <c r="C17" i="6"/>
  <c r="C14" i="6"/>
  <c r="C9" i="6"/>
  <c r="C5" i="6"/>
  <c r="C3" i="6"/>
  <c r="C15" i="6"/>
  <c r="C12" i="6"/>
  <c r="C10" i="6"/>
  <c r="C8" i="6"/>
  <c r="C6" i="6"/>
  <c r="C4" i="6"/>
  <c r="A23" i="6"/>
  <c r="A16" i="6"/>
  <c r="A18" i="6"/>
  <c r="A11" i="6"/>
  <c r="A7" i="6"/>
  <c r="A24" i="6"/>
  <c r="A22" i="6"/>
  <c r="A20" i="6"/>
  <c r="A19" i="6"/>
  <c r="A13" i="6"/>
  <c r="A15" i="6"/>
  <c r="A12" i="6"/>
  <c r="A10" i="6"/>
  <c r="A8" i="6"/>
  <c r="A6" i="6"/>
  <c r="A4" i="6"/>
  <c r="A21" i="6"/>
  <c r="A17" i="6"/>
  <c r="A14" i="6"/>
  <c r="A9" i="6"/>
  <c r="A5" i="6"/>
  <c r="Z87" i="4"/>
  <c r="AE87" i="4" s="1"/>
  <c r="Z86" i="4"/>
  <c r="AE86" i="4" s="1"/>
  <c r="Z85" i="4"/>
  <c r="AE85" i="4" s="1"/>
  <c r="Z84" i="4"/>
  <c r="AE84" i="4" s="1"/>
  <c r="Z83" i="4"/>
  <c r="AE83" i="4" s="1"/>
  <c r="Z82" i="4"/>
  <c r="AE82" i="4" s="1"/>
  <c r="Z81" i="4"/>
  <c r="AE81" i="4" s="1"/>
  <c r="Z80" i="4"/>
  <c r="AE80" i="4" s="1"/>
  <c r="Z79" i="4"/>
  <c r="AE79" i="4" s="1"/>
  <c r="Z78" i="4"/>
  <c r="AE78" i="4" s="1"/>
  <c r="Z77" i="4"/>
  <c r="AE77" i="4" s="1"/>
  <c r="Z76" i="4"/>
  <c r="AE76" i="4" s="1"/>
  <c r="Z75" i="4"/>
  <c r="AE75" i="4" s="1"/>
  <c r="Z74" i="4"/>
  <c r="AE74" i="4" s="1"/>
  <c r="Z73" i="4"/>
  <c r="AE73" i="4" s="1"/>
  <c r="Z72" i="4"/>
  <c r="AE72" i="4" s="1"/>
  <c r="Z71" i="4"/>
  <c r="AE71" i="4" s="1"/>
  <c r="Z70" i="4"/>
  <c r="AE70" i="4" s="1"/>
  <c r="Z69" i="4"/>
  <c r="AE69" i="4" s="1"/>
  <c r="Z68" i="4"/>
  <c r="AE68" i="4" s="1"/>
  <c r="Z67" i="4"/>
  <c r="AE67" i="4" s="1"/>
  <c r="Z66" i="4"/>
  <c r="AE66" i="4" s="1"/>
  <c r="Z65" i="4"/>
  <c r="AE65" i="4" s="1"/>
  <c r="Z64" i="4"/>
  <c r="AE64" i="4" s="1"/>
  <c r="Z62" i="4"/>
  <c r="AE62" i="4" s="1"/>
  <c r="Z61" i="4"/>
  <c r="AE61" i="4" s="1"/>
  <c r="Z60" i="4"/>
  <c r="AE60" i="4" s="1"/>
  <c r="Z59" i="4"/>
  <c r="AE59" i="4" s="1"/>
  <c r="Z58" i="4"/>
  <c r="AE58" i="4" s="1"/>
  <c r="Z57" i="4"/>
  <c r="AE57" i="4" s="1"/>
  <c r="Z56" i="4"/>
  <c r="AE56" i="4" s="1"/>
  <c r="Z55" i="4"/>
  <c r="AE55" i="4" s="1"/>
  <c r="Z54" i="4"/>
  <c r="AE54" i="4" s="1"/>
  <c r="Z53" i="4"/>
  <c r="AE53" i="4" s="1"/>
  <c r="Z52" i="4"/>
  <c r="AE52" i="4" s="1"/>
  <c r="Z51" i="4"/>
  <c r="AE51" i="4" s="1"/>
  <c r="Z50" i="4"/>
  <c r="AE50" i="4" s="1"/>
  <c r="Z49" i="4"/>
  <c r="AE49" i="4" s="1"/>
  <c r="Z48" i="4"/>
  <c r="AE48" i="4" s="1"/>
  <c r="Z46" i="4"/>
  <c r="AE46" i="4" s="1"/>
  <c r="Z45" i="4"/>
  <c r="AE45" i="4" s="1"/>
  <c r="Z44" i="4"/>
  <c r="AE44" i="4" s="1"/>
  <c r="Z43" i="4"/>
  <c r="AE43" i="4" s="1"/>
  <c r="Z42" i="4"/>
  <c r="AE42" i="4" s="1"/>
  <c r="Z41" i="4"/>
  <c r="AE41" i="4" s="1"/>
  <c r="Z40" i="4"/>
  <c r="AE40" i="4" s="1"/>
  <c r="Z39" i="4"/>
  <c r="AE39" i="4" s="1"/>
  <c r="Z38" i="4"/>
  <c r="AE38" i="4" s="1"/>
  <c r="Z37" i="4"/>
  <c r="AE37" i="4" s="1"/>
  <c r="Z36" i="4"/>
  <c r="AE36" i="4" s="1"/>
  <c r="Z35" i="4"/>
  <c r="AE35" i="4" s="1"/>
  <c r="Z34" i="4"/>
  <c r="AE34" i="4" s="1"/>
  <c r="Z33" i="4"/>
  <c r="AE33" i="4" s="1"/>
  <c r="Z32" i="4"/>
  <c r="AE32" i="4" s="1"/>
  <c r="Z31" i="4"/>
  <c r="AE31" i="4" s="1"/>
  <c r="Z30" i="4"/>
  <c r="AE30" i="4" s="1"/>
  <c r="Z29" i="4"/>
  <c r="AE29" i="4" s="1"/>
  <c r="Z28" i="4"/>
  <c r="AE28" i="4" s="1"/>
  <c r="Z27" i="4"/>
  <c r="AE27" i="4" s="1"/>
  <c r="Z26" i="4"/>
  <c r="AE26" i="4" s="1"/>
  <c r="Z25" i="4"/>
  <c r="Z24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6" i="4"/>
  <c r="Z5" i="4"/>
  <c r="Z4" i="4"/>
  <c r="X88" i="4"/>
  <c r="AC88" i="4" s="1"/>
  <c r="X87" i="4"/>
  <c r="AC87" i="4" s="1"/>
  <c r="X86" i="4"/>
  <c r="AC86" i="4" s="1"/>
  <c r="X85" i="4"/>
  <c r="AC85" i="4" s="1"/>
  <c r="X84" i="4"/>
  <c r="AC84" i="4" s="1"/>
  <c r="X83" i="4"/>
  <c r="AC83" i="4" s="1"/>
  <c r="X82" i="4"/>
  <c r="AC82" i="4" s="1"/>
  <c r="X81" i="4"/>
  <c r="AC81" i="4" s="1"/>
  <c r="X80" i="4"/>
  <c r="AC80" i="4" s="1"/>
  <c r="X79" i="4"/>
  <c r="AC79" i="4" s="1"/>
  <c r="X78" i="4"/>
  <c r="AC78" i="4" s="1"/>
  <c r="X77" i="4"/>
  <c r="AC77" i="4" s="1"/>
  <c r="X76" i="4"/>
  <c r="AC76" i="4" s="1"/>
  <c r="X75" i="4"/>
  <c r="AC75" i="4" s="1"/>
  <c r="X74" i="4"/>
  <c r="AC74" i="4" s="1"/>
  <c r="X73" i="4"/>
  <c r="AC73" i="4" s="1"/>
  <c r="X72" i="4"/>
  <c r="AC72" i="4" s="1"/>
  <c r="X71" i="4"/>
  <c r="AC71" i="4" s="1"/>
  <c r="X70" i="4"/>
  <c r="AC70" i="4" s="1"/>
  <c r="X69" i="4"/>
  <c r="AC69" i="4" s="1"/>
  <c r="X68" i="4"/>
  <c r="AC68" i="4" s="1"/>
  <c r="X67" i="4"/>
  <c r="AC67" i="4" s="1"/>
  <c r="X66" i="4"/>
  <c r="AC66" i="4" s="1"/>
  <c r="X65" i="4"/>
  <c r="AC65" i="4" s="1"/>
  <c r="X64" i="4"/>
  <c r="AC64" i="4" s="1"/>
  <c r="X63" i="4"/>
  <c r="AC63" i="4" s="1"/>
  <c r="X62" i="4"/>
  <c r="AC62" i="4" s="1"/>
  <c r="X61" i="4"/>
  <c r="AC61" i="4" s="1"/>
  <c r="X60" i="4"/>
  <c r="AC60" i="4" s="1"/>
  <c r="X59" i="4"/>
  <c r="AC59" i="4" s="1"/>
  <c r="X58" i="4"/>
  <c r="AC58" i="4" s="1"/>
  <c r="X57" i="4"/>
  <c r="AC57" i="4" s="1"/>
  <c r="X56" i="4"/>
  <c r="AC56" i="4" s="1"/>
  <c r="X55" i="4"/>
  <c r="AC55" i="4" s="1"/>
  <c r="X54" i="4"/>
  <c r="AC54" i="4" s="1"/>
  <c r="X53" i="4"/>
  <c r="AC53" i="4" s="1"/>
  <c r="X52" i="4"/>
  <c r="AC52" i="4" s="1"/>
  <c r="X51" i="4"/>
  <c r="AC51" i="4" s="1"/>
  <c r="X50" i="4"/>
  <c r="AC50" i="4" s="1"/>
  <c r="X48" i="4"/>
  <c r="AC48" i="4" s="1"/>
  <c r="X47" i="4"/>
  <c r="AC47" i="4" s="1"/>
  <c r="X46" i="4"/>
  <c r="AC46" i="4" s="1"/>
  <c r="X45" i="4"/>
  <c r="AC45" i="4" s="1"/>
  <c r="X44" i="4"/>
  <c r="AC44" i="4" s="1"/>
  <c r="X43" i="4"/>
  <c r="AC43" i="4" s="1"/>
  <c r="X42" i="4"/>
  <c r="AC42" i="4" s="1"/>
  <c r="X41" i="4"/>
  <c r="AC41" i="4" s="1"/>
  <c r="X40" i="4"/>
  <c r="AC40" i="4" s="1"/>
  <c r="X39" i="4"/>
  <c r="AC39" i="4" s="1"/>
  <c r="X38" i="4"/>
  <c r="AC38" i="4" s="1"/>
  <c r="X37" i="4"/>
  <c r="AC37" i="4" s="1"/>
  <c r="X36" i="4"/>
  <c r="AC36" i="4" s="1"/>
  <c r="X34" i="4"/>
  <c r="AC34" i="4" s="1"/>
  <c r="X33" i="4"/>
  <c r="AC33" i="4" s="1"/>
  <c r="X32" i="4"/>
  <c r="X31" i="4"/>
  <c r="AC31" i="4" s="1"/>
  <c r="X30" i="4"/>
  <c r="AC30" i="4" s="1"/>
  <c r="X29" i="4"/>
  <c r="AC29" i="4" s="1"/>
  <c r="X28" i="4"/>
  <c r="AC28" i="4" s="1"/>
  <c r="X27" i="4"/>
  <c r="AC27" i="4" s="1"/>
  <c r="X26" i="4"/>
  <c r="AC26" i="4" s="1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Y88" i="4"/>
  <c r="AD88" i="4" s="1"/>
  <c r="Y87" i="4"/>
  <c r="AD87" i="4" s="1"/>
  <c r="Y86" i="4"/>
  <c r="AD86" i="4" s="1"/>
  <c r="Y84" i="4"/>
  <c r="AD84" i="4" s="1"/>
  <c r="Y83" i="4"/>
  <c r="AD83" i="4" s="1"/>
  <c r="Y82" i="4"/>
  <c r="AD82" i="4" s="1"/>
  <c r="Y81" i="4"/>
  <c r="AD81" i="4" s="1"/>
  <c r="Y80" i="4"/>
  <c r="AD80" i="4" s="1"/>
  <c r="Y79" i="4"/>
  <c r="AD79" i="4" s="1"/>
  <c r="Y78" i="4"/>
  <c r="AD78" i="4" s="1"/>
  <c r="Y76" i="4"/>
  <c r="AD76" i="4" s="1"/>
  <c r="Y75" i="4"/>
  <c r="AD75" i="4" s="1"/>
  <c r="Y74" i="4"/>
  <c r="AD74" i="4" s="1"/>
  <c r="Y73" i="4"/>
  <c r="AD73" i="4" s="1"/>
  <c r="Y72" i="4"/>
  <c r="AD72" i="4" s="1"/>
  <c r="Y71" i="4"/>
  <c r="AD71" i="4" s="1"/>
  <c r="Y70" i="4"/>
  <c r="AD70" i="4" s="1"/>
  <c r="Y69" i="4"/>
  <c r="AD69" i="4" s="1"/>
  <c r="Y68" i="4"/>
  <c r="AD68" i="4" s="1"/>
  <c r="Y67" i="4"/>
  <c r="AD67" i="4" s="1"/>
  <c r="Y66" i="4"/>
  <c r="AD66" i="4" s="1"/>
  <c r="Y65" i="4"/>
  <c r="AD65" i="4" s="1"/>
  <c r="Y64" i="4"/>
  <c r="AD64" i="4" s="1"/>
  <c r="Y63" i="4"/>
  <c r="AD63" i="4" s="1"/>
  <c r="Y62" i="4"/>
  <c r="AD62" i="4" s="1"/>
  <c r="Y61" i="4"/>
  <c r="AD61" i="4" s="1"/>
  <c r="Y60" i="4"/>
  <c r="AD60" i="4" s="1"/>
  <c r="Y59" i="4"/>
  <c r="AD59" i="4" s="1"/>
  <c r="Y58" i="4"/>
  <c r="AD58" i="4" s="1"/>
  <c r="Y57" i="4"/>
  <c r="AD57" i="4" s="1"/>
  <c r="Y56" i="4"/>
  <c r="AD56" i="4" s="1"/>
  <c r="Y55" i="4"/>
  <c r="AD55" i="4" s="1"/>
  <c r="Y54" i="4"/>
  <c r="AD54" i="4" s="1"/>
  <c r="Y53" i="4"/>
  <c r="AD53" i="4" s="1"/>
  <c r="Y52" i="4"/>
  <c r="AD52" i="4" s="1"/>
  <c r="Y51" i="4"/>
  <c r="AD51" i="4" s="1"/>
  <c r="Y50" i="4"/>
  <c r="AD50" i="4" s="1"/>
  <c r="Y49" i="4"/>
  <c r="AD49" i="4" s="1"/>
  <c r="Y48" i="4"/>
  <c r="AD48" i="4" s="1"/>
  <c r="Y47" i="4"/>
  <c r="AD47" i="4" s="1"/>
  <c r="Y46" i="4"/>
  <c r="AD46" i="4" s="1"/>
  <c r="Y45" i="4"/>
  <c r="AD45" i="4" s="1"/>
  <c r="Y44" i="4"/>
  <c r="AD44" i="4" s="1"/>
  <c r="Y43" i="4"/>
  <c r="AD43" i="4" s="1"/>
  <c r="Y42" i="4"/>
  <c r="AD42" i="4" s="1"/>
  <c r="Y41" i="4"/>
  <c r="AD41" i="4" s="1"/>
  <c r="Y40" i="4"/>
  <c r="AD40" i="4" s="1"/>
  <c r="Y39" i="4"/>
  <c r="AD39" i="4" s="1"/>
  <c r="Y38" i="4"/>
  <c r="AD38" i="4" s="1"/>
  <c r="Y37" i="4"/>
  <c r="AD37" i="4" s="1"/>
  <c r="Y36" i="4"/>
  <c r="AD36" i="4" s="1"/>
  <c r="Y35" i="4"/>
  <c r="AD35" i="4" s="1"/>
  <c r="Y34" i="4"/>
  <c r="AD34" i="4" s="1"/>
  <c r="Y33" i="4"/>
  <c r="AD33" i="4" s="1"/>
  <c r="Y32" i="4"/>
  <c r="AD32" i="4" s="1"/>
  <c r="Y31" i="4"/>
  <c r="AD31" i="4" s="1"/>
  <c r="Y30" i="4"/>
  <c r="AD30" i="4" s="1"/>
  <c r="Y29" i="4"/>
  <c r="AD29" i="4" s="1"/>
  <c r="Y28" i="4"/>
  <c r="AD28" i="4" s="1"/>
  <c r="Y27" i="4"/>
  <c r="AD27" i="4" s="1"/>
  <c r="Y26" i="4"/>
  <c r="AD26" i="4" s="1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5" i="4"/>
  <c r="Y4" i="4"/>
  <c r="Z504" i="5"/>
  <c r="AF506" i="5"/>
  <c r="AG503" i="5"/>
  <c r="AF504" i="5"/>
  <c r="AB504" i="5"/>
  <c r="Z63" i="4"/>
  <c r="AE63" i="4" s="1"/>
  <c r="Z47" i="4"/>
  <c r="AE47" i="4" s="1"/>
  <c r="Z23" i="4"/>
  <c r="Z7" i="4"/>
  <c r="AB505" i="5"/>
  <c r="Z503" i="5"/>
  <c r="AF505" i="5"/>
  <c r="X35" i="4"/>
  <c r="AC35" i="4" s="1"/>
  <c r="AB503" i="5"/>
  <c r="AE506" i="5"/>
  <c r="AF503" i="5"/>
  <c r="AE507" i="5"/>
  <c r="AA505" i="5"/>
  <c r="AG507" i="5"/>
  <c r="AE505" i="5"/>
  <c r="X49" i="4"/>
  <c r="AC49" i="4" s="1"/>
  <c r="Y6" i="4"/>
  <c r="AA504" i="5"/>
  <c r="AG506" i="5"/>
  <c r="AE504" i="5"/>
  <c r="Y85" i="4"/>
  <c r="AD85" i="4" s="1"/>
  <c r="Y77" i="4"/>
  <c r="AD77" i="4" s="1"/>
  <c r="AA503" i="5"/>
  <c r="AG505" i="5"/>
  <c r="AE503" i="5"/>
  <c r="Z505" i="5"/>
  <c r="AF507" i="5"/>
  <c r="AG504" i="5"/>
  <c r="Z88" i="4"/>
  <c r="AE88" i="4" s="1"/>
  <c r="Z8" i="4"/>
  <c r="P23" i="4"/>
  <c r="P20" i="4"/>
  <c r="P17" i="4"/>
  <c r="P13" i="4"/>
  <c r="AC13" i="4" s="1"/>
  <c r="P10" i="4"/>
  <c r="AC10" i="4" s="1"/>
  <c r="P7" i="4"/>
  <c r="P4" i="4"/>
  <c r="U16" i="4"/>
  <c r="U14" i="4"/>
  <c r="U12" i="4"/>
  <c r="U10" i="4"/>
  <c r="P24" i="4"/>
  <c r="P21" i="4"/>
  <c r="AC21" i="4" s="1"/>
  <c r="P18" i="4"/>
  <c r="P15" i="4"/>
  <c r="P12" i="4"/>
  <c r="P9" i="4"/>
  <c r="P6" i="4"/>
  <c r="S5" i="4"/>
  <c r="N36" i="4"/>
  <c r="P25" i="4"/>
  <c r="P22" i="4"/>
  <c r="P19" i="4"/>
  <c r="P16" i="4"/>
  <c r="P14" i="4"/>
  <c r="P11" i="4"/>
  <c r="P8" i="4"/>
  <c r="P5" i="4"/>
  <c r="AC5" i="4" s="1"/>
  <c r="Q34" i="4"/>
  <c r="P32" i="4"/>
  <c r="U82" i="4"/>
  <c r="U57" i="4"/>
  <c r="U70" i="4"/>
  <c r="U72" i="4"/>
  <c r="U65" i="4"/>
  <c r="U27" i="4"/>
  <c r="U31" i="4"/>
  <c r="U35" i="4"/>
  <c r="U39" i="4"/>
  <c r="U44" i="4"/>
  <c r="U62" i="4"/>
  <c r="S56" i="4"/>
  <c r="S77" i="4"/>
  <c r="U85" i="4"/>
  <c r="O42" i="4"/>
  <c r="S40" i="4"/>
  <c r="O44" i="4"/>
  <c r="U83" i="4"/>
  <c r="U52" i="4"/>
  <c r="U59" i="4"/>
  <c r="S78" i="4"/>
  <c r="U48" i="4"/>
  <c r="S71" i="4"/>
  <c r="U74" i="4"/>
  <c r="U75" i="4"/>
  <c r="S67" i="4"/>
  <c r="U28" i="4"/>
  <c r="U32" i="4"/>
  <c r="U36" i="4"/>
  <c r="U40" i="4"/>
  <c r="U46" i="4"/>
  <c r="U73" i="4"/>
  <c r="U79" i="4"/>
  <c r="O52" i="4"/>
  <c r="O72" i="4"/>
  <c r="S26" i="4"/>
  <c r="Q78" i="4"/>
  <c r="S51" i="4"/>
  <c r="O87" i="4"/>
  <c r="U84" i="4"/>
  <c r="S45" i="4"/>
  <c r="U53" i="4"/>
  <c r="U60" i="4"/>
  <c r="U45" i="4"/>
  <c r="S65" i="4"/>
  <c r="U67" i="4"/>
  <c r="U43" i="4"/>
  <c r="U49" i="4"/>
  <c r="U47" i="4"/>
  <c r="U69" i="4"/>
  <c r="U71" i="4"/>
  <c r="U29" i="4"/>
  <c r="U33" i="4"/>
  <c r="U37" i="4"/>
  <c r="U41" i="4"/>
  <c r="U50" i="4"/>
  <c r="U76" i="4"/>
  <c r="U81" i="4"/>
  <c r="O83" i="4"/>
  <c r="S86" i="4"/>
  <c r="S55" i="4"/>
  <c r="S28" i="4"/>
  <c r="S32" i="4"/>
  <c r="S38" i="4"/>
  <c r="Q87" i="4"/>
  <c r="O58" i="4"/>
  <c r="S61" i="4"/>
  <c r="O66" i="4"/>
  <c r="O68" i="4"/>
  <c r="O85" i="4"/>
  <c r="S88" i="4"/>
  <c r="W88" i="4"/>
  <c r="AB88" i="4" s="1"/>
  <c r="W87" i="4"/>
  <c r="AB87" i="4" s="1"/>
  <c r="W86" i="4"/>
  <c r="AB86" i="4" s="1"/>
  <c r="W85" i="4"/>
  <c r="AB85" i="4" s="1"/>
  <c r="W84" i="4"/>
  <c r="AB84" i="4" s="1"/>
  <c r="W83" i="4"/>
  <c r="AB83" i="4" s="1"/>
  <c r="W82" i="4"/>
  <c r="AB82" i="4" s="1"/>
  <c r="W81" i="4"/>
  <c r="AB81" i="4" s="1"/>
  <c r="W80" i="4"/>
  <c r="AB80" i="4" s="1"/>
  <c r="W79" i="4"/>
  <c r="AB79" i="4" s="1"/>
  <c r="W78" i="4"/>
  <c r="AB78" i="4" s="1"/>
  <c r="W77" i="4"/>
  <c r="AB77" i="4" s="1"/>
  <c r="W76" i="4"/>
  <c r="AB76" i="4" s="1"/>
  <c r="W75" i="4"/>
  <c r="AB75" i="4" s="1"/>
  <c r="W74" i="4"/>
  <c r="AB74" i="4" s="1"/>
  <c r="W73" i="4"/>
  <c r="AB73" i="4" s="1"/>
  <c r="W72" i="4"/>
  <c r="AB72" i="4" s="1"/>
  <c r="W71" i="4"/>
  <c r="AB71" i="4" s="1"/>
  <c r="W70" i="4"/>
  <c r="AB70" i="4" s="1"/>
  <c r="W69" i="4"/>
  <c r="AB69" i="4" s="1"/>
  <c r="W68" i="4"/>
  <c r="AB68" i="4" s="1"/>
  <c r="W67" i="4"/>
  <c r="AB67" i="4" s="1"/>
  <c r="W66" i="4"/>
  <c r="AB66" i="4" s="1"/>
  <c r="W65" i="4"/>
  <c r="AB65" i="4" s="1"/>
  <c r="W64" i="4"/>
  <c r="AB64" i="4" s="1"/>
  <c r="W63" i="4"/>
  <c r="AB63" i="4" s="1"/>
  <c r="W62" i="4"/>
  <c r="AB62" i="4" s="1"/>
  <c r="W61" i="4"/>
  <c r="AB61" i="4" s="1"/>
  <c r="W60" i="4"/>
  <c r="AB60" i="4" s="1"/>
  <c r="W59" i="4"/>
  <c r="AB59" i="4" s="1"/>
  <c r="W58" i="4"/>
  <c r="AB58" i="4" s="1"/>
  <c r="W57" i="4"/>
  <c r="AB57" i="4" s="1"/>
  <c r="W56" i="4"/>
  <c r="AB56" i="4" s="1"/>
  <c r="W55" i="4"/>
  <c r="AB55" i="4" s="1"/>
  <c r="W54" i="4"/>
  <c r="AB54" i="4" s="1"/>
  <c r="W53" i="4"/>
  <c r="AB53" i="4" s="1"/>
  <c r="W52" i="4"/>
  <c r="AB52" i="4" s="1"/>
  <c r="W51" i="4"/>
  <c r="AB51" i="4" s="1"/>
  <c r="W50" i="4"/>
  <c r="AB50" i="4" s="1"/>
  <c r="W49" i="4"/>
  <c r="AB49" i="4" s="1"/>
  <c r="W48" i="4"/>
  <c r="AB48" i="4" s="1"/>
  <c r="W47" i="4"/>
  <c r="AB47" i="4" s="1"/>
  <c r="W46" i="4"/>
  <c r="AB46" i="4" s="1"/>
  <c r="W45" i="4"/>
  <c r="AB45" i="4" s="1"/>
  <c r="W44" i="4"/>
  <c r="AB44" i="4" s="1"/>
  <c r="W43" i="4"/>
  <c r="AB43" i="4" s="1"/>
  <c r="W42" i="4"/>
  <c r="AB42" i="4" s="1"/>
  <c r="W41" i="4"/>
  <c r="AB41" i="4" s="1"/>
  <c r="W40" i="4"/>
  <c r="AB40" i="4" s="1"/>
  <c r="W39" i="4"/>
  <c r="AB39" i="4" s="1"/>
  <c r="W38" i="4"/>
  <c r="AB38" i="4" s="1"/>
  <c r="W37" i="4"/>
  <c r="AB37" i="4" s="1"/>
  <c r="W36" i="4"/>
  <c r="W35" i="4"/>
  <c r="AB35" i="4" s="1"/>
  <c r="W34" i="4"/>
  <c r="AB34" i="4" s="1"/>
  <c r="W33" i="4"/>
  <c r="AB33" i="4" s="1"/>
  <c r="W32" i="4"/>
  <c r="AB32" i="4" s="1"/>
  <c r="W31" i="4"/>
  <c r="AB31" i="4" s="1"/>
  <c r="W30" i="4"/>
  <c r="AB30" i="4" s="1"/>
  <c r="W29" i="4"/>
  <c r="AB29" i="4" s="1"/>
  <c r="W28" i="4"/>
  <c r="AB28" i="4" s="1"/>
  <c r="W27" i="4"/>
  <c r="AB27" i="4" s="1"/>
  <c r="W26" i="4"/>
  <c r="AB26" i="4" s="1"/>
  <c r="W24" i="4"/>
  <c r="W22" i="4"/>
  <c r="W20" i="4"/>
  <c r="W19" i="4"/>
  <c r="W17" i="4"/>
  <c r="W15" i="4"/>
  <c r="W14" i="4"/>
  <c r="W13" i="4"/>
  <c r="W12" i="4"/>
  <c r="W11" i="4"/>
  <c r="W8" i="4"/>
  <c r="W6" i="4"/>
  <c r="W4" i="4"/>
  <c r="S47" i="4"/>
  <c r="U56" i="4"/>
  <c r="U61" i="4"/>
  <c r="U64" i="4"/>
  <c r="U51" i="4"/>
  <c r="S69" i="4"/>
  <c r="U66" i="4"/>
  <c r="U68" i="4"/>
  <c r="U26" i="4"/>
  <c r="U30" i="4"/>
  <c r="U34" i="4"/>
  <c r="U38" i="4"/>
  <c r="U42" i="4"/>
  <c r="U55" i="4"/>
  <c r="S73" i="4"/>
  <c r="S30" i="4"/>
  <c r="S34" i="4"/>
  <c r="S54" i="4"/>
  <c r="S62" i="4"/>
  <c r="O79" i="4"/>
  <c r="O81" i="4"/>
  <c r="S84" i="4"/>
  <c r="U88" i="4"/>
  <c r="O46" i="4"/>
  <c r="O48" i="4"/>
  <c r="O50" i="4"/>
  <c r="S53" i="4"/>
  <c r="S36" i="4"/>
  <c r="S64" i="4"/>
  <c r="W18" i="4"/>
  <c r="R12" i="4"/>
  <c r="W21" i="4"/>
  <c r="W5" i="4"/>
  <c r="W25" i="4"/>
  <c r="W23" i="4"/>
  <c r="W9" i="4"/>
  <c r="W7" i="4"/>
  <c r="T25" i="4"/>
  <c r="T24" i="4"/>
  <c r="T23" i="4"/>
  <c r="T22" i="4"/>
  <c r="T21" i="4"/>
  <c r="T20" i="4"/>
  <c r="T19" i="4"/>
  <c r="T18" i="4"/>
  <c r="T17" i="4"/>
  <c r="T16" i="4"/>
  <c r="T15" i="4"/>
  <c r="AE15" i="4" s="1"/>
  <c r="T14" i="4"/>
  <c r="T13" i="4"/>
  <c r="T12" i="4"/>
  <c r="T11" i="4"/>
  <c r="T10" i="4"/>
  <c r="AE10" i="4" s="1"/>
  <c r="T9" i="4"/>
  <c r="T8" i="4"/>
  <c r="AE8" i="4" s="1"/>
  <c r="T7" i="4"/>
  <c r="T6" i="4"/>
  <c r="T5" i="4"/>
  <c r="T4" i="4"/>
  <c r="AE4" i="4" s="1"/>
  <c r="R25" i="4"/>
  <c r="AD25" i="4" s="1"/>
  <c r="R22" i="4"/>
  <c r="R18" i="4"/>
  <c r="R9" i="4"/>
  <c r="R4" i="4"/>
  <c r="R23" i="4"/>
  <c r="R20" i="4"/>
  <c r="R17" i="4"/>
  <c r="AD17" i="4" s="1"/>
  <c r="R15" i="4"/>
  <c r="R13" i="4"/>
  <c r="R10" i="4"/>
  <c r="AD10" i="4" s="1"/>
  <c r="R7" i="4"/>
  <c r="R6" i="4"/>
  <c r="R24" i="4"/>
  <c r="AD24" i="4" s="1"/>
  <c r="R21" i="4"/>
  <c r="R19" i="4"/>
  <c r="R16" i="4"/>
  <c r="AD16" i="4" s="1"/>
  <c r="R14" i="4"/>
  <c r="R11" i="4"/>
  <c r="R8" i="4"/>
  <c r="R5" i="4"/>
  <c r="W10" i="4"/>
  <c r="W16" i="4"/>
  <c r="AD8" i="4" l="1"/>
  <c r="AC4" i="4"/>
  <c r="AC17" i="4"/>
  <c r="AD21" i="4"/>
  <c r="AC11" i="4"/>
  <c r="AE23" i="4"/>
  <c r="AC9" i="4"/>
  <c r="AE16" i="4"/>
  <c r="AD12" i="4"/>
  <c r="AE9" i="4"/>
  <c r="AE17" i="4"/>
  <c r="AE25" i="4"/>
  <c r="AE24" i="4"/>
  <c r="AD23" i="4"/>
  <c r="AC20" i="4"/>
  <c r="AD9" i="4"/>
  <c r="AC12" i="4"/>
  <c r="AD22" i="4"/>
  <c r="AD15" i="4"/>
  <c r="AD7" i="4"/>
  <c r="AE5" i="4"/>
  <c r="AC18" i="4"/>
  <c r="AC6" i="4"/>
  <c r="AE11" i="4"/>
  <c r="AE19" i="4"/>
  <c r="AC19" i="4"/>
  <c r="AC23" i="4"/>
  <c r="AD19" i="4"/>
  <c r="AC22" i="4"/>
  <c r="AD11" i="4"/>
  <c r="AC14" i="4"/>
  <c r="AE13" i="4"/>
  <c r="AD14" i="4"/>
  <c r="AE6" i="4"/>
  <c r="AE14" i="4"/>
  <c r="AE22" i="4"/>
  <c r="AB36" i="4"/>
  <c r="AD18" i="4"/>
  <c r="AC16" i="4"/>
  <c r="AD5" i="4"/>
  <c r="AD20" i="4"/>
  <c r="AD6" i="4"/>
  <c r="AE12" i="4"/>
  <c r="AE20" i="4"/>
  <c r="AC15" i="4"/>
  <c r="AD4" i="4"/>
  <c r="AE21" i="4"/>
  <c r="AC25" i="4"/>
  <c r="AC7" i="4"/>
  <c r="AE18" i="4"/>
  <c r="AD13" i="4"/>
  <c r="AE7" i="4"/>
  <c r="AC8" i="4"/>
  <c r="AC24" i="4"/>
  <c r="AC32" i="4"/>
  <c r="U5" i="4"/>
  <c r="N5" i="4"/>
  <c r="AB5" i="4" s="1"/>
  <c r="U8" i="4"/>
  <c r="U24" i="4"/>
  <c r="U25" i="4"/>
  <c r="O4" i="4"/>
  <c r="O16" i="4"/>
  <c r="N11" i="4"/>
  <c r="AB11" i="4" s="1"/>
  <c r="U11" i="4"/>
  <c r="N6" i="4"/>
  <c r="AB6" i="4" s="1"/>
  <c r="N10" i="4"/>
  <c r="AB10" i="4" s="1"/>
  <c r="N13" i="4"/>
  <c r="AB13" i="4" s="1"/>
  <c r="N15" i="4"/>
  <c r="AB15" i="4" s="1"/>
  <c r="N17" i="4"/>
  <c r="AB17" i="4" s="1"/>
  <c r="N20" i="4"/>
  <c r="AB20" i="4" s="1"/>
  <c r="N24" i="4"/>
  <c r="AB24" i="4" s="1"/>
  <c r="S6" i="4"/>
  <c r="S8" i="4"/>
  <c r="S10" i="4"/>
  <c r="S12" i="4"/>
  <c r="S14" i="4"/>
  <c r="S16" i="4"/>
  <c r="S18" i="4"/>
  <c r="S23" i="4"/>
  <c r="S25" i="4"/>
  <c r="Q14" i="4"/>
  <c r="Q18" i="4"/>
  <c r="Q7" i="4"/>
  <c r="Q11" i="4"/>
  <c r="Q15" i="4"/>
  <c r="Q20" i="4"/>
  <c r="Q24" i="4"/>
  <c r="U15" i="4"/>
  <c r="O21" i="4"/>
  <c r="O19" i="4"/>
  <c r="U13" i="4"/>
  <c r="U4" i="4"/>
  <c r="U20" i="4"/>
  <c r="O8" i="4"/>
  <c r="O12" i="4"/>
  <c r="O20" i="4"/>
  <c r="O24" i="4"/>
  <c r="Q8" i="4"/>
  <c r="Q23" i="4"/>
  <c r="O9" i="4"/>
  <c r="O23" i="4"/>
  <c r="U23" i="4"/>
  <c r="U6" i="4"/>
  <c r="U22" i="4"/>
  <c r="O6" i="4"/>
  <c r="O10" i="4"/>
  <c r="O14" i="4"/>
  <c r="O18" i="4"/>
  <c r="O22" i="4"/>
  <c r="S15" i="4"/>
  <c r="S17" i="4"/>
  <c r="Q6" i="4"/>
  <c r="Q10" i="4"/>
  <c r="Q21" i="4"/>
  <c r="Q25" i="4"/>
  <c r="U7" i="4"/>
  <c r="U17" i="4"/>
  <c r="U18" i="4"/>
  <c r="O7" i="4"/>
  <c r="N25" i="4"/>
  <c r="AB25" i="4" s="1"/>
  <c r="O13" i="4"/>
  <c r="O25" i="4"/>
  <c r="N19" i="4"/>
  <c r="AB19" i="4" s="1"/>
  <c r="S21" i="4"/>
  <c r="Q4" i="4"/>
  <c r="Q12" i="4"/>
  <c r="Q19" i="4"/>
  <c r="S19" i="4"/>
  <c r="O11" i="4"/>
  <c r="N7" i="4"/>
  <c r="AB7" i="4" s="1"/>
  <c r="N4" i="4"/>
  <c r="AB4" i="4" s="1"/>
  <c r="N8" i="4"/>
  <c r="AB8" i="4" s="1"/>
  <c r="N12" i="4"/>
  <c r="AB12" i="4" s="1"/>
  <c r="N14" i="4"/>
  <c r="AB14" i="4" s="1"/>
  <c r="N16" i="4"/>
  <c r="AB16" i="4" s="1"/>
  <c r="N18" i="4"/>
  <c r="AB18" i="4" s="1"/>
  <c r="N22" i="4"/>
  <c r="AB22" i="4" s="1"/>
  <c r="N9" i="4"/>
  <c r="AB9" i="4" s="1"/>
  <c r="S4" i="4"/>
  <c r="S7" i="4"/>
  <c r="S9" i="4"/>
  <c r="S11" i="4"/>
  <c r="S13" i="4"/>
  <c r="S20" i="4"/>
  <c r="S22" i="4"/>
  <c r="S24" i="4"/>
  <c r="Q16" i="4"/>
  <c r="Q5" i="4"/>
  <c r="Q9" i="4"/>
  <c r="Q13" i="4"/>
  <c r="Q17" i="4"/>
  <c r="Q22" i="4"/>
  <c r="U9" i="4"/>
  <c r="U21" i="4"/>
  <c r="N23" i="4"/>
  <c r="AB23" i="4" s="1"/>
  <c r="O5" i="4"/>
  <c r="O15" i="4"/>
  <c r="U19" i="4"/>
  <c r="N21" i="4"/>
  <c r="AB21" i="4" s="1"/>
  <c r="O17" i="4"/>
</calcChain>
</file>

<file path=xl/sharedStrings.xml><?xml version="1.0" encoding="utf-8"?>
<sst xmlns="http://schemas.openxmlformats.org/spreadsheetml/2006/main" count="10233" uniqueCount="225">
  <si>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</si>
  <si>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</si>
  <si>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</si>
  <si>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</si>
  <si>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</si>
  <si>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</si>
  <si>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</si>
  <si>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</si>
  <si>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</si>
  <si>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</si>
  <si>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</si>
  <si>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</si>
  <si>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</si>
  <si>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</si>
  <si>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</si>
  <si>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</si>
  <si>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</si>
  <si>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</si>
  <si>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</si>
  <si>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</si>
  <si>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% D</t>
  </si>
  <si>
    <t># D</t>
  </si>
  <si>
    <t>T-Test</t>
  </si>
  <si>
    <t>Significant changes</t>
  </si>
  <si>
    <t>p110g vs (R982C)</t>
  </si>
  <si>
    <t>p110g vs (R1021C)</t>
  </si>
  <si>
    <t>sum SD</t>
  </si>
  <si>
    <t>centre of peptide</t>
  </si>
  <si>
    <t>sum #D</t>
  </si>
  <si>
    <t>Apo_lipin</t>
  </si>
  <si>
    <t>YFQGAM</t>
  </si>
  <si>
    <t>YFQGAMN</t>
  </si>
  <si>
    <t>NYVGQLAGQVF</t>
  </si>
  <si>
    <t>YVGQLAGQVF</t>
  </si>
  <si>
    <t>VTVKELYKGLNPATLSGC</t>
  </si>
  <si>
    <t>VTVKELYKGLNPATLSGCID</t>
  </si>
  <si>
    <t>LYKGLNPATLSGCID</t>
  </si>
  <si>
    <t>IDIIV</t>
  </si>
  <si>
    <t>DIIVI</t>
  </si>
  <si>
    <t>IIVIRQPNGSL</t>
  </si>
  <si>
    <t>IIVIRQPNGSLQCSPFHVRF</t>
  </si>
  <si>
    <t>IIVIRQPNGSLQCSPFHVRFGKM</t>
  </si>
  <si>
    <t>IIVIRQPNGSLQCSPFHVRFGKMGVL</t>
  </si>
  <si>
    <t>IVIRQPNGSL</t>
  </si>
  <si>
    <t>IVIRQPNGSLQCSPFHVRFGKM</t>
  </si>
  <si>
    <t>IVIRQPNGSLQCSPFHVRFGKMGVL</t>
  </si>
  <si>
    <t>IRQPNGSLQCSPFHVRF</t>
  </si>
  <si>
    <t>IRQPNGSLQCSPFHVRFGKMGVL</t>
  </si>
  <si>
    <t>QCSPFHVRFGKMGVL</t>
  </si>
  <si>
    <t>GVLRSREKVVD</t>
  </si>
  <si>
    <t>RSREKVVD</t>
  </si>
  <si>
    <t>IEINGES</t>
  </si>
  <si>
    <t>IEINGESVDL</t>
  </si>
  <si>
    <t>VDLHMKLGDNGEAF</t>
  </si>
  <si>
    <t>HMKLGDNGEA</t>
  </si>
  <si>
    <t>HMKLGDNGEAFF</t>
  </si>
  <si>
    <t>FVQETDND</t>
  </si>
  <si>
    <t>FVQETDNDQ</t>
  </si>
  <si>
    <t>FVQETDNDQEIIPMY</t>
  </si>
  <si>
    <t>FVQETDNDQEIIPMYL</t>
  </si>
  <si>
    <t>VQETDNDQEIIPMY</t>
  </si>
  <si>
    <t>QEIIPMY</t>
  </si>
  <si>
    <t>QEIIPMYL</t>
  </si>
  <si>
    <t>EIIPMY</t>
  </si>
  <si>
    <t>EIIPMYL</t>
  </si>
  <si>
    <t>LATSPIL</t>
  </si>
  <si>
    <t>SEGAARMESQL</t>
  </si>
  <si>
    <t>SRTLPNDVPPFQDDIPKENF</t>
  </si>
  <si>
    <t>VSKSADRLTPKNNL</t>
  </si>
  <si>
    <t>VSKSADRLTPKNNLEM</t>
  </si>
  <si>
    <t>EMLWL</t>
  </si>
  <si>
    <t>WGELPQAAKSSSPHKMKESSPLGSRKTPDKMNF</t>
  </si>
  <si>
    <t>QAIHSESSDT</t>
  </si>
  <si>
    <t>QAIHSESSDTFSDQSPTM</t>
  </si>
  <si>
    <t>QAIHSESSDTFSDQSPTMARGLL</t>
  </si>
  <si>
    <t>QAIHSESSDTFSDQSPTMARGLLIHQSKAQTEMQ</t>
  </si>
  <si>
    <t>FSDQSPTMARGLLIHQSKAQTEMQ</t>
  </si>
  <si>
    <t>ARGLLIHQSKAQTEMQ</t>
  </si>
  <si>
    <t>LLIHQSKAQTEMQ</t>
  </si>
  <si>
    <t>IHQSKAQTEMQ</t>
  </si>
  <si>
    <t>FVNEEDL</t>
  </si>
  <si>
    <t>ESLGAAAPPSPVAE</t>
  </si>
  <si>
    <t>ESLGAAAPPSPVAEE</t>
  </si>
  <si>
    <t>ELKAPYPNTAQSSSKTDSPSRKKDKRSRHLGADGVY</t>
  </si>
  <si>
    <t>LKAPYPNTAQSSSKTDSPSRKKDKRSRHLGADGVY</t>
  </si>
  <si>
    <t>LKAPYPNTAQSSSKTDSPSRKKDKRSRHLGADGVYL</t>
  </si>
  <si>
    <t>LDDLTDMDPEVA</t>
  </si>
  <si>
    <t>LDDLTDMDPEVAA</t>
  </si>
  <si>
    <t>DDLTDMDPEVAA</t>
  </si>
  <si>
    <t>LTDMDPEVAA</t>
  </si>
  <si>
    <t>TDMDPEVAA</t>
  </si>
  <si>
    <t>YFPKNGDPGGLPKQASDNGARSANQSPQSVGGSGIDSGVESTSDSLRDLPSIA</t>
  </si>
  <si>
    <t>ISLCGGLSD</t>
  </si>
  <si>
    <t>ISLCGGLSDHREITKDAF</t>
  </si>
  <si>
    <t>ISLCGGLSDHREITKDAFL</t>
  </si>
  <si>
    <t>CGGLSDHREITKDAF</t>
  </si>
  <si>
    <t>HREITKDAF</t>
  </si>
  <si>
    <t>HREITKDAFL</t>
  </si>
  <si>
    <t>LEQAVS</t>
  </si>
  <si>
    <t>LEQAVSYQQF</t>
  </si>
  <si>
    <t>LEQAVSYQQFADNPAIIDDPNL</t>
  </si>
  <si>
    <t>EQAVSYQQFADNPAIIDDPNL</t>
  </si>
  <si>
    <t>AVSYQQFADNPAIIDDPNL</t>
  </si>
  <si>
    <t>VSYQQFADNPAIIDDPNL</t>
  </si>
  <si>
    <t>YQQFADNPAIIDDPNL</t>
  </si>
  <si>
    <t>ADNPAIIDDPNL</t>
  </si>
  <si>
    <t>VVKVGNKYYNWTTAAPLL</t>
  </si>
  <si>
    <t>VVKVGNKYYNWTTAAPLLL</t>
  </si>
  <si>
    <t>LAMQA</t>
  </si>
  <si>
    <t>QAFQKPLPKATVE</t>
  </si>
  <si>
    <t>FQKPLPKATVE</t>
  </si>
  <si>
    <t>FQKPLPKATVES</t>
  </si>
  <si>
    <t>FQKPLPKATVESIMRDKMPKKGGRW</t>
  </si>
  <si>
    <t>SIMRDKMPKKGGRW</t>
  </si>
  <si>
    <t>RDKMPKKGGRW</t>
  </si>
  <si>
    <t>WFSWRGRNAT</t>
  </si>
  <si>
    <t>WFSWRGRNATIKEESKPEQCL</t>
  </si>
  <si>
    <t>IKEESKPEQCLTGKGHNTGEQPAQLGL</t>
  </si>
  <si>
    <t>ESKPEQCLTGKGHNTGEQPAQLGL</t>
  </si>
  <si>
    <t>TGKGHNTGEQPAQL</t>
  </si>
  <si>
    <t>ATRIKHESSSSDEEHAAAKPSGSSHLSL</t>
  </si>
  <si>
    <t>LSNVSYKKTLRL</t>
  </si>
  <si>
    <t>LSNVSYKKTLRLTSEQL</t>
  </si>
  <si>
    <t>LSNVSYKKTLRLTSEQLKSLKLKNGPND</t>
  </si>
  <si>
    <t>LSNVSYKKTLRLTSEQLKSLKLKNGPNDVVF</t>
  </si>
  <si>
    <t>TSEQLKSLKLKNGPNDVVF</t>
  </si>
  <si>
    <t>KSLKLKNGPNDVVF</t>
  </si>
  <si>
    <t>LKLKNGPNDVVF</t>
  </si>
  <si>
    <t>SVTTQYQGTCRC</t>
  </si>
  <si>
    <t>SVTTQYQGTCRCEGTIYL</t>
  </si>
  <si>
    <t>WNWDDKVIIS</t>
  </si>
  <si>
    <t>WNWDDKVIISDIDGTIT</t>
  </si>
  <si>
    <t>WNWDDKVIISDIDGTITRSDTLGHILPTLGKD</t>
  </si>
  <si>
    <t>WNWDDKVIISDIDGTITRSDTLGHILPTLGKDWTHQGIAKL</t>
  </si>
  <si>
    <t>IDGTIT</t>
  </si>
  <si>
    <t>IDGTITRSDTLGHILPTLGKD</t>
  </si>
  <si>
    <t>IDGTITRSDTLGHILPTLGKDWTHQGIAKL</t>
  </si>
  <si>
    <t>RSDTLGHILPTLGKDWTHQGIAKL</t>
  </si>
  <si>
    <t>WTHQGIAKL</t>
  </si>
  <si>
    <t>YHKVSQNGYKF</t>
  </si>
  <si>
    <t>YHKVSQNGYKFL</t>
  </si>
  <si>
    <t>YHKVSQNGYKFLYC</t>
  </si>
  <si>
    <t>LYCSA</t>
  </si>
  <si>
    <t>SARAIGM</t>
  </si>
  <si>
    <t>SARAIGMAD</t>
  </si>
  <si>
    <t>RAIGMADMTRGYLHWVNERGTVLPQGPLLLSPSSL</t>
  </si>
  <si>
    <t>MADMTRGYL</t>
  </si>
  <si>
    <t>ADMTRGYLHWVNE</t>
  </si>
  <si>
    <t>ADMTRGYLHWVNERGTVLPQGPLL</t>
  </si>
  <si>
    <t>ADMTRGYLHWVNERGTVLPQGPLLLSPSSL</t>
  </si>
  <si>
    <t>MTRGYLHWVNERGTVLPQGPLL</t>
  </si>
  <si>
    <t>MTRGYLHWVNERGTVLPQGPLLLSPSSL</t>
  </si>
  <si>
    <t>TRGYLHWVNERGTVLPQGPLL</t>
  </si>
  <si>
    <t>TRGYLHWVNERGTVLPQGPLLLSPSSL</t>
  </si>
  <si>
    <t>HWVNERGTVLPQGPLL</t>
  </si>
  <si>
    <t>HWVNERGTVLPQGPLLLSPSSL</t>
  </si>
  <si>
    <t>RGTVLPQGPLLLSPSSL</t>
  </si>
  <si>
    <t>PQGPLLLSPSSL</t>
  </si>
  <si>
    <t>LSPSSL</t>
  </si>
  <si>
    <t>FSALHREVIEKKPEKFKVQCL</t>
  </si>
  <si>
    <t>HREVIEKKPEKF</t>
  </si>
  <si>
    <t>HREVIEKKPEKFKVQC</t>
  </si>
  <si>
    <t>HREVIEKKPEKFKVQCL</t>
  </si>
  <si>
    <t>HREVIEKKPEKFKVQCLT</t>
  </si>
  <si>
    <t>HREVIEKKPEKFKVQCLTD</t>
  </si>
  <si>
    <t>TDIKNLFF</t>
  </si>
  <si>
    <t>TDIKNLFFPNTEPF</t>
  </si>
  <si>
    <t>TDIKNLFFPNTEPFY</t>
  </si>
  <si>
    <t>TDIKNLFFPNTEPFYAA</t>
  </si>
  <si>
    <t>TDIKNLFFPNTEPFYAAF</t>
  </si>
  <si>
    <t>TDIKNLFFPNTEPFYAAFGNRPADV</t>
  </si>
  <si>
    <t>TDIKNLFFPNTEPFYAAFGNRPADVYS</t>
  </si>
  <si>
    <t>DIKNLFFPNTEPFY</t>
  </si>
  <si>
    <t>IKNLFFPNTEPF</t>
  </si>
  <si>
    <t>IKNLFFPNTEPFY</t>
  </si>
  <si>
    <t>IKNLFFPNTEPFYAAFGNRPADV</t>
  </si>
  <si>
    <t>YAAFGNRPADV</t>
  </si>
  <si>
    <t>YAAFGNRPADVYS</t>
  </si>
  <si>
    <t>AAFGNRPADV</t>
  </si>
  <si>
    <t>AAFGNRPADVYS</t>
  </si>
  <si>
    <t>AAFGNRPADVYSYKQVGVSL</t>
  </si>
  <si>
    <t>FGNRPADV</t>
  </si>
  <si>
    <t>FGNRPADVYS</t>
  </si>
  <si>
    <t>GNRPADV</t>
  </si>
  <si>
    <t>GNRPADVYS</t>
  </si>
  <si>
    <t>YSYKQVGVSL</t>
  </si>
  <si>
    <t>YKQVGVSL</t>
  </si>
  <si>
    <t>NRIFTVNPKGEL</t>
  </si>
  <si>
    <t>NRIFTVNPKGELVQEHAKTNISS</t>
  </si>
  <si>
    <t>NRIFTVNPKGELVQEHAKTNISSY</t>
  </si>
  <si>
    <t>VQEHAKTNISS</t>
  </si>
  <si>
    <t>VQEHAKTNISSY</t>
  </si>
  <si>
    <t>YVRLCE</t>
  </si>
  <si>
    <t>CEVVDHVFPLL</t>
  </si>
  <si>
    <t>VVDHVFPLL</t>
  </si>
  <si>
    <t>VVDHVFPLLKRSHSCDFPCSDT</t>
  </si>
  <si>
    <t>VVDHVFPLLKRSHSCDFPCSDTFSNF</t>
  </si>
  <si>
    <t>VDHVFPLL</t>
  </si>
  <si>
    <t>KRSHSCDF</t>
  </si>
  <si>
    <t>KRSHSCDFPCSDT</t>
  </si>
  <si>
    <t>KRSHSCDFPCSDTFSNF</t>
  </si>
  <si>
    <t>TFWREPLPPFENQDM</t>
  </si>
  <si>
    <t>TFWREPLPPFENQDMHSASAGT</t>
  </si>
  <si>
    <t>FWREPLPPFENQDMHSASAGT</t>
  </si>
  <si>
    <t>WREPLPPFENQDMHSASAGT</t>
  </si>
  <si>
    <t>DMHSASAGT</t>
  </si>
  <si>
    <t>Lip_lipin+liposome</t>
  </si>
  <si>
    <t>FL lipin vs lipin + liposome</t>
  </si>
  <si>
    <t>Apo lipin</t>
  </si>
  <si>
    <t>Lipin + liposome</t>
  </si>
  <si>
    <t>Apo lipin vs lipin + liposome</t>
  </si>
  <si>
    <t xml:space="preserve">Apo lipin </t>
  </si>
  <si>
    <t>RDKMPKKGGRWW</t>
  </si>
  <si>
    <t>Apo v lipoomse at 3s</t>
  </si>
  <si>
    <t>Apo</t>
  </si>
  <si>
    <t>w liposome</t>
  </si>
  <si>
    <t xml:space="preserve"> 2-12 </t>
  </si>
  <si>
    <t>13-30</t>
  </si>
  <si>
    <t>544-555</t>
  </si>
  <si>
    <t>651-662</t>
  </si>
  <si>
    <t>680-685</t>
  </si>
  <si>
    <t>724-732</t>
  </si>
  <si>
    <t>840-845</t>
  </si>
  <si>
    <t>846-867</t>
  </si>
  <si>
    <t>855-867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</si>
</sst>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000000000"/>
    <numFmt numFmtId="166" formatCode="0.0000000000"/>
    <numFmt numFmtId="167" formatCode="0.000000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0" fontId="3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quotePrefix="1" applyBorder="1"/>
    <xf numFmtId="0" fontId="0" fillId="0" borderId="0" xfId="0" applyAlignment="1"/>
    <xf numFmtId="0" fontId="0" fillId="0" borderId="0" xfId="0" applyBorder="1" applyAlignme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6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41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8"/>
  <sheetViews>
    <sheetView topLeftCell="A330" zoomScale="70" zoomScaleNormal="70" workbookViewId="0">
      <selection activeCell="B352" sqref="B352"/>
    </sheetView>
  </sheetViews>
  <sheetFormatPr baseColWidth="10" defaultColWidth="8.83203125" defaultRowHeight="15" x14ac:dyDescent="0.2"/>
  <cols>
    <col min="1" max="1" width="32.5" bestFit="1" customWidth="1"/>
    <col min="4" max="4" width="37.1640625" customWidth="1"/>
    <col min="5" max="10" width="8.83203125" customWidth="1"/>
    <col min="12" max="16" width="8.83203125" customWidth="1"/>
    <col min="18" max="22" width="8.83203125" customWidth="1"/>
    <col min="24" max="28" width="8.83203125" customWidth="1"/>
    <col min="30" max="34" width="8.83203125" customWidth="1"/>
    <col min="36" max="40" width="8.83203125" customWidth="1"/>
    <col min="42" max="46" width="8.83203125" customWidth="1"/>
    <col min="48" max="52" width="8.83203125" customWidth="1"/>
    <col min="54" max="58" width="8.83203125" customWidth="1"/>
    <col min="60" max="64" width="8.83203125" customWidth="1"/>
    <col min="66" max="76" width="8.83203125" customWidth="1"/>
    <col min="78" max="79" width="8.83203125" customWidth="1"/>
  </cols>
  <sheetData>
    <row r="1" spans="1:79" x14ac:dyDescent="0.2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">
      <c r="A3" t="s">
        <v>29</v>
      </c>
      <c r="B3">
        <v>-4</v>
      </c>
      <c r="C3">
        <v>1</v>
      </c>
      <c r="D3" t="s">
        <v>30</v>
      </c>
      <c r="E3">
        <v>9.81</v>
      </c>
      <c r="F3">
        <v>1</v>
      </c>
      <c r="G3">
        <v>4</v>
      </c>
      <c r="H3">
        <v>9.9600000000000009</v>
      </c>
      <c r="I3">
        <v>10.039999999999999</v>
      </c>
      <c r="J3">
        <v>2.5169999999999999</v>
      </c>
      <c r="K3">
        <v>62.936999999999998</v>
      </c>
      <c r="L3">
        <v>0.77639999999999998</v>
      </c>
      <c r="M3" t="s">
        <v>18</v>
      </c>
      <c r="N3">
        <v>9.9600000000000009</v>
      </c>
      <c r="O3">
        <v>10.039999999999999</v>
      </c>
      <c r="P3">
        <v>2.5059999999999998</v>
      </c>
      <c r="Q3">
        <v>62.651000000000003</v>
      </c>
      <c r="R3">
        <v>0.77370000000000005</v>
      </c>
      <c r="S3" t="s">
        <v>18</v>
      </c>
      <c r="T3">
        <v>9.94</v>
      </c>
      <c r="U3">
        <v>10.01</v>
      </c>
      <c r="V3">
        <v>2.4340000000000002</v>
      </c>
      <c r="W3">
        <v>60.853000000000002</v>
      </c>
      <c r="X3">
        <v>0.75319999999999998</v>
      </c>
      <c r="Y3" t="s">
        <v>18</v>
      </c>
      <c r="Z3">
        <v>9.93</v>
      </c>
      <c r="AA3">
        <v>10</v>
      </c>
      <c r="AB3">
        <v>2.5470000000000002</v>
      </c>
      <c r="AC3">
        <v>63.685000000000002</v>
      </c>
      <c r="AD3">
        <v>0.80110000000000003</v>
      </c>
      <c r="AE3" t="s">
        <v>18</v>
      </c>
      <c r="AF3">
        <v>9.99</v>
      </c>
      <c r="AG3">
        <v>10.050000000000001</v>
      </c>
      <c r="AH3">
        <v>2.5950000000000002</v>
      </c>
      <c r="AI3">
        <v>64.87</v>
      </c>
      <c r="AJ3">
        <v>0.74739999999999995</v>
      </c>
      <c r="AK3" t="s">
        <v>18</v>
      </c>
      <c r="AL3">
        <v>9.92</v>
      </c>
      <c r="AM3">
        <v>9.98</v>
      </c>
      <c r="AN3">
        <v>2.6339999999999999</v>
      </c>
      <c r="AO3">
        <v>65.850999999999999</v>
      </c>
      <c r="AP3">
        <v>0.72960000000000003</v>
      </c>
      <c r="AQ3" t="s">
        <v>18</v>
      </c>
      <c r="AR3">
        <v>9.9600000000000009</v>
      </c>
      <c r="AS3">
        <v>10.029999999999999</v>
      </c>
      <c r="AT3">
        <v>2.677</v>
      </c>
      <c r="AU3">
        <v>66.92</v>
      </c>
      <c r="AV3">
        <v>0.7389</v>
      </c>
      <c r="AW3" t="s">
        <v>18</v>
      </c>
      <c r="AX3">
        <v>9.9600000000000009</v>
      </c>
      <c r="AY3">
        <v>10.039999999999999</v>
      </c>
      <c r="AZ3">
        <v>2.6389999999999998</v>
      </c>
      <c r="BA3">
        <v>65.983999999999995</v>
      </c>
      <c r="BB3">
        <v>0.71299999999999997</v>
      </c>
      <c r="BC3" t="s">
        <v>18</v>
      </c>
      <c r="BD3">
        <v>9.9600000000000009</v>
      </c>
      <c r="BE3">
        <v>10.039999999999999</v>
      </c>
      <c r="BF3">
        <v>2.5790000000000002</v>
      </c>
      <c r="BG3">
        <v>64.483999999999995</v>
      </c>
      <c r="BH3">
        <v>0.76039999999999996</v>
      </c>
      <c r="BI3" t="s">
        <v>18</v>
      </c>
      <c r="BJ3">
        <v>9.9600000000000009</v>
      </c>
      <c r="BK3">
        <v>10.029999999999999</v>
      </c>
      <c r="BL3">
        <v>2.82</v>
      </c>
      <c r="BM3">
        <v>70.498000000000005</v>
      </c>
      <c r="BN3">
        <v>0.78139999999999998</v>
      </c>
      <c r="BO3" t="s">
        <v>18</v>
      </c>
      <c r="BP3">
        <v>9.89</v>
      </c>
      <c r="BQ3">
        <v>9.9600000000000009</v>
      </c>
      <c r="BR3">
        <v>2.8479999999999999</v>
      </c>
      <c r="BS3">
        <v>71.197000000000003</v>
      </c>
      <c r="BT3">
        <v>0.80179999999999996</v>
      </c>
      <c r="BU3" t="s">
        <v>18</v>
      </c>
      <c r="BV3">
        <v>9.9600000000000009</v>
      </c>
      <c r="BW3">
        <v>10.039999999999999</v>
      </c>
      <c r="BX3">
        <v>2.7810000000000001</v>
      </c>
      <c r="BY3">
        <v>69.53</v>
      </c>
      <c r="BZ3">
        <v>0.73950000000000005</v>
      </c>
      <c r="CA3" t="s">
        <v>18</v>
      </c>
    </row>
    <row r="4" spans="1:79" x14ac:dyDescent="0.2">
      <c r="A4" t="s">
        <v>29</v>
      </c>
      <c r="B4">
        <v>-4</v>
      </c>
      <c r="C4">
        <v>2</v>
      </c>
      <c r="D4" t="s">
        <v>31</v>
      </c>
      <c r="E4">
        <v>8.8699999999999992</v>
      </c>
      <c r="F4">
        <v>1</v>
      </c>
      <c r="G4">
        <v>5</v>
      </c>
      <c r="H4">
        <v>8.86</v>
      </c>
      <c r="I4">
        <v>8.93</v>
      </c>
      <c r="J4">
        <v>3.03</v>
      </c>
      <c r="K4">
        <v>60.603000000000002</v>
      </c>
      <c r="L4">
        <v>0.86329999999999996</v>
      </c>
      <c r="M4" t="s">
        <v>18</v>
      </c>
      <c r="N4">
        <v>8.86</v>
      </c>
      <c r="O4">
        <v>8.93</v>
      </c>
      <c r="P4">
        <v>3.0209999999999999</v>
      </c>
      <c r="Q4">
        <v>60.417000000000002</v>
      </c>
      <c r="R4">
        <v>0.87960000000000005</v>
      </c>
      <c r="S4" t="s">
        <v>18</v>
      </c>
      <c r="T4">
        <v>8.8699999999999992</v>
      </c>
      <c r="U4">
        <v>8.93</v>
      </c>
      <c r="V4">
        <v>2.9870000000000001</v>
      </c>
      <c r="W4">
        <v>59.749000000000002</v>
      </c>
      <c r="X4">
        <v>0.84340000000000004</v>
      </c>
      <c r="Y4" t="s">
        <v>18</v>
      </c>
      <c r="Z4">
        <v>8.86</v>
      </c>
      <c r="AA4">
        <v>8.93</v>
      </c>
      <c r="AB4">
        <v>3.25</v>
      </c>
      <c r="AC4">
        <v>64.995000000000005</v>
      </c>
      <c r="AD4">
        <v>0.85950000000000004</v>
      </c>
      <c r="AE4" t="s">
        <v>18</v>
      </c>
      <c r="AF4">
        <v>8.86</v>
      </c>
      <c r="AG4">
        <v>8.93</v>
      </c>
      <c r="AH4">
        <v>3.222</v>
      </c>
      <c r="AI4">
        <v>64.444000000000003</v>
      </c>
      <c r="AJ4">
        <v>0.89939999999999998</v>
      </c>
      <c r="AK4" t="s">
        <v>18</v>
      </c>
      <c r="AL4">
        <v>8.86</v>
      </c>
      <c r="AM4">
        <v>8.93</v>
      </c>
      <c r="AN4">
        <v>3.181</v>
      </c>
      <c r="AO4">
        <v>63.63</v>
      </c>
      <c r="AP4">
        <v>0.85019999999999996</v>
      </c>
      <c r="AQ4" t="s">
        <v>18</v>
      </c>
      <c r="AR4">
        <v>8.86</v>
      </c>
      <c r="AS4">
        <v>8.93</v>
      </c>
      <c r="AT4">
        <v>3.3</v>
      </c>
      <c r="AU4">
        <v>65.992000000000004</v>
      </c>
      <c r="AV4">
        <v>0.87690000000000001</v>
      </c>
      <c r="AW4" t="s">
        <v>18</v>
      </c>
      <c r="AX4">
        <v>8.86</v>
      </c>
      <c r="AY4">
        <v>8.93</v>
      </c>
      <c r="AZ4">
        <v>3.3780000000000001</v>
      </c>
      <c r="BA4">
        <v>67.555000000000007</v>
      </c>
      <c r="BB4">
        <v>0.88419999999999999</v>
      </c>
      <c r="BC4" t="s">
        <v>18</v>
      </c>
      <c r="BD4">
        <v>8.86</v>
      </c>
      <c r="BE4">
        <v>8.93</v>
      </c>
      <c r="BF4">
        <v>3.3380000000000001</v>
      </c>
      <c r="BG4">
        <v>66.751999999999995</v>
      </c>
      <c r="BH4">
        <v>0.89710000000000001</v>
      </c>
      <c r="BI4" t="s">
        <v>18</v>
      </c>
      <c r="BJ4">
        <v>8.86</v>
      </c>
      <c r="BK4">
        <v>8.93</v>
      </c>
      <c r="BL4">
        <v>3.4060000000000001</v>
      </c>
      <c r="BM4">
        <v>68.13</v>
      </c>
      <c r="BN4">
        <v>0.88700000000000001</v>
      </c>
      <c r="BO4" t="s">
        <v>18</v>
      </c>
      <c r="BP4">
        <v>8.86</v>
      </c>
      <c r="BQ4">
        <v>8.93</v>
      </c>
      <c r="BR4">
        <v>3.3769999999999998</v>
      </c>
      <c r="BS4">
        <v>67.540000000000006</v>
      </c>
      <c r="BT4">
        <v>0.86309999999999998</v>
      </c>
      <c r="BU4" t="s">
        <v>18</v>
      </c>
      <c r="BV4">
        <v>8.86</v>
      </c>
      <c r="BW4">
        <v>8.93</v>
      </c>
      <c r="BX4">
        <v>3.4689999999999999</v>
      </c>
      <c r="BY4">
        <v>69.385000000000005</v>
      </c>
      <c r="BZ4">
        <v>0.87190000000000001</v>
      </c>
      <c r="CA4" t="s">
        <v>18</v>
      </c>
    </row>
    <row r="5" spans="1:79" x14ac:dyDescent="0.2">
      <c r="A5" t="s">
        <v>29</v>
      </c>
      <c r="B5">
        <v>2</v>
      </c>
      <c r="C5">
        <v>12</v>
      </c>
      <c r="D5" t="s">
        <v>32</v>
      </c>
      <c r="E5">
        <v>12.75</v>
      </c>
      <c r="F5">
        <v>2</v>
      </c>
      <c r="G5">
        <v>9</v>
      </c>
      <c r="H5">
        <v>12.77</v>
      </c>
      <c r="I5">
        <v>12.84</v>
      </c>
      <c r="J5">
        <v>4.6559999999999997</v>
      </c>
      <c r="K5">
        <v>51.728999999999999</v>
      </c>
      <c r="L5">
        <v>0.82169999999999999</v>
      </c>
      <c r="M5" t="s">
        <v>18</v>
      </c>
      <c r="N5">
        <v>12.76</v>
      </c>
      <c r="O5">
        <v>12.84</v>
      </c>
      <c r="P5">
        <v>4.6440000000000001</v>
      </c>
      <c r="Q5">
        <v>51.600999999999999</v>
      </c>
      <c r="R5">
        <v>0.90139999999999998</v>
      </c>
      <c r="S5" t="s">
        <v>17</v>
      </c>
      <c r="T5">
        <v>12.77</v>
      </c>
      <c r="U5">
        <v>12.85</v>
      </c>
      <c r="V5">
        <v>4.585</v>
      </c>
      <c r="W5">
        <v>50.945999999999998</v>
      </c>
      <c r="X5">
        <v>0.83099999999999996</v>
      </c>
      <c r="Y5" t="s">
        <v>18</v>
      </c>
      <c r="Z5">
        <v>12.76</v>
      </c>
      <c r="AA5">
        <v>12.84</v>
      </c>
      <c r="AB5">
        <v>5.5</v>
      </c>
      <c r="AC5">
        <v>61.109000000000002</v>
      </c>
      <c r="AD5">
        <v>0.87929999999999997</v>
      </c>
      <c r="AE5" t="s">
        <v>17</v>
      </c>
      <c r="AF5">
        <v>12.76</v>
      </c>
      <c r="AG5">
        <v>12.84</v>
      </c>
      <c r="AH5">
        <v>5.6959999999999997</v>
      </c>
      <c r="AI5">
        <v>63.292000000000002</v>
      </c>
      <c r="AJ5">
        <v>0.91600000000000004</v>
      </c>
      <c r="AK5" t="s">
        <v>17</v>
      </c>
      <c r="AL5">
        <v>12.76</v>
      </c>
      <c r="AM5">
        <v>12.84</v>
      </c>
      <c r="AN5">
        <v>5.7240000000000002</v>
      </c>
      <c r="AO5">
        <v>63.594999999999999</v>
      </c>
      <c r="AP5">
        <v>0.84530000000000005</v>
      </c>
      <c r="AQ5" t="s">
        <v>18</v>
      </c>
      <c r="AR5">
        <v>12.76</v>
      </c>
      <c r="AS5">
        <v>12.84</v>
      </c>
      <c r="AT5">
        <v>6.4660000000000002</v>
      </c>
      <c r="AU5">
        <v>71.843000000000004</v>
      </c>
      <c r="AV5">
        <v>0.92900000000000005</v>
      </c>
      <c r="AW5" t="s">
        <v>17</v>
      </c>
      <c r="AX5">
        <v>12.76</v>
      </c>
      <c r="AY5">
        <v>12.84</v>
      </c>
      <c r="AZ5">
        <v>6.5629999999999997</v>
      </c>
      <c r="BA5">
        <v>72.926000000000002</v>
      </c>
      <c r="BB5">
        <v>0.93120000000000003</v>
      </c>
      <c r="BC5" t="s">
        <v>17</v>
      </c>
      <c r="BD5">
        <v>12.76</v>
      </c>
      <c r="BE5">
        <v>12.84</v>
      </c>
      <c r="BF5">
        <v>6.4340000000000002</v>
      </c>
      <c r="BG5">
        <v>71.489999999999995</v>
      </c>
      <c r="BH5">
        <v>0.93410000000000004</v>
      </c>
      <c r="BI5" t="s">
        <v>17</v>
      </c>
      <c r="BJ5">
        <v>12.76</v>
      </c>
      <c r="BK5">
        <v>12.84</v>
      </c>
      <c r="BL5">
        <v>7.2439999999999998</v>
      </c>
      <c r="BM5">
        <v>80.492999999999995</v>
      </c>
      <c r="BN5">
        <v>0.92710000000000004</v>
      </c>
      <c r="BO5" t="s">
        <v>17</v>
      </c>
      <c r="BP5">
        <v>12.76</v>
      </c>
      <c r="BQ5">
        <v>12.84</v>
      </c>
      <c r="BR5">
        <v>7.13</v>
      </c>
      <c r="BS5">
        <v>79.227000000000004</v>
      </c>
      <c r="BT5">
        <v>0.90769999999999995</v>
      </c>
      <c r="BU5" t="s">
        <v>17</v>
      </c>
      <c r="BV5">
        <v>12.76</v>
      </c>
      <c r="BW5">
        <v>12.84</v>
      </c>
      <c r="BX5">
        <v>7.1849999999999996</v>
      </c>
      <c r="BY5">
        <v>79.828000000000003</v>
      </c>
      <c r="BZ5">
        <v>0.91769999999999996</v>
      </c>
      <c r="CA5" t="s">
        <v>17</v>
      </c>
    </row>
    <row r="6" spans="1:79" x14ac:dyDescent="0.2">
      <c r="A6" t="s">
        <v>29</v>
      </c>
      <c r="B6">
        <v>3</v>
      </c>
      <c r="C6">
        <v>12</v>
      </c>
      <c r="D6" t="s">
        <v>33</v>
      </c>
      <c r="E6">
        <v>11.98</v>
      </c>
      <c r="F6">
        <v>2</v>
      </c>
      <c r="G6">
        <v>8</v>
      </c>
      <c r="H6">
        <v>12.09</v>
      </c>
      <c r="I6">
        <v>12.17</v>
      </c>
      <c r="J6">
        <v>3.694</v>
      </c>
      <c r="K6">
        <v>46.173000000000002</v>
      </c>
      <c r="L6">
        <v>0.91300000000000003</v>
      </c>
      <c r="M6" t="s">
        <v>17</v>
      </c>
      <c r="N6">
        <v>12.09</v>
      </c>
      <c r="O6">
        <v>12.17</v>
      </c>
      <c r="P6">
        <v>3.7240000000000002</v>
      </c>
      <c r="Q6">
        <v>46.548000000000002</v>
      </c>
      <c r="R6">
        <v>0.9073</v>
      </c>
      <c r="S6" t="s">
        <v>17</v>
      </c>
      <c r="T6">
        <v>12.09</v>
      </c>
      <c r="U6">
        <v>12.17</v>
      </c>
      <c r="V6">
        <v>3.7290000000000001</v>
      </c>
      <c r="W6">
        <v>46.615000000000002</v>
      </c>
      <c r="X6">
        <v>0.90110000000000001</v>
      </c>
      <c r="Y6" t="s">
        <v>18</v>
      </c>
      <c r="Z6">
        <v>12.09</v>
      </c>
      <c r="AA6">
        <v>12.17</v>
      </c>
      <c r="AB6">
        <v>4.6189999999999998</v>
      </c>
      <c r="AC6">
        <v>57.743000000000002</v>
      </c>
      <c r="AD6">
        <v>0.89959999999999996</v>
      </c>
      <c r="AE6" t="s">
        <v>17</v>
      </c>
      <c r="AF6">
        <v>12.09</v>
      </c>
      <c r="AG6">
        <v>12.17</v>
      </c>
      <c r="AH6">
        <v>4.5359999999999996</v>
      </c>
      <c r="AI6">
        <v>56.701999999999998</v>
      </c>
      <c r="AJ6">
        <v>0.90890000000000004</v>
      </c>
      <c r="AK6" t="s">
        <v>17</v>
      </c>
      <c r="AL6">
        <v>12.09</v>
      </c>
      <c r="AM6">
        <v>12.17</v>
      </c>
      <c r="AN6">
        <v>4.63</v>
      </c>
      <c r="AO6">
        <v>57.881</v>
      </c>
      <c r="AP6">
        <v>0.88560000000000005</v>
      </c>
      <c r="AQ6" t="s">
        <v>18</v>
      </c>
      <c r="AR6">
        <v>12.09</v>
      </c>
      <c r="AS6">
        <v>12.17</v>
      </c>
      <c r="AT6">
        <v>5.2290000000000001</v>
      </c>
      <c r="AU6">
        <v>65.36</v>
      </c>
      <c r="AV6">
        <v>0.90790000000000004</v>
      </c>
      <c r="AW6" t="s">
        <v>17</v>
      </c>
      <c r="AX6">
        <v>12.09</v>
      </c>
      <c r="AY6">
        <v>12.17</v>
      </c>
      <c r="AZ6">
        <v>5.2640000000000002</v>
      </c>
      <c r="BA6">
        <v>65.805000000000007</v>
      </c>
      <c r="BB6">
        <v>0.90469999999999995</v>
      </c>
      <c r="BC6" t="s">
        <v>17</v>
      </c>
      <c r="BD6">
        <v>12.09</v>
      </c>
      <c r="BE6">
        <v>12.17</v>
      </c>
      <c r="BF6">
        <v>5.2380000000000004</v>
      </c>
      <c r="BG6">
        <v>65.47</v>
      </c>
      <c r="BH6">
        <v>0.91359999999999997</v>
      </c>
      <c r="BI6" t="s">
        <v>17</v>
      </c>
      <c r="BJ6">
        <v>12.09</v>
      </c>
      <c r="BK6">
        <v>12.16</v>
      </c>
      <c r="BL6">
        <v>5.73</v>
      </c>
      <c r="BM6">
        <v>71.628</v>
      </c>
      <c r="BN6">
        <v>0.90090000000000003</v>
      </c>
      <c r="BO6" t="s">
        <v>17</v>
      </c>
      <c r="BP6">
        <v>12.09</v>
      </c>
      <c r="BQ6">
        <v>12.17</v>
      </c>
      <c r="BR6">
        <v>5.7960000000000003</v>
      </c>
      <c r="BS6">
        <v>72.453000000000003</v>
      </c>
      <c r="BT6">
        <v>0.88090000000000002</v>
      </c>
      <c r="BU6" t="s">
        <v>18</v>
      </c>
      <c r="BV6">
        <v>12.09</v>
      </c>
      <c r="BW6">
        <v>12.17</v>
      </c>
      <c r="BX6">
        <v>5.7869999999999999</v>
      </c>
      <c r="BY6">
        <v>72.331000000000003</v>
      </c>
      <c r="BZ6">
        <v>0.89549999999999996</v>
      </c>
      <c r="CA6" t="s">
        <v>17</v>
      </c>
    </row>
    <row r="7" spans="1:79" x14ac:dyDescent="0.2">
      <c r="A7" t="s">
        <v>29</v>
      </c>
      <c r="B7">
        <v>13</v>
      </c>
      <c r="C7">
        <v>30</v>
      </c>
      <c r="D7" t="s">
        <v>34</v>
      </c>
      <c r="E7">
        <v>11.13</v>
      </c>
      <c r="F7">
        <v>3</v>
      </c>
      <c r="G7">
        <v>15</v>
      </c>
      <c r="H7">
        <v>11.1</v>
      </c>
      <c r="I7">
        <v>11.17</v>
      </c>
      <c r="J7">
        <v>7.2670000000000003</v>
      </c>
      <c r="K7">
        <v>48.444000000000003</v>
      </c>
      <c r="L7">
        <v>0.90739999999999998</v>
      </c>
      <c r="M7" t="s">
        <v>18</v>
      </c>
      <c r="N7">
        <v>11.09</v>
      </c>
      <c r="O7">
        <v>11.17</v>
      </c>
      <c r="P7">
        <v>7.2910000000000004</v>
      </c>
      <c r="Q7">
        <v>48.603999999999999</v>
      </c>
      <c r="R7">
        <v>0.88680000000000003</v>
      </c>
      <c r="S7" t="s">
        <v>18</v>
      </c>
      <c r="T7">
        <v>11.1</v>
      </c>
      <c r="U7">
        <v>11.17</v>
      </c>
      <c r="V7">
        <v>7.2320000000000002</v>
      </c>
      <c r="W7">
        <v>48.212000000000003</v>
      </c>
      <c r="X7">
        <v>0.89300000000000002</v>
      </c>
      <c r="Y7" t="s">
        <v>18</v>
      </c>
      <c r="Z7">
        <v>11.09</v>
      </c>
      <c r="AA7">
        <v>11.17</v>
      </c>
      <c r="AB7">
        <v>9.9819999999999993</v>
      </c>
      <c r="AC7">
        <v>66.55</v>
      </c>
      <c r="AD7">
        <v>0.89910000000000001</v>
      </c>
      <c r="AE7" t="s">
        <v>18</v>
      </c>
      <c r="AF7">
        <v>11.09</v>
      </c>
      <c r="AG7">
        <v>11.17</v>
      </c>
      <c r="AH7">
        <v>9.9239999999999995</v>
      </c>
      <c r="AI7">
        <v>66.16</v>
      </c>
      <c r="AJ7">
        <v>0.90329999999999999</v>
      </c>
      <c r="AK7" t="s">
        <v>18</v>
      </c>
      <c r="AL7">
        <v>11.09</v>
      </c>
      <c r="AM7">
        <v>11.17</v>
      </c>
      <c r="AN7">
        <v>9.9559999999999995</v>
      </c>
      <c r="AO7">
        <v>66.37</v>
      </c>
      <c r="AP7">
        <v>0.88039999999999996</v>
      </c>
      <c r="AQ7" t="s">
        <v>18</v>
      </c>
      <c r="AR7">
        <v>11.09</v>
      </c>
      <c r="AS7">
        <v>11.17</v>
      </c>
      <c r="AT7">
        <v>11.696</v>
      </c>
      <c r="AU7">
        <v>77.974999999999994</v>
      </c>
      <c r="AV7">
        <v>0.88470000000000004</v>
      </c>
      <c r="AW7" t="s">
        <v>18</v>
      </c>
      <c r="AX7">
        <v>11.09</v>
      </c>
      <c r="AY7">
        <v>11.17</v>
      </c>
      <c r="AZ7">
        <v>11.85</v>
      </c>
      <c r="BA7">
        <v>79.001000000000005</v>
      </c>
      <c r="BB7">
        <v>0.89139999999999997</v>
      </c>
      <c r="BC7" t="s">
        <v>18</v>
      </c>
      <c r="BD7">
        <v>11.09</v>
      </c>
      <c r="BE7">
        <v>11.17</v>
      </c>
      <c r="BF7">
        <v>11.632</v>
      </c>
      <c r="BG7">
        <v>77.545000000000002</v>
      </c>
      <c r="BH7">
        <v>0.8911</v>
      </c>
      <c r="BI7" t="s">
        <v>18</v>
      </c>
      <c r="BJ7">
        <v>11.09</v>
      </c>
      <c r="BK7">
        <v>11.17</v>
      </c>
      <c r="BL7">
        <v>12.462</v>
      </c>
      <c r="BM7">
        <v>83.081000000000003</v>
      </c>
      <c r="BN7">
        <v>0.89470000000000005</v>
      </c>
      <c r="BO7" t="s">
        <v>18</v>
      </c>
      <c r="BP7">
        <v>11.09</v>
      </c>
      <c r="BQ7">
        <v>11.17</v>
      </c>
      <c r="BR7">
        <v>12.61</v>
      </c>
      <c r="BS7">
        <v>84.067999999999998</v>
      </c>
      <c r="BT7">
        <v>0.87050000000000005</v>
      </c>
      <c r="BU7" t="s">
        <v>18</v>
      </c>
      <c r="BV7">
        <v>11.09</v>
      </c>
      <c r="BW7">
        <v>11.17</v>
      </c>
      <c r="BX7">
        <v>12.536</v>
      </c>
      <c r="BY7">
        <v>83.572999999999993</v>
      </c>
      <c r="BZ7">
        <v>0.89059999999999995</v>
      </c>
      <c r="CA7" t="s">
        <v>18</v>
      </c>
    </row>
    <row r="8" spans="1:79" x14ac:dyDescent="0.2">
      <c r="A8" t="s">
        <v>29</v>
      </c>
      <c r="B8">
        <v>13</v>
      </c>
      <c r="C8">
        <v>32</v>
      </c>
      <c r="D8" t="s">
        <v>35</v>
      </c>
      <c r="E8">
        <v>11.61</v>
      </c>
      <c r="F8">
        <v>2</v>
      </c>
      <c r="G8">
        <v>17</v>
      </c>
      <c r="H8">
        <v>11.71</v>
      </c>
      <c r="I8">
        <v>11.78</v>
      </c>
      <c r="J8">
        <v>6.891</v>
      </c>
      <c r="K8">
        <v>40.536000000000001</v>
      </c>
      <c r="L8">
        <v>0.91879999999999995</v>
      </c>
      <c r="M8" t="s">
        <v>17</v>
      </c>
      <c r="N8">
        <v>11.71</v>
      </c>
      <c r="O8">
        <v>11.78</v>
      </c>
      <c r="P8">
        <v>6.6689999999999996</v>
      </c>
      <c r="Q8">
        <v>39.231000000000002</v>
      </c>
      <c r="R8">
        <v>0.91930000000000001</v>
      </c>
      <c r="S8" t="s">
        <v>17</v>
      </c>
      <c r="T8">
        <v>11.71</v>
      </c>
      <c r="U8">
        <v>11.78</v>
      </c>
      <c r="V8">
        <v>6.8970000000000002</v>
      </c>
      <c r="W8">
        <v>40.57</v>
      </c>
      <c r="X8">
        <v>0.90439999999999998</v>
      </c>
      <c r="Y8" t="s">
        <v>17</v>
      </c>
      <c r="Z8">
        <v>11.7</v>
      </c>
      <c r="AA8">
        <v>11.78</v>
      </c>
      <c r="AB8">
        <v>9.7279999999999998</v>
      </c>
      <c r="AC8">
        <v>57.225000000000001</v>
      </c>
      <c r="AD8">
        <v>0.90029999999999999</v>
      </c>
      <c r="AE8" t="s">
        <v>17</v>
      </c>
      <c r="AF8">
        <v>11.71</v>
      </c>
      <c r="AG8">
        <v>11.78</v>
      </c>
      <c r="AH8">
        <v>9.6859999999999999</v>
      </c>
      <c r="AI8">
        <v>56.973999999999997</v>
      </c>
      <c r="AJ8">
        <v>0.9113</v>
      </c>
      <c r="AK8" t="s">
        <v>17</v>
      </c>
      <c r="AL8">
        <v>11.7</v>
      </c>
      <c r="AM8">
        <v>11.78</v>
      </c>
      <c r="AN8">
        <v>9.609</v>
      </c>
      <c r="AO8">
        <v>56.521000000000001</v>
      </c>
      <c r="AP8">
        <v>0.88349999999999995</v>
      </c>
      <c r="AQ8" t="s">
        <v>18</v>
      </c>
      <c r="AR8">
        <v>11.7</v>
      </c>
      <c r="AS8">
        <v>11.78</v>
      </c>
      <c r="AT8">
        <v>11.538</v>
      </c>
      <c r="AU8">
        <v>67.872</v>
      </c>
      <c r="AV8">
        <v>0.87319999999999998</v>
      </c>
      <c r="AW8" t="s">
        <v>17</v>
      </c>
      <c r="AX8">
        <v>11.71</v>
      </c>
      <c r="AY8">
        <v>11.78</v>
      </c>
      <c r="AZ8">
        <v>11.912000000000001</v>
      </c>
      <c r="BA8">
        <v>70.070999999999998</v>
      </c>
      <c r="BB8">
        <v>0.87560000000000004</v>
      </c>
      <c r="BC8" t="s">
        <v>17</v>
      </c>
      <c r="BD8">
        <v>11.71</v>
      </c>
      <c r="BE8">
        <v>11.78</v>
      </c>
      <c r="BF8">
        <v>11.82</v>
      </c>
      <c r="BG8">
        <v>69.528000000000006</v>
      </c>
      <c r="BH8">
        <v>0.87849999999999995</v>
      </c>
      <c r="BI8" t="s">
        <v>17</v>
      </c>
      <c r="BJ8">
        <v>11.7</v>
      </c>
      <c r="BK8">
        <v>11.78</v>
      </c>
      <c r="BL8">
        <v>12.904999999999999</v>
      </c>
      <c r="BM8">
        <v>75.915000000000006</v>
      </c>
      <c r="BN8">
        <v>0.90569999999999995</v>
      </c>
      <c r="BO8" t="s">
        <v>17</v>
      </c>
      <c r="BP8">
        <v>11.71</v>
      </c>
      <c r="BQ8">
        <v>11.78</v>
      </c>
      <c r="BR8">
        <v>13</v>
      </c>
      <c r="BS8">
        <v>76.471000000000004</v>
      </c>
      <c r="BT8">
        <v>0.88139999999999996</v>
      </c>
      <c r="BU8" t="s">
        <v>17</v>
      </c>
      <c r="BV8">
        <v>11.71</v>
      </c>
      <c r="BW8">
        <v>11.78</v>
      </c>
      <c r="BX8">
        <v>12.823</v>
      </c>
      <c r="BY8">
        <v>75.427999999999997</v>
      </c>
      <c r="BZ8">
        <v>0.89649999999999996</v>
      </c>
      <c r="CA8" t="s">
        <v>17</v>
      </c>
    </row>
    <row r="9" spans="1:79" x14ac:dyDescent="0.2">
      <c r="A9" t="s">
        <v>29</v>
      </c>
      <c r="B9">
        <v>18</v>
      </c>
      <c r="C9">
        <v>32</v>
      </c>
      <c r="D9" t="s">
        <v>36</v>
      </c>
      <c r="E9">
        <v>11.16</v>
      </c>
      <c r="F9">
        <v>2</v>
      </c>
      <c r="G9">
        <v>12</v>
      </c>
      <c r="H9">
        <v>11.31</v>
      </c>
      <c r="I9">
        <v>11.43</v>
      </c>
      <c r="J9">
        <v>4.2930000000000001</v>
      </c>
      <c r="K9">
        <v>35.777999999999999</v>
      </c>
      <c r="L9">
        <v>0.75329999999999997</v>
      </c>
      <c r="M9" t="s">
        <v>18</v>
      </c>
      <c r="N9">
        <v>11.3</v>
      </c>
      <c r="O9">
        <v>11.43</v>
      </c>
      <c r="P9">
        <v>4.1870000000000003</v>
      </c>
      <c r="Q9">
        <v>34.889000000000003</v>
      </c>
      <c r="R9">
        <v>0.7369</v>
      </c>
      <c r="S9" t="s">
        <v>18</v>
      </c>
      <c r="T9">
        <v>11.32</v>
      </c>
      <c r="U9">
        <v>11.39</v>
      </c>
      <c r="V9">
        <v>4.3360000000000003</v>
      </c>
      <c r="W9">
        <v>36.136000000000003</v>
      </c>
      <c r="X9">
        <v>0.69020000000000004</v>
      </c>
      <c r="Y9" t="s">
        <v>17</v>
      </c>
      <c r="Z9">
        <v>11.3</v>
      </c>
      <c r="AA9">
        <v>11.43</v>
      </c>
      <c r="AB9">
        <v>5.9279999999999999</v>
      </c>
      <c r="AC9">
        <v>49.401000000000003</v>
      </c>
      <c r="AD9">
        <v>0.7056</v>
      </c>
      <c r="AE9" t="s">
        <v>18</v>
      </c>
      <c r="AF9">
        <v>11.3</v>
      </c>
      <c r="AG9">
        <v>11.43</v>
      </c>
      <c r="AH9">
        <v>5.8769999999999998</v>
      </c>
      <c r="AI9">
        <v>48.972000000000001</v>
      </c>
      <c r="AJ9">
        <v>0.71179999999999999</v>
      </c>
      <c r="AK9" t="s">
        <v>18</v>
      </c>
      <c r="AL9">
        <v>11.33</v>
      </c>
      <c r="AM9">
        <v>11.4</v>
      </c>
      <c r="AN9">
        <v>5.9160000000000004</v>
      </c>
      <c r="AO9">
        <v>49.302</v>
      </c>
      <c r="AP9">
        <v>0.63049999999999995</v>
      </c>
      <c r="AQ9" t="s">
        <v>18</v>
      </c>
      <c r="AR9">
        <v>11.25</v>
      </c>
      <c r="AS9">
        <v>11.32</v>
      </c>
      <c r="AT9">
        <v>7.43</v>
      </c>
      <c r="AU9">
        <v>61.914999999999999</v>
      </c>
      <c r="AV9">
        <v>0.72560000000000002</v>
      </c>
      <c r="AW9" t="s">
        <v>18</v>
      </c>
      <c r="AX9">
        <v>11.3</v>
      </c>
      <c r="AY9">
        <v>11.43</v>
      </c>
      <c r="AZ9">
        <v>7.3730000000000002</v>
      </c>
      <c r="BA9">
        <v>61.441000000000003</v>
      </c>
      <c r="BB9">
        <v>0.6986</v>
      </c>
      <c r="BC9" t="s">
        <v>18</v>
      </c>
      <c r="BD9">
        <v>11.29</v>
      </c>
      <c r="BE9">
        <v>11.35</v>
      </c>
      <c r="BF9">
        <v>7.516</v>
      </c>
      <c r="BG9">
        <v>62.631</v>
      </c>
      <c r="BH9">
        <v>0.73529999999999995</v>
      </c>
      <c r="BI9" t="s">
        <v>18</v>
      </c>
      <c r="BJ9">
        <v>11.28</v>
      </c>
      <c r="BK9">
        <v>11.35</v>
      </c>
      <c r="BL9">
        <v>8.0050000000000008</v>
      </c>
      <c r="BM9">
        <v>66.709999999999994</v>
      </c>
      <c r="BN9">
        <v>0.75829999999999997</v>
      </c>
      <c r="BO9" t="s">
        <v>18</v>
      </c>
      <c r="BP9">
        <v>11.3</v>
      </c>
      <c r="BQ9">
        <v>11.37</v>
      </c>
      <c r="BR9">
        <v>8.1560000000000006</v>
      </c>
      <c r="BS9">
        <v>67.963999999999999</v>
      </c>
      <c r="BT9">
        <v>0.69</v>
      </c>
      <c r="BU9" t="s">
        <v>18</v>
      </c>
      <c r="BV9">
        <v>11.3</v>
      </c>
      <c r="BW9">
        <v>11.43</v>
      </c>
      <c r="BX9">
        <v>8.048</v>
      </c>
      <c r="BY9">
        <v>67.063999999999993</v>
      </c>
      <c r="BZ9">
        <v>0.69020000000000004</v>
      </c>
      <c r="CA9" t="s">
        <v>18</v>
      </c>
    </row>
    <row r="10" spans="1:79" x14ac:dyDescent="0.2">
      <c r="A10" t="s">
        <v>29</v>
      </c>
      <c r="B10">
        <v>31</v>
      </c>
      <c r="C10">
        <v>35</v>
      </c>
      <c r="D10" t="s">
        <v>37</v>
      </c>
      <c r="E10">
        <v>12.01</v>
      </c>
      <c r="F10">
        <v>1</v>
      </c>
      <c r="G10">
        <v>3</v>
      </c>
      <c r="H10">
        <v>11.88</v>
      </c>
      <c r="I10">
        <v>12.06</v>
      </c>
      <c r="J10">
        <v>1.0999999999999999E-2</v>
      </c>
      <c r="K10">
        <v>0.36299999999999999</v>
      </c>
      <c r="L10">
        <v>0.90490000000000004</v>
      </c>
      <c r="M10" t="s">
        <v>18</v>
      </c>
      <c r="N10">
        <v>11.88</v>
      </c>
      <c r="O10">
        <v>12.06</v>
      </c>
      <c r="P10">
        <v>3.1E-2</v>
      </c>
      <c r="Q10">
        <v>1.0289999999999999</v>
      </c>
      <c r="R10">
        <v>0.90749999999999997</v>
      </c>
      <c r="S10" t="s">
        <v>18</v>
      </c>
      <c r="T10">
        <v>11.89</v>
      </c>
      <c r="U10">
        <v>12.06</v>
      </c>
      <c r="V10">
        <v>3.2000000000000001E-2</v>
      </c>
      <c r="W10">
        <v>1.06</v>
      </c>
      <c r="X10">
        <v>0.90649999999999997</v>
      </c>
      <c r="Y10" t="s">
        <v>18</v>
      </c>
      <c r="Z10">
        <v>11.88</v>
      </c>
      <c r="AA10">
        <v>12.06</v>
      </c>
      <c r="AB10">
        <v>2.8000000000000001E-2</v>
      </c>
      <c r="AC10">
        <v>0.92300000000000004</v>
      </c>
      <c r="AD10">
        <v>0.91439999999999999</v>
      </c>
      <c r="AE10" t="s">
        <v>18</v>
      </c>
      <c r="AF10">
        <v>11.88</v>
      </c>
      <c r="AG10">
        <v>12.06</v>
      </c>
      <c r="AH10">
        <v>2.7E-2</v>
      </c>
      <c r="AI10">
        <v>0.88600000000000001</v>
      </c>
      <c r="AJ10">
        <v>0.92530000000000001</v>
      </c>
      <c r="AK10" t="s">
        <v>18</v>
      </c>
      <c r="AL10">
        <v>11.88</v>
      </c>
      <c r="AM10">
        <v>12.06</v>
      </c>
      <c r="AN10">
        <v>4.2000000000000003E-2</v>
      </c>
      <c r="AO10">
        <v>1.401</v>
      </c>
      <c r="AP10">
        <v>0.87580000000000002</v>
      </c>
      <c r="AQ10" t="s">
        <v>18</v>
      </c>
      <c r="AR10">
        <v>11.88</v>
      </c>
      <c r="AS10">
        <v>12.06</v>
      </c>
      <c r="AT10">
        <v>4.4999999999999998E-2</v>
      </c>
      <c r="AU10">
        <v>1.504</v>
      </c>
      <c r="AV10">
        <v>0.90900000000000003</v>
      </c>
      <c r="AW10" t="s">
        <v>18</v>
      </c>
      <c r="AX10">
        <v>11.88</v>
      </c>
      <c r="AY10">
        <v>12.06</v>
      </c>
      <c r="AZ10">
        <v>3.9E-2</v>
      </c>
      <c r="BA10">
        <v>1.3</v>
      </c>
      <c r="BB10">
        <v>0.91149999999999998</v>
      </c>
      <c r="BC10" t="s">
        <v>18</v>
      </c>
      <c r="BD10">
        <v>11.88</v>
      </c>
      <c r="BE10">
        <v>12.06</v>
      </c>
      <c r="BF10">
        <v>4.4999999999999998E-2</v>
      </c>
      <c r="BG10">
        <v>1.508</v>
      </c>
      <c r="BH10">
        <v>0.91259999999999997</v>
      </c>
      <c r="BI10" t="s">
        <v>18</v>
      </c>
      <c r="BJ10">
        <v>11.88</v>
      </c>
      <c r="BK10">
        <v>12.06</v>
      </c>
      <c r="BL10">
        <v>7.0000000000000007E-2</v>
      </c>
      <c r="BM10">
        <v>2.3220000000000001</v>
      </c>
      <c r="BN10">
        <v>0.90529999999999999</v>
      </c>
      <c r="BO10" t="s">
        <v>18</v>
      </c>
      <c r="BP10">
        <v>11.88</v>
      </c>
      <c r="BQ10">
        <v>12.06</v>
      </c>
      <c r="BR10">
        <v>6.6000000000000003E-2</v>
      </c>
      <c r="BS10">
        <v>2.198</v>
      </c>
      <c r="BT10">
        <v>0.89759999999999995</v>
      </c>
      <c r="BU10" t="s">
        <v>18</v>
      </c>
      <c r="BV10">
        <v>11.88</v>
      </c>
      <c r="BW10">
        <v>12.06</v>
      </c>
      <c r="BX10">
        <v>7.2999999999999995E-2</v>
      </c>
      <c r="BY10">
        <v>2.4169999999999998</v>
      </c>
      <c r="BZ10">
        <v>0.91739999999999999</v>
      </c>
      <c r="CA10" t="s">
        <v>18</v>
      </c>
    </row>
    <row r="11" spans="1:79" x14ac:dyDescent="0.2">
      <c r="A11" t="s">
        <v>29</v>
      </c>
      <c r="B11">
        <v>32</v>
      </c>
      <c r="C11">
        <v>36</v>
      </c>
      <c r="D11" t="s">
        <v>38</v>
      </c>
      <c r="E11">
        <v>12.11</v>
      </c>
      <c r="F11">
        <v>1</v>
      </c>
      <c r="G11">
        <v>3</v>
      </c>
      <c r="H11">
        <v>11.94</v>
      </c>
      <c r="I11">
        <v>12.01</v>
      </c>
      <c r="J11">
        <v>2.1000000000000001E-2</v>
      </c>
      <c r="K11">
        <v>0.69199999999999995</v>
      </c>
      <c r="L11">
        <v>0.93159999999999998</v>
      </c>
      <c r="M11" t="s">
        <v>18</v>
      </c>
      <c r="N11">
        <v>11.94</v>
      </c>
      <c r="O11">
        <v>12.01</v>
      </c>
      <c r="P11">
        <v>2.8000000000000001E-2</v>
      </c>
      <c r="Q11">
        <v>0.91900000000000004</v>
      </c>
      <c r="R11">
        <v>0.91239999999999999</v>
      </c>
      <c r="S11" t="s">
        <v>18</v>
      </c>
      <c r="T11">
        <v>11.94</v>
      </c>
      <c r="U11">
        <v>12.01</v>
      </c>
      <c r="V11">
        <v>0.04</v>
      </c>
      <c r="W11">
        <v>1.333</v>
      </c>
      <c r="X11">
        <v>0.9032</v>
      </c>
      <c r="Y11" t="s">
        <v>18</v>
      </c>
      <c r="Z11">
        <v>11.94</v>
      </c>
      <c r="AA11">
        <v>12.01</v>
      </c>
      <c r="AB11">
        <v>4.8000000000000001E-2</v>
      </c>
      <c r="AC11">
        <v>1.587</v>
      </c>
      <c r="AD11">
        <v>0.91559999999999997</v>
      </c>
      <c r="AE11" t="s">
        <v>18</v>
      </c>
      <c r="AF11">
        <v>11.94</v>
      </c>
      <c r="AG11">
        <v>12.01</v>
      </c>
      <c r="AH11">
        <v>2.5999999999999999E-2</v>
      </c>
      <c r="AI11">
        <v>0.86799999999999999</v>
      </c>
      <c r="AJ11">
        <v>0.93189999999999995</v>
      </c>
      <c r="AK11" t="s">
        <v>18</v>
      </c>
      <c r="AL11">
        <v>11.94</v>
      </c>
      <c r="AM11">
        <v>12.01</v>
      </c>
      <c r="AN11">
        <v>5.6000000000000001E-2</v>
      </c>
      <c r="AO11">
        <v>1.865</v>
      </c>
      <c r="AP11">
        <v>0.86729999999999996</v>
      </c>
      <c r="AQ11" t="s">
        <v>18</v>
      </c>
      <c r="AR11">
        <v>11.94</v>
      </c>
      <c r="AS11">
        <v>12.01</v>
      </c>
      <c r="AT11">
        <v>7.8E-2</v>
      </c>
      <c r="AU11">
        <v>2.585</v>
      </c>
      <c r="AV11">
        <v>0.8962</v>
      </c>
      <c r="AW11" t="s">
        <v>18</v>
      </c>
      <c r="AX11">
        <v>11.94</v>
      </c>
      <c r="AY11">
        <v>12.01</v>
      </c>
      <c r="AZ11">
        <v>3.2000000000000001E-2</v>
      </c>
      <c r="BA11">
        <v>1.0509999999999999</v>
      </c>
      <c r="BB11">
        <v>0.90900000000000003</v>
      </c>
      <c r="BC11" t="s">
        <v>18</v>
      </c>
      <c r="BD11">
        <v>11.94</v>
      </c>
      <c r="BE11">
        <v>12.01</v>
      </c>
      <c r="BF11">
        <v>3.2000000000000001E-2</v>
      </c>
      <c r="BG11">
        <v>1.07</v>
      </c>
      <c r="BH11">
        <v>0.92210000000000003</v>
      </c>
      <c r="BI11" t="s">
        <v>18</v>
      </c>
      <c r="BJ11">
        <v>11.94</v>
      </c>
      <c r="BK11">
        <v>12.01</v>
      </c>
      <c r="BL11">
        <v>7.5999999999999998E-2</v>
      </c>
      <c r="BM11">
        <v>2.5409999999999999</v>
      </c>
      <c r="BN11">
        <v>0.9123</v>
      </c>
      <c r="BO11" t="s">
        <v>18</v>
      </c>
      <c r="BP11">
        <v>11.94</v>
      </c>
      <c r="BQ11">
        <v>12.01</v>
      </c>
      <c r="BR11">
        <v>0.115</v>
      </c>
      <c r="BS11">
        <v>3.8220000000000001</v>
      </c>
      <c r="BT11">
        <v>0.8881</v>
      </c>
      <c r="BU11" t="s">
        <v>18</v>
      </c>
      <c r="BV11">
        <v>11.94</v>
      </c>
      <c r="BW11">
        <v>12.01</v>
      </c>
      <c r="BX11">
        <v>7.6999999999999999E-2</v>
      </c>
      <c r="BY11">
        <v>2.5680000000000001</v>
      </c>
      <c r="BZ11">
        <v>0.91210000000000002</v>
      </c>
      <c r="CA11" t="s">
        <v>18</v>
      </c>
    </row>
    <row r="12" spans="1:79" x14ac:dyDescent="0.2">
      <c r="A12" t="s">
        <v>29</v>
      </c>
      <c r="B12">
        <v>33</v>
      </c>
      <c r="C12">
        <v>43</v>
      </c>
      <c r="D12" t="s">
        <v>39</v>
      </c>
      <c r="E12">
        <v>9.4499999999999993</v>
      </c>
      <c r="F12">
        <v>2</v>
      </c>
      <c r="G12">
        <v>8</v>
      </c>
      <c r="H12">
        <v>9.58</v>
      </c>
      <c r="I12">
        <v>9.66</v>
      </c>
      <c r="J12">
        <v>1.1739999999999999</v>
      </c>
      <c r="K12">
        <v>14.67</v>
      </c>
      <c r="L12">
        <v>0.91639999999999999</v>
      </c>
      <c r="M12" t="s">
        <v>18</v>
      </c>
      <c r="N12">
        <v>9.58</v>
      </c>
      <c r="O12">
        <v>9.66</v>
      </c>
      <c r="P12">
        <v>1.1659999999999999</v>
      </c>
      <c r="Q12">
        <v>14.579000000000001</v>
      </c>
      <c r="R12">
        <v>0.91539999999999999</v>
      </c>
      <c r="S12" t="s">
        <v>18</v>
      </c>
      <c r="T12">
        <v>9.59</v>
      </c>
      <c r="U12">
        <v>9.66</v>
      </c>
      <c r="V12">
        <v>1.1970000000000001</v>
      </c>
      <c r="W12">
        <v>14.968</v>
      </c>
      <c r="X12">
        <v>0.89359999999999995</v>
      </c>
      <c r="Y12" t="s">
        <v>18</v>
      </c>
      <c r="Z12">
        <v>9.58</v>
      </c>
      <c r="AA12">
        <v>9.66</v>
      </c>
      <c r="AB12">
        <v>2.125</v>
      </c>
      <c r="AC12">
        <v>26.561</v>
      </c>
      <c r="AD12">
        <v>0.90229999999999999</v>
      </c>
      <c r="AE12" t="s">
        <v>18</v>
      </c>
      <c r="AF12">
        <v>9.58</v>
      </c>
      <c r="AG12">
        <v>9.66</v>
      </c>
      <c r="AH12">
        <v>2.214</v>
      </c>
      <c r="AI12">
        <v>27.678999999999998</v>
      </c>
      <c r="AJ12">
        <v>0.92090000000000005</v>
      </c>
      <c r="AK12" t="s">
        <v>18</v>
      </c>
      <c r="AL12">
        <v>9.58</v>
      </c>
      <c r="AM12">
        <v>9.66</v>
      </c>
      <c r="AN12">
        <v>2.16</v>
      </c>
      <c r="AO12">
        <v>26.995999999999999</v>
      </c>
      <c r="AP12">
        <v>0.87070000000000003</v>
      </c>
      <c r="AQ12" t="s">
        <v>18</v>
      </c>
      <c r="AR12">
        <v>9.58</v>
      </c>
      <c r="AS12">
        <v>9.66</v>
      </c>
      <c r="AT12">
        <v>3.0529999999999999</v>
      </c>
      <c r="AU12">
        <v>38.159999999999997</v>
      </c>
      <c r="AV12">
        <v>0.88380000000000003</v>
      </c>
      <c r="AW12" t="s">
        <v>18</v>
      </c>
      <c r="AX12">
        <v>9.58</v>
      </c>
      <c r="AY12">
        <v>9.66</v>
      </c>
      <c r="AZ12">
        <v>3.117</v>
      </c>
      <c r="BA12">
        <v>38.968000000000004</v>
      </c>
      <c r="BB12">
        <v>0.87990000000000002</v>
      </c>
      <c r="BC12" t="s">
        <v>18</v>
      </c>
      <c r="BD12">
        <v>9.58</v>
      </c>
      <c r="BE12">
        <v>9.66</v>
      </c>
      <c r="BF12">
        <v>3.0640000000000001</v>
      </c>
      <c r="BG12">
        <v>38.295000000000002</v>
      </c>
      <c r="BH12">
        <v>0.89429999999999998</v>
      </c>
      <c r="BI12" t="s">
        <v>18</v>
      </c>
      <c r="BJ12">
        <v>9.58</v>
      </c>
      <c r="BK12">
        <v>9.66</v>
      </c>
      <c r="BL12">
        <v>3.2120000000000002</v>
      </c>
      <c r="BM12">
        <v>40.154000000000003</v>
      </c>
      <c r="BN12">
        <v>0.89759999999999995</v>
      </c>
      <c r="BO12" t="s">
        <v>18</v>
      </c>
      <c r="BP12">
        <v>9.58</v>
      </c>
      <c r="BQ12">
        <v>9.66</v>
      </c>
      <c r="BR12">
        <v>3.1560000000000001</v>
      </c>
      <c r="BS12">
        <v>39.448999999999998</v>
      </c>
      <c r="BT12">
        <v>0.88049999999999995</v>
      </c>
      <c r="BU12" t="s">
        <v>18</v>
      </c>
      <c r="BV12">
        <v>9.58</v>
      </c>
      <c r="BW12">
        <v>9.66</v>
      </c>
      <c r="BX12">
        <v>3.214</v>
      </c>
      <c r="BY12">
        <v>40.177</v>
      </c>
      <c r="BZ12">
        <v>0.89700000000000002</v>
      </c>
      <c r="CA12" t="s">
        <v>18</v>
      </c>
    </row>
    <row r="13" spans="1:79" x14ac:dyDescent="0.2">
      <c r="A13" t="s">
        <v>29</v>
      </c>
      <c r="B13">
        <v>33</v>
      </c>
      <c r="C13">
        <v>52</v>
      </c>
      <c r="D13" t="s">
        <v>40</v>
      </c>
      <c r="E13">
        <v>11.24</v>
      </c>
      <c r="F13">
        <v>4</v>
      </c>
      <c r="G13">
        <v>16</v>
      </c>
      <c r="H13">
        <v>11.27</v>
      </c>
      <c r="I13">
        <v>11.35</v>
      </c>
      <c r="J13">
        <v>0.90300000000000002</v>
      </c>
      <c r="K13">
        <v>5.6420000000000003</v>
      </c>
      <c r="L13">
        <v>0.87460000000000004</v>
      </c>
      <c r="M13" t="s">
        <v>18</v>
      </c>
      <c r="N13">
        <v>11.27</v>
      </c>
      <c r="O13">
        <v>11.35</v>
      </c>
      <c r="P13">
        <v>0.86499999999999999</v>
      </c>
      <c r="Q13">
        <v>5.4089999999999998</v>
      </c>
      <c r="R13">
        <v>0.86339999999999995</v>
      </c>
      <c r="S13" t="s">
        <v>18</v>
      </c>
      <c r="T13">
        <v>11.17</v>
      </c>
      <c r="U13">
        <v>11.25</v>
      </c>
      <c r="V13">
        <v>0.97399999999999998</v>
      </c>
      <c r="W13">
        <v>6.0869999999999997</v>
      </c>
      <c r="X13">
        <v>0.85960000000000003</v>
      </c>
      <c r="Y13" t="s">
        <v>18</v>
      </c>
      <c r="Z13">
        <v>11.27</v>
      </c>
      <c r="AA13">
        <v>11.34</v>
      </c>
      <c r="AB13">
        <v>1.746</v>
      </c>
      <c r="AC13">
        <v>10.914999999999999</v>
      </c>
      <c r="AD13">
        <v>0.83450000000000002</v>
      </c>
      <c r="AE13" t="s">
        <v>18</v>
      </c>
      <c r="AF13">
        <v>11.27</v>
      </c>
      <c r="AG13">
        <v>11.34</v>
      </c>
      <c r="AH13">
        <v>1.7609999999999999</v>
      </c>
      <c r="AI13">
        <v>11.009</v>
      </c>
      <c r="AJ13">
        <v>0.8367</v>
      </c>
      <c r="AK13" t="s">
        <v>18</v>
      </c>
      <c r="AL13">
        <v>11.22</v>
      </c>
      <c r="AM13">
        <v>11.28</v>
      </c>
      <c r="AN13">
        <v>1.8220000000000001</v>
      </c>
      <c r="AO13">
        <v>11.385</v>
      </c>
      <c r="AP13">
        <v>0.85</v>
      </c>
      <c r="AQ13" t="s">
        <v>18</v>
      </c>
      <c r="AR13">
        <v>11.22</v>
      </c>
      <c r="AS13">
        <v>11.29</v>
      </c>
      <c r="AT13">
        <v>2.9009999999999998</v>
      </c>
      <c r="AU13">
        <v>18.132999999999999</v>
      </c>
      <c r="AV13">
        <v>0.83789999999999998</v>
      </c>
      <c r="AW13" t="s">
        <v>18</v>
      </c>
      <c r="AX13">
        <v>11.27</v>
      </c>
      <c r="AY13">
        <v>11.34</v>
      </c>
      <c r="AZ13">
        <v>2.9550000000000001</v>
      </c>
      <c r="BA13">
        <v>18.469000000000001</v>
      </c>
      <c r="BB13">
        <v>0.83509999999999995</v>
      </c>
      <c r="BC13" t="s">
        <v>18</v>
      </c>
      <c r="BD13">
        <v>11.27</v>
      </c>
      <c r="BE13">
        <v>11.34</v>
      </c>
      <c r="BF13">
        <v>3.004</v>
      </c>
      <c r="BG13">
        <v>18.776</v>
      </c>
      <c r="BH13">
        <v>0.82950000000000002</v>
      </c>
      <c r="BI13" t="s">
        <v>18</v>
      </c>
      <c r="BJ13">
        <v>11.27</v>
      </c>
      <c r="BK13">
        <v>11.34</v>
      </c>
      <c r="BL13">
        <v>3.28</v>
      </c>
      <c r="BM13">
        <v>20.498000000000001</v>
      </c>
      <c r="BN13">
        <v>0.82289999999999996</v>
      </c>
      <c r="BO13" t="s">
        <v>18</v>
      </c>
      <c r="BP13">
        <v>11.2</v>
      </c>
      <c r="BQ13">
        <v>11.27</v>
      </c>
      <c r="BR13">
        <v>3.508</v>
      </c>
      <c r="BS13">
        <v>21.923999999999999</v>
      </c>
      <c r="BT13">
        <v>0.82640000000000002</v>
      </c>
      <c r="BU13" t="s">
        <v>18</v>
      </c>
      <c r="BV13">
        <v>11.27</v>
      </c>
      <c r="BW13">
        <v>11.35</v>
      </c>
      <c r="BX13">
        <v>3.504</v>
      </c>
      <c r="BY13">
        <v>21.899000000000001</v>
      </c>
      <c r="BZ13">
        <v>0.8075</v>
      </c>
      <c r="CA13" t="s">
        <v>18</v>
      </c>
    </row>
    <row r="14" spans="1:79" x14ac:dyDescent="0.2">
      <c r="A14" t="s">
        <v>29</v>
      </c>
      <c r="B14">
        <v>33</v>
      </c>
      <c r="C14">
        <v>55</v>
      </c>
      <c r="D14" t="s">
        <v>41</v>
      </c>
      <c r="E14">
        <v>10.61</v>
      </c>
      <c r="F14">
        <v>5</v>
      </c>
      <c r="G14">
        <v>19</v>
      </c>
      <c r="H14">
        <v>10.66</v>
      </c>
      <c r="I14">
        <v>10.73</v>
      </c>
      <c r="J14">
        <v>2.0830000000000002</v>
      </c>
      <c r="K14">
        <v>10.962999999999999</v>
      </c>
      <c r="L14">
        <v>0.89759999999999995</v>
      </c>
      <c r="M14" t="s">
        <v>18</v>
      </c>
      <c r="N14">
        <v>10.66</v>
      </c>
      <c r="O14">
        <v>10.73</v>
      </c>
      <c r="P14">
        <v>1.9530000000000001</v>
      </c>
      <c r="Q14">
        <v>10.276</v>
      </c>
      <c r="R14">
        <v>0.88460000000000005</v>
      </c>
      <c r="S14" t="s">
        <v>18</v>
      </c>
      <c r="T14">
        <v>10.66</v>
      </c>
      <c r="U14">
        <v>10.74</v>
      </c>
      <c r="V14">
        <v>2.125</v>
      </c>
      <c r="W14">
        <v>11.183</v>
      </c>
      <c r="X14">
        <v>0.86829999999999996</v>
      </c>
      <c r="Y14" t="s">
        <v>18</v>
      </c>
      <c r="Z14">
        <v>10.65</v>
      </c>
      <c r="AA14">
        <v>10.73</v>
      </c>
      <c r="AB14">
        <v>2.9580000000000002</v>
      </c>
      <c r="AC14">
        <v>15.571</v>
      </c>
      <c r="AD14">
        <v>0.88</v>
      </c>
      <c r="AE14" t="s">
        <v>18</v>
      </c>
      <c r="AF14">
        <v>10.66</v>
      </c>
      <c r="AG14">
        <v>10.73</v>
      </c>
      <c r="AH14">
        <v>2.97</v>
      </c>
      <c r="AI14">
        <v>15.63</v>
      </c>
      <c r="AJ14">
        <v>0.87270000000000003</v>
      </c>
      <c r="AK14" t="s">
        <v>18</v>
      </c>
      <c r="AL14">
        <v>10.65</v>
      </c>
      <c r="AM14">
        <v>10.73</v>
      </c>
      <c r="AN14">
        <v>3.2189999999999999</v>
      </c>
      <c r="AO14">
        <v>16.940999999999999</v>
      </c>
      <c r="AP14">
        <v>0.87229999999999996</v>
      </c>
      <c r="AQ14" t="s">
        <v>18</v>
      </c>
      <c r="AR14">
        <v>10.66</v>
      </c>
      <c r="AS14">
        <v>10.73</v>
      </c>
      <c r="AT14">
        <v>4.3890000000000002</v>
      </c>
      <c r="AU14">
        <v>23.102</v>
      </c>
      <c r="AV14">
        <v>0.88929999999999998</v>
      </c>
      <c r="AW14" t="s">
        <v>18</v>
      </c>
      <c r="AX14">
        <v>10.66</v>
      </c>
      <c r="AY14">
        <v>10.73</v>
      </c>
      <c r="AZ14">
        <v>4.4539999999999997</v>
      </c>
      <c r="BA14">
        <v>23.443999999999999</v>
      </c>
      <c r="BB14">
        <v>0.89119999999999999</v>
      </c>
      <c r="BC14" t="s">
        <v>18</v>
      </c>
      <c r="BD14">
        <v>10.66</v>
      </c>
      <c r="BE14">
        <v>10.73</v>
      </c>
      <c r="BF14">
        <v>4.3529999999999998</v>
      </c>
      <c r="BG14">
        <v>22.91</v>
      </c>
      <c r="BH14">
        <v>0.88129999999999997</v>
      </c>
      <c r="BI14" t="s">
        <v>18</v>
      </c>
      <c r="BJ14">
        <v>10.65</v>
      </c>
      <c r="BK14">
        <v>10.73</v>
      </c>
      <c r="BL14">
        <v>4.8159999999999998</v>
      </c>
      <c r="BM14">
        <v>25.349</v>
      </c>
      <c r="BN14">
        <v>0.87990000000000002</v>
      </c>
      <c r="BO14" t="s">
        <v>18</v>
      </c>
      <c r="BP14">
        <v>10.65</v>
      </c>
      <c r="BQ14">
        <v>10.73</v>
      </c>
      <c r="BR14">
        <v>4.9930000000000003</v>
      </c>
      <c r="BS14">
        <v>26.277000000000001</v>
      </c>
      <c r="BT14">
        <v>0.88060000000000005</v>
      </c>
      <c r="BU14" t="s">
        <v>18</v>
      </c>
      <c r="BV14">
        <v>10.66</v>
      </c>
      <c r="BW14">
        <v>10.73</v>
      </c>
      <c r="BX14">
        <v>4.93</v>
      </c>
      <c r="BY14">
        <v>25.945</v>
      </c>
      <c r="BZ14">
        <v>0.87129999999999996</v>
      </c>
      <c r="CA14" t="s">
        <v>18</v>
      </c>
    </row>
    <row r="15" spans="1:79" x14ac:dyDescent="0.2">
      <c r="A15" t="s">
        <v>29</v>
      </c>
      <c r="B15">
        <v>33</v>
      </c>
      <c r="C15">
        <v>58</v>
      </c>
      <c r="D15" t="s">
        <v>42</v>
      </c>
      <c r="E15">
        <v>11.46</v>
      </c>
      <c r="F15">
        <v>4</v>
      </c>
      <c r="G15">
        <v>22</v>
      </c>
      <c r="H15">
        <v>11.56</v>
      </c>
      <c r="I15">
        <v>11.63</v>
      </c>
      <c r="J15">
        <v>3.492</v>
      </c>
      <c r="K15">
        <v>15.875</v>
      </c>
      <c r="L15">
        <v>0.9143</v>
      </c>
      <c r="M15" t="s">
        <v>17</v>
      </c>
      <c r="N15">
        <v>11.56</v>
      </c>
      <c r="O15">
        <v>11.63</v>
      </c>
      <c r="P15">
        <v>3.472</v>
      </c>
      <c r="Q15">
        <v>15.782999999999999</v>
      </c>
      <c r="R15">
        <v>0.91469999999999996</v>
      </c>
      <c r="S15" t="s">
        <v>18</v>
      </c>
      <c r="T15">
        <v>11.56</v>
      </c>
      <c r="U15">
        <v>11.63</v>
      </c>
      <c r="V15">
        <v>3.7040000000000002</v>
      </c>
      <c r="W15">
        <v>16.834</v>
      </c>
      <c r="X15">
        <v>0.90239999999999998</v>
      </c>
      <c r="Y15" t="s">
        <v>18</v>
      </c>
      <c r="Z15">
        <v>11.55</v>
      </c>
      <c r="AA15">
        <v>11.63</v>
      </c>
      <c r="AB15">
        <v>4.7140000000000004</v>
      </c>
      <c r="AC15">
        <v>21.425000000000001</v>
      </c>
      <c r="AD15">
        <v>0.90339999999999998</v>
      </c>
      <c r="AE15" t="s">
        <v>18</v>
      </c>
      <c r="AF15">
        <v>11.55</v>
      </c>
      <c r="AG15">
        <v>11.63</v>
      </c>
      <c r="AH15">
        <v>4.6120000000000001</v>
      </c>
      <c r="AI15">
        <v>20.963000000000001</v>
      </c>
      <c r="AJ15">
        <v>0.90939999999999999</v>
      </c>
      <c r="AK15" t="s">
        <v>18</v>
      </c>
      <c r="AL15">
        <v>11.55</v>
      </c>
      <c r="AM15">
        <v>11.63</v>
      </c>
      <c r="AN15">
        <v>4.851</v>
      </c>
      <c r="AO15">
        <v>22.05</v>
      </c>
      <c r="AP15">
        <v>0.89600000000000002</v>
      </c>
      <c r="AQ15" t="s">
        <v>18</v>
      </c>
      <c r="AR15">
        <v>11.55</v>
      </c>
      <c r="AS15">
        <v>11.63</v>
      </c>
      <c r="AT15">
        <v>5.9130000000000003</v>
      </c>
      <c r="AU15">
        <v>26.876999999999999</v>
      </c>
      <c r="AV15">
        <v>0.83</v>
      </c>
      <c r="AW15" t="s">
        <v>18</v>
      </c>
      <c r="AX15">
        <v>11.55</v>
      </c>
      <c r="AY15">
        <v>11.63</v>
      </c>
      <c r="AZ15">
        <v>5.9450000000000003</v>
      </c>
      <c r="BA15">
        <v>27.023</v>
      </c>
      <c r="BB15">
        <v>0.83169999999999999</v>
      </c>
      <c r="BC15" t="s">
        <v>18</v>
      </c>
      <c r="BD15">
        <v>11.55</v>
      </c>
      <c r="BE15">
        <v>11.63</v>
      </c>
      <c r="BF15">
        <v>5.7869999999999999</v>
      </c>
      <c r="BG15">
        <v>26.302</v>
      </c>
      <c r="BH15">
        <v>0.86019999999999996</v>
      </c>
      <c r="BI15" t="s">
        <v>18</v>
      </c>
      <c r="BJ15">
        <v>11.55</v>
      </c>
      <c r="BK15">
        <v>11.63</v>
      </c>
      <c r="BL15">
        <v>6.1639999999999997</v>
      </c>
      <c r="BM15">
        <v>28.016999999999999</v>
      </c>
      <c r="BN15">
        <v>0.83169999999999999</v>
      </c>
      <c r="BO15" t="s">
        <v>18</v>
      </c>
      <c r="BP15">
        <v>11.56</v>
      </c>
      <c r="BQ15">
        <v>11.63</v>
      </c>
      <c r="BR15">
        <v>6.4139999999999997</v>
      </c>
      <c r="BS15">
        <v>29.152999999999999</v>
      </c>
      <c r="BT15">
        <v>0.79749999999999999</v>
      </c>
      <c r="BU15" t="s">
        <v>18</v>
      </c>
      <c r="BV15">
        <v>11.56</v>
      </c>
      <c r="BW15">
        <v>11.63</v>
      </c>
      <c r="BX15">
        <v>6.2030000000000003</v>
      </c>
      <c r="BY15">
        <v>28.195</v>
      </c>
      <c r="BZ15">
        <v>0.84570000000000001</v>
      </c>
      <c r="CA15" t="s">
        <v>18</v>
      </c>
    </row>
    <row r="16" spans="1:79" x14ac:dyDescent="0.2">
      <c r="A16" t="s">
        <v>29</v>
      </c>
      <c r="B16">
        <v>34</v>
      </c>
      <c r="C16">
        <v>43</v>
      </c>
      <c r="D16" t="s">
        <v>43</v>
      </c>
      <c r="E16">
        <v>8.51</v>
      </c>
      <c r="F16">
        <v>2</v>
      </c>
      <c r="G16">
        <v>7</v>
      </c>
      <c r="H16">
        <v>8.5500000000000007</v>
      </c>
      <c r="I16">
        <v>8.6199999999999992</v>
      </c>
      <c r="J16">
        <v>1.2250000000000001</v>
      </c>
      <c r="K16">
        <v>17.507000000000001</v>
      </c>
      <c r="L16">
        <v>0.81269999999999998</v>
      </c>
      <c r="M16" t="s">
        <v>18</v>
      </c>
      <c r="N16">
        <v>8.5500000000000007</v>
      </c>
      <c r="O16">
        <v>8.6199999999999992</v>
      </c>
      <c r="P16">
        <v>1.2789999999999999</v>
      </c>
      <c r="Q16">
        <v>18.277999999999999</v>
      </c>
      <c r="R16">
        <v>0.76459999999999995</v>
      </c>
      <c r="S16" t="s">
        <v>18</v>
      </c>
      <c r="T16">
        <v>8.5500000000000007</v>
      </c>
      <c r="U16">
        <v>8.6199999999999992</v>
      </c>
      <c r="V16">
        <v>1.2649999999999999</v>
      </c>
      <c r="W16">
        <v>18.07</v>
      </c>
      <c r="X16">
        <v>0.79900000000000004</v>
      </c>
      <c r="Y16" t="s">
        <v>18</v>
      </c>
      <c r="Z16">
        <v>8.5500000000000007</v>
      </c>
      <c r="AA16">
        <v>8.61</v>
      </c>
      <c r="AB16">
        <v>2.181</v>
      </c>
      <c r="AC16">
        <v>31.157</v>
      </c>
      <c r="AD16">
        <v>0.80159999999999998</v>
      </c>
      <c r="AE16" t="s">
        <v>18</v>
      </c>
      <c r="AF16">
        <v>8.58</v>
      </c>
      <c r="AG16">
        <v>8.64</v>
      </c>
      <c r="AH16">
        <v>2.2949999999999999</v>
      </c>
      <c r="AI16">
        <v>32.781999999999996</v>
      </c>
      <c r="AJ16">
        <v>0.80349999999999999</v>
      </c>
      <c r="AK16" t="s">
        <v>18</v>
      </c>
      <c r="AL16">
        <v>8.49</v>
      </c>
      <c r="AM16">
        <v>8.56</v>
      </c>
      <c r="AN16">
        <v>2.2330000000000001</v>
      </c>
      <c r="AO16">
        <v>31.904</v>
      </c>
      <c r="AP16">
        <v>0.79559999999999997</v>
      </c>
      <c r="AQ16" t="s">
        <v>18</v>
      </c>
      <c r="AR16">
        <v>8.5500000000000007</v>
      </c>
      <c r="AS16">
        <v>8.6199999999999992</v>
      </c>
      <c r="AT16">
        <v>3.2160000000000002</v>
      </c>
      <c r="AU16">
        <v>45.939</v>
      </c>
      <c r="AV16">
        <v>0.81320000000000003</v>
      </c>
      <c r="AW16" t="s">
        <v>18</v>
      </c>
      <c r="AX16">
        <v>8.51</v>
      </c>
      <c r="AY16">
        <v>8.58</v>
      </c>
      <c r="AZ16">
        <v>3.375</v>
      </c>
      <c r="BA16">
        <v>48.213000000000001</v>
      </c>
      <c r="BB16">
        <v>0.79449999999999998</v>
      </c>
      <c r="BC16" t="s">
        <v>18</v>
      </c>
      <c r="BD16">
        <v>8.5500000000000007</v>
      </c>
      <c r="BE16">
        <v>8.6199999999999992</v>
      </c>
      <c r="BF16">
        <v>3.1850000000000001</v>
      </c>
      <c r="BG16">
        <v>45.496000000000002</v>
      </c>
      <c r="BH16">
        <v>0.83409999999999995</v>
      </c>
      <c r="BI16" t="s">
        <v>18</v>
      </c>
      <c r="BJ16">
        <v>8.5500000000000007</v>
      </c>
      <c r="BK16">
        <v>8.61</v>
      </c>
      <c r="BL16">
        <v>3.3370000000000002</v>
      </c>
      <c r="BM16">
        <v>47.664999999999999</v>
      </c>
      <c r="BN16">
        <v>0.81430000000000002</v>
      </c>
      <c r="BO16" t="s">
        <v>18</v>
      </c>
      <c r="BP16">
        <v>8.5500000000000007</v>
      </c>
      <c r="BQ16">
        <v>8.6199999999999992</v>
      </c>
      <c r="BR16">
        <v>3.3</v>
      </c>
      <c r="BS16">
        <v>47.14</v>
      </c>
      <c r="BT16">
        <v>0.81399999999999995</v>
      </c>
      <c r="BU16" t="s">
        <v>18</v>
      </c>
      <c r="BV16">
        <v>8.5500000000000007</v>
      </c>
      <c r="BW16">
        <v>8.6199999999999992</v>
      </c>
      <c r="BX16">
        <v>3.3130000000000002</v>
      </c>
      <c r="BY16">
        <v>47.326999999999998</v>
      </c>
      <c r="BZ16">
        <v>0.81910000000000005</v>
      </c>
      <c r="CA16" t="s">
        <v>18</v>
      </c>
    </row>
    <row r="17" spans="1:79" x14ac:dyDescent="0.2">
      <c r="A17" t="s">
        <v>29</v>
      </c>
      <c r="B17">
        <v>34</v>
      </c>
      <c r="C17">
        <v>55</v>
      </c>
      <c r="D17" t="s">
        <v>44</v>
      </c>
      <c r="E17">
        <v>10.3</v>
      </c>
      <c r="F17">
        <v>5</v>
      </c>
      <c r="G17">
        <v>18</v>
      </c>
      <c r="H17">
        <v>10.26</v>
      </c>
      <c r="I17">
        <v>10.56</v>
      </c>
      <c r="J17">
        <v>2.2829999999999999</v>
      </c>
      <c r="K17">
        <v>12.680999999999999</v>
      </c>
      <c r="L17">
        <v>0.80820000000000003</v>
      </c>
      <c r="M17" t="s">
        <v>18</v>
      </c>
      <c r="N17">
        <v>10.26</v>
      </c>
      <c r="O17">
        <v>10.56</v>
      </c>
      <c r="P17">
        <v>2.331</v>
      </c>
      <c r="Q17">
        <v>12.949</v>
      </c>
      <c r="R17">
        <v>0.80579999999999996</v>
      </c>
      <c r="S17" t="s">
        <v>18</v>
      </c>
      <c r="T17">
        <v>10.27</v>
      </c>
      <c r="U17">
        <v>10.56</v>
      </c>
      <c r="V17">
        <v>2.2930000000000001</v>
      </c>
      <c r="W17">
        <v>12.742000000000001</v>
      </c>
      <c r="X17">
        <v>0.79779999999999995</v>
      </c>
      <c r="Y17" t="s">
        <v>18</v>
      </c>
      <c r="Z17">
        <v>10.26</v>
      </c>
      <c r="AA17">
        <v>10.55</v>
      </c>
      <c r="AB17">
        <v>3.28</v>
      </c>
      <c r="AC17">
        <v>18.221</v>
      </c>
      <c r="AD17">
        <v>0.80669999999999997</v>
      </c>
      <c r="AE17" t="s">
        <v>18</v>
      </c>
      <c r="AF17">
        <v>10.26</v>
      </c>
      <c r="AG17">
        <v>10.56</v>
      </c>
      <c r="AH17">
        <v>3.5270000000000001</v>
      </c>
      <c r="AI17">
        <v>19.593</v>
      </c>
      <c r="AJ17">
        <v>0.79769999999999996</v>
      </c>
      <c r="AK17" t="s">
        <v>18</v>
      </c>
      <c r="AL17">
        <v>10.26</v>
      </c>
      <c r="AM17">
        <v>10.55</v>
      </c>
      <c r="AN17">
        <v>3.4289999999999998</v>
      </c>
      <c r="AO17">
        <v>19.052</v>
      </c>
      <c r="AP17">
        <v>0.7863</v>
      </c>
      <c r="AQ17" t="s">
        <v>18</v>
      </c>
      <c r="AR17">
        <v>10.26</v>
      </c>
      <c r="AS17">
        <v>10.56</v>
      </c>
      <c r="AT17">
        <v>4.6280000000000001</v>
      </c>
      <c r="AU17">
        <v>25.712</v>
      </c>
      <c r="AV17">
        <v>0.79690000000000005</v>
      </c>
      <c r="AW17" t="s">
        <v>18</v>
      </c>
      <c r="AX17">
        <v>10.26</v>
      </c>
      <c r="AY17">
        <v>10.56</v>
      </c>
      <c r="AZ17">
        <v>4.657</v>
      </c>
      <c r="BA17">
        <v>25.875</v>
      </c>
      <c r="BB17">
        <v>0.81069999999999998</v>
      </c>
      <c r="BC17" t="s">
        <v>18</v>
      </c>
      <c r="BD17">
        <v>10.26</v>
      </c>
      <c r="BE17">
        <v>10.56</v>
      </c>
      <c r="BF17">
        <v>4.5949999999999998</v>
      </c>
      <c r="BG17">
        <v>25.527999999999999</v>
      </c>
      <c r="BH17">
        <v>0.80979999999999996</v>
      </c>
      <c r="BI17" t="s">
        <v>18</v>
      </c>
      <c r="BJ17">
        <v>10.26</v>
      </c>
      <c r="BK17">
        <v>10.55</v>
      </c>
      <c r="BL17">
        <v>4.923</v>
      </c>
      <c r="BM17">
        <v>27.349</v>
      </c>
      <c r="BN17">
        <v>0.77170000000000005</v>
      </c>
      <c r="BO17" t="s">
        <v>18</v>
      </c>
      <c r="BP17">
        <v>10.26</v>
      </c>
      <c r="BQ17">
        <v>10.55</v>
      </c>
      <c r="BR17">
        <v>5.0780000000000003</v>
      </c>
      <c r="BS17">
        <v>28.212</v>
      </c>
      <c r="BT17">
        <v>0.75070000000000003</v>
      </c>
      <c r="BU17" t="s">
        <v>18</v>
      </c>
      <c r="BV17">
        <v>10.26</v>
      </c>
      <c r="BW17">
        <v>10.56</v>
      </c>
      <c r="BX17">
        <v>4.8220000000000001</v>
      </c>
      <c r="BY17">
        <v>26.791</v>
      </c>
      <c r="BZ17">
        <v>0.7964</v>
      </c>
      <c r="CA17" t="s">
        <v>18</v>
      </c>
    </row>
    <row r="18" spans="1:79" s="15" customFormat="1" x14ac:dyDescent="0.2">
      <c r="A18" s="15" t="s">
        <v>29</v>
      </c>
      <c r="B18" s="15">
        <v>34</v>
      </c>
      <c r="C18" s="15">
        <v>58</v>
      </c>
      <c r="D18" s="15" t="s">
        <v>45</v>
      </c>
      <c r="E18" s="15">
        <v>11.19</v>
      </c>
      <c r="F18" s="15">
        <v>5</v>
      </c>
      <c r="G18" s="15">
        <v>21</v>
      </c>
      <c r="H18" s="15">
        <v>11.15</v>
      </c>
      <c r="I18" s="15">
        <v>11.41</v>
      </c>
      <c r="J18" s="15">
        <v>3.6349999999999998</v>
      </c>
      <c r="K18" s="15">
        <v>17.309999999999999</v>
      </c>
      <c r="L18" s="15">
        <v>0.8508</v>
      </c>
      <c r="M18" s="15" t="s">
        <v>18</v>
      </c>
      <c r="N18" s="15">
        <v>11.15</v>
      </c>
      <c r="O18" s="15">
        <v>11.41</v>
      </c>
      <c r="P18" s="15">
        <v>3.5859999999999999</v>
      </c>
      <c r="Q18" s="15">
        <v>17.074000000000002</v>
      </c>
      <c r="R18" s="15">
        <v>0.83079999999999998</v>
      </c>
      <c r="S18" s="15" t="s">
        <v>18</v>
      </c>
      <c r="T18" s="15">
        <v>11.15</v>
      </c>
      <c r="U18" s="15">
        <v>11.41</v>
      </c>
      <c r="V18" s="15">
        <v>3.7639999999999998</v>
      </c>
      <c r="W18" s="15">
        <v>17.922999999999998</v>
      </c>
      <c r="X18" s="15">
        <v>0.83860000000000001</v>
      </c>
      <c r="Y18" s="15" t="s">
        <v>18</v>
      </c>
      <c r="Z18" s="15">
        <v>11.14</v>
      </c>
      <c r="AA18" s="15">
        <v>11.4</v>
      </c>
      <c r="AB18" s="15">
        <v>4.7729999999999997</v>
      </c>
      <c r="AC18" s="15">
        <v>22.728999999999999</v>
      </c>
      <c r="AD18" s="15">
        <v>0.84240000000000004</v>
      </c>
      <c r="AE18" s="15" t="s">
        <v>18</v>
      </c>
      <c r="AF18" s="15">
        <v>11.14</v>
      </c>
      <c r="AG18" s="15">
        <v>11.4</v>
      </c>
      <c r="AH18" s="15">
        <v>4.7149999999999999</v>
      </c>
      <c r="AI18" s="15">
        <v>22.452999999999999</v>
      </c>
      <c r="AJ18" s="15">
        <v>0.83430000000000004</v>
      </c>
      <c r="AK18" s="15" t="s">
        <v>18</v>
      </c>
      <c r="AL18" s="15">
        <v>11.14</v>
      </c>
      <c r="AM18" s="15">
        <v>11.4</v>
      </c>
      <c r="AN18" s="15">
        <v>5.0369999999999999</v>
      </c>
      <c r="AO18" s="15">
        <v>23.986999999999998</v>
      </c>
      <c r="AP18" s="15">
        <v>0.82450000000000001</v>
      </c>
      <c r="AQ18" s="15" t="s">
        <v>18</v>
      </c>
      <c r="AR18" s="15">
        <v>11.14</v>
      </c>
      <c r="AS18" s="15">
        <v>11.4</v>
      </c>
      <c r="AT18" s="15">
        <v>6.0510000000000002</v>
      </c>
      <c r="AU18" s="15">
        <v>28.815000000000001</v>
      </c>
      <c r="AV18" s="15">
        <v>0.84640000000000004</v>
      </c>
      <c r="AW18" s="15" t="s">
        <v>18</v>
      </c>
      <c r="AX18" s="15">
        <v>11.14</v>
      </c>
      <c r="AY18" s="15">
        <v>11.4</v>
      </c>
      <c r="AZ18" s="15">
        <v>6.2530000000000001</v>
      </c>
      <c r="BA18" s="15">
        <v>29.774000000000001</v>
      </c>
      <c r="BB18" s="15">
        <v>0.81410000000000005</v>
      </c>
      <c r="BC18" s="15" t="s">
        <v>18</v>
      </c>
      <c r="BD18" s="15">
        <v>11.14</v>
      </c>
      <c r="BE18" s="15">
        <v>11.4</v>
      </c>
      <c r="BF18" s="15">
        <v>6.1710000000000003</v>
      </c>
      <c r="BG18" s="15">
        <v>29.382999999999999</v>
      </c>
      <c r="BH18" s="15">
        <v>0.8236</v>
      </c>
      <c r="BI18" s="15" t="s">
        <v>18</v>
      </c>
      <c r="BJ18" s="15">
        <v>11.14</v>
      </c>
      <c r="BK18" s="15">
        <v>11.4</v>
      </c>
      <c r="BL18" s="15">
        <v>6.3209999999999997</v>
      </c>
      <c r="BM18" s="15">
        <v>30.099</v>
      </c>
      <c r="BN18" s="15">
        <v>0.83589999999999998</v>
      </c>
      <c r="BO18" s="15" t="s">
        <v>18</v>
      </c>
      <c r="BP18" s="15">
        <v>11.15</v>
      </c>
      <c r="BQ18" s="15">
        <v>11.41</v>
      </c>
      <c r="BR18" s="15">
        <v>6.6660000000000004</v>
      </c>
      <c r="BS18" s="15">
        <v>31.741</v>
      </c>
      <c r="BT18" s="15">
        <v>0.82609999999999995</v>
      </c>
      <c r="BU18" s="15" t="s">
        <v>18</v>
      </c>
      <c r="BV18" s="15">
        <v>11.14</v>
      </c>
      <c r="BW18" s="15">
        <v>11.4</v>
      </c>
      <c r="BX18" s="15">
        <v>6.47</v>
      </c>
      <c r="BY18" s="15">
        <v>30.811</v>
      </c>
      <c r="BZ18" s="15">
        <v>0.83440000000000003</v>
      </c>
      <c r="CA18" s="15" t="s">
        <v>18</v>
      </c>
    </row>
    <row r="19" spans="1:79" x14ac:dyDescent="0.2">
      <c r="A19" t="s">
        <v>29</v>
      </c>
      <c r="B19">
        <v>36</v>
      </c>
      <c r="C19">
        <v>52</v>
      </c>
      <c r="D19" t="s">
        <v>46</v>
      </c>
      <c r="E19">
        <v>10.59</v>
      </c>
      <c r="F19">
        <v>4</v>
      </c>
      <c r="G19">
        <v>13</v>
      </c>
      <c r="H19">
        <v>10.64</v>
      </c>
      <c r="I19">
        <v>10.72</v>
      </c>
      <c r="J19">
        <v>0.88400000000000001</v>
      </c>
      <c r="K19">
        <v>6.7990000000000004</v>
      </c>
      <c r="L19">
        <v>0.81510000000000005</v>
      </c>
      <c r="M19" t="s">
        <v>18</v>
      </c>
      <c r="N19">
        <v>10.64</v>
      </c>
      <c r="O19">
        <v>10.72</v>
      </c>
      <c r="P19">
        <v>1.0580000000000001</v>
      </c>
      <c r="Q19">
        <v>8.141</v>
      </c>
      <c r="R19">
        <v>0.76470000000000005</v>
      </c>
      <c r="S19" t="s">
        <v>18</v>
      </c>
      <c r="T19">
        <v>10.64</v>
      </c>
      <c r="U19">
        <v>10.72</v>
      </c>
      <c r="V19">
        <v>0.95199999999999996</v>
      </c>
      <c r="W19">
        <v>7.32</v>
      </c>
      <c r="X19">
        <v>0.76080000000000003</v>
      </c>
      <c r="Y19" t="s">
        <v>18</v>
      </c>
      <c r="Z19">
        <v>10.64</v>
      </c>
      <c r="AA19">
        <v>10.71</v>
      </c>
      <c r="AB19">
        <v>1.69</v>
      </c>
      <c r="AC19">
        <v>12.997999999999999</v>
      </c>
      <c r="AD19">
        <v>0.78539999999999999</v>
      </c>
      <c r="AE19" t="s">
        <v>18</v>
      </c>
      <c r="AF19">
        <v>10.64</v>
      </c>
      <c r="AG19">
        <v>10.72</v>
      </c>
      <c r="AH19">
        <v>1.8340000000000001</v>
      </c>
      <c r="AI19">
        <v>14.106999999999999</v>
      </c>
      <c r="AJ19">
        <v>0.78039999999999998</v>
      </c>
      <c r="AK19" t="s">
        <v>18</v>
      </c>
      <c r="AL19">
        <v>10.64</v>
      </c>
      <c r="AM19">
        <v>10.71</v>
      </c>
      <c r="AN19">
        <v>1.8129999999999999</v>
      </c>
      <c r="AO19">
        <v>13.943</v>
      </c>
      <c r="AP19">
        <v>0.76060000000000005</v>
      </c>
      <c r="AQ19" t="s">
        <v>18</v>
      </c>
      <c r="AR19">
        <v>10.64</v>
      </c>
      <c r="AS19">
        <v>10.71</v>
      </c>
      <c r="AT19">
        <v>2.8660000000000001</v>
      </c>
      <c r="AU19">
        <v>22.048999999999999</v>
      </c>
      <c r="AV19">
        <v>0.74939999999999996</v>
      </c>
      <c r="AW19" t="s">
        <v>18</v>
      </c>
      <c r="AX19">
        <v>10.64</v>
      </c>
      <c r="AY19">
        <v>10.72</v>
      </c>
      <c r="AZ19">
        <v>2.8959999999999999</v>
      </c>
      <c r="BA19">
        <v>22.274999999999999</v>
      </c>
      <c r="BB19">
        <v>0.78969999999999996</v>
      </c>
      <c r="BC19" t="s">
        <v>18</v>
      </c>
      <c r="BD19">
        <v>10.64</v>
      </c>
      <c r="BE19">
        <v>10.72</v>
      </c>
      <c r="BF19">
        <v>2.8050000000000002</v>
      </c>
      <c r="BG19">
        <v>21.579000000000001</v>
      </c>
      <c r="BH19">
        <v>0.79569999999999996</v>
      </c>
      <c r="BI19" t="s">
        <v>18</v>
      </c>
      <c r="BJ19">
        <v>10.64</v>
      </c>
      <c r="BK19">
        <v>10.71</v>
      </c>
      <c r="BL19">
        <v>3.38</v>
      </c>
      <c r="BM19">
        <v>25.997</v>
      </c>
      <c r="BN19">
        <v>0.77849999999999997</v>
      </c>
      <c r="BO19" t="s">
        <v>18</v>
      </c>
      <c r="BP19">
        <v>10.64</v>
      </c>
      <c r="BQ19">
        <v>10.71</v>
      </c>
      <c r="BR19">
        <v>3.4529999999999998</v>
      </c>
      <c r="BS19">
        <v>26.562000000000001</v>
      </c>
      <c r="BT19">
        <v>0.76470000000000005</v>
      </c>
      <c r="BU19" t="s">
        <v>18</v>
      </c>
      <c r="BV19">
        <v>10.64</v>
      </c>
      <c r="BW19">
        <v>10.72</v>
      </c>
      <c r="BX19">
        <v>3.2930000000000001</v>
      </c>
      <c r="BY19">
        <v>25.334</v>
      </c>
      <c r="BZ19">
        <v>0.78449999999999998</v>
      </c>
      <c r="CA19" t="s">
        <v>18</v>
      </c>
    </row>
    <row r="20" spans="1:79" x14ac:dyDescent="0.2">
      <c r="A20" t="s">
        <v>29</v>
      </c>
      <c r="B20">
        <v>36</v>
      </c>
      <c r="C20">
        <v>58</v>
      </c>
      <c r="D20" t="s">
        <v>47</v>
      </c>
      <c r="E20">
        <v>11.14</v>
      </c>
      <c r="F20">
        <v>4</v>
      </c>
      <c r="G20">
        <v>19</v>
      </c>
      <c r="H20">
        <v>11.1</v>
      </c>
      <c r="I20">
        <v>11.18</v>
      </c>
      <c r="J20">
        <v>3.6480000000000001</v>
      </c>
      <c r="K20">
        <v>19.2</v>
      </c>
      <c r="L20">
        <v>0.89029999999999998</v>
      </c>
      <c r="M20" t="s">
        <v>18</v>
      </c>
      <c r="N20">
        <v>11.09</v>
      </c>
      <c r="O20">
        <v>11.18</v>
      </c>
      <c r="P20">
        <v>3.5190000000000001</v>
      </c>
      <c r="Q20">
        <v>18.52</v>
      </c>
      <c r="R20">
        <v>0.88070000000000004</v>
      </c>
      <c r="S20" t="s">
        <v>18</v>
      </c>
      <c r="T20">
        <v>11.1</v>
      </c>
      <c r="U20">
        <v>11.18</v>
      </c>
      <c r="V20">
        <v>3.6760000000000002</v>
      </c>
      <c r="W20">
        <v>19.347999999999999</v>
      </c>
      <c r="X20">
        <v>0.87</v>
      </c>
      <c r="Y20" t="s">
        <v>18</v>
      </c>
      <c r="Z20">
        <v>11.09</v>
      </c>
      <c r="AA20">
        <v>11.17</v>
      </c>
      <c r="AB20">
        <v>4.6449999999999996</v>
      </c>
      <c r="AC20">
        <v>24.448</v>
      </c>
      <c r="AD20">
        <v>0.87639999999999996</v>
      </c>
      <c r="AE20" t="s">
        <v>18</v>
      </c>
      <c r="AF20">
        <v>11.09</v>
      </c>
      <c r="AG20">
        <v>11.18</v>
      </c>
      <c r="AH20">
        <v>4.8390000000000004</v>
      </c>
      <c r="AI20">
        <v>25.466999999999999</v>
      </c>
      <c r="AJ20">
        <v>0.88929999999999998</v>
      </c>
      <c r="AK20" t="s">
        <v>18</v>
      </c>
      <c r="AL20">
        <v>11.09</v>
      </c>
      <c r="AM20">
        <v>11.18</v>
      </c>
      <c r="AN20">
        <v>4.8570000000000002</v>
      </c>
      <c r="AO20">
        <v>25.564</v>
      </c>
      <c r="AP20">
        <v>0.85940000000000005</v>
      </c>
      <c r="AQ20" t="s">
        <v>18</v>
      </c>
      <c r="AR20">
        <v>11.09</v>
      </c>
      <c r="AS20">
        <v>11.18</v>
      </c>
      <c r="AT20">
        <v>5.827</v>
      </c>
      <c r="AU20">
        <v>30.669</v>
      </c>
      <c r="AV20">
        <v>0.87919999999999998</v>
      </c>
      <c r="AW20" t="s">
        <v>18</v>
      </c>
      <c r="AX20">
        <v>11.09</v>
      </c>
      <c r="AY20">
        <v>11.18</v>
      </c>
      <c r="AZ20">
        <v>5.9050000000000002</v>
      </c>
      <c r="BA20">
        <v>31.077000000000002</v>
      </c>
      <c r="BB20">
        <v>0.88180000000000003</v>
      </c>
      <c r="BC20" t="s">
        <v>18</v>
      </c>
      <c r="BD20">
        <v>11.09</v>
      </c>
      <c r="BE20">
        <v>11.18</v>
      </c>
      <c r="BF20">
        <v>5.9089999999999998</v>
      </c>
      <c r="BG20">
        <v>31.097999999999999</v>
      </c>
      <c r="BH20">
        <v>0.87460000000000004</v>
      </c>
      <c r="BI20" t="s">
        <v>18</v>
      </c>
      <c r="BJ20">
        <v>11.09</v>
      </c>
      <c r="BK20">
        <v>11.17</v>
      </c>
      <c r="BL20">
        <v>6.0789999999999997</v>
      </c>
      <c r="BM20">
        <v>31.995999999999999</v>
      </c>
      <c r="BN20">
        <v>0.88480000000000003</v>
      </c>
      <c r="BO20" t="s">
        <v>18</v>
      </c>
      <c r="BP20">
        <v>11.09</v>
      </c>
      <c r="BQ20">
        <v>11.18</v>
      </c>
      <c r="BR20">
        <v>6.258</v>
      </c>
      <c r="BS20">
        <v>32.936999999999998</v>
      </c>
      <c r="BT20">
        <v>0.875</v>
      </c>
      <c r="BU20" t="s">
        <v>18</v>
      </c>
      <c r="BV20">
        <v>11.09</v>
      </c>
      <c r="BW20">
        <v>11.18</v>
      </c>
      <c r="BX20">
        <v>6.1689999999999996</v>
      </c>
      <c r="BY20">
        <v>32.468000000000004</v>
      </c>
      <c r="BZ20">
        <v>0.89249999999999996</v>
      </c>
      <c r="CA20" t="s">
        <v>18</v>
      </c>
    </row>
    <row r="21" spans="1:79" x14ac:dyDescent="0.2">
      <c r="A21" t="s">
        <v>29</v>
      </c>
      <c r="B21">
        <v>44</v>
      </c>
      <c r="C21">
        <v>58</v>
      </c>
      <c r="D21" t="s">
        <v>48</v>
      </c>
      <c r="E21">
        <v>11.08</v>
      </c>
      <c r="F21">
        <v>3</v>
      </c>
      <c r="G21">
        <v>12</v>
      </c>
      <c r="H21">
        <v>11.15</v>
      </c>
      <c r="I21">
        <v>11.37</v>
      </c>
      <c r="J21">
        <v>3.13</v>
      </c>
      <c r="K21">
        <v>26.084</v>
      </c>
      <c r="L21">
        <v>0.88780000000000003</v>
      </c>
      <c r="M21" t="s">
        <v>18</v>
      </c>
      <c r="N21">
        <v>11.15</v>
      </c>
      <c r="O21">
        <v>11.37</v>
      </c>
      <c r="P21">
        <v>3.069</v>
      </c>
      <c r="Q21">
        <v>25.573</v>
      </c>
      <c r="R21">
        <v>0.86409999999999998</v>
      </c>
      <c r="S21" t="s">
        <v>18</v>
      </c>
      <c r="T21">
        <v>11.16</v>
      </c>
      <c r="U21">
        <v>11.37</v>
      </c>
      <c r="V21">
        <v>3.1890000000000001</v>
      </c>
      <c r="W21">
        <v>26.573</v>
      </c>
      <c r="X21">
        <v>0.85740000000000005</v>
      </c>
      <c r="Y21" t="s">
        <v>18</v>
      </c>
      <c r="Z21">
        <v>11.15</v>
      </c>
      <c r="AA21">
        <v>11.37</v>
      </c>
      <c r="AB21">
        <v>3.7029999999999998</v>
      </c>
      <c r="AC21">
        <v>30.856999999999999</v>
      </c>
      <c r="AD21">
        <v>0.87549999999999994</v>
      </c>
      <c r="AE21" t="s">
        <v>18</v>
      </c>
      <c r="AF21">
        <v>11.15</v>
      </c>
      <c r="AG21">
        <v>11.37</v>
      </c>
      <c r="AH21">
        <v>3.6579999999999999</v>
      </c>
      <c r="AI21">
        <v>30.484999999999999</v>
      </c>
      <c r="AJ21">
        <v>0.85529999999999995</v>
      </c>
      <c r="AK21" t="s">
        <v>18</v>
      </c>
      <c r="AL21">
        <v>11.15</v>
      </c>
      <c r="AM21">
        <v>11.37</v>
      </c>
      <c r="AN21">
        <v>3.746</v>
      </c>
      <c r="AO21">
        <v>31.216000000000001</v>
      </c>
      <c r="AP21">
        <v>0.85450000000000004</v>
      </c>
      <c r="AQ21" t="s">
        <v>18</v>
      </c>
      <c r="AR21">
        <v>11.15</v>
      </c>
      <c r="AS21">
        <v>11.37</v>
      </c>
      <c r="AT21">
        <v>3.9390000000000001</v>
      </c>
      <c r="AU21">
        <v>32.820999999999998</v>
      </c>
      <c r="AV21">
        <v>0.8488</v>
      </c>
      <c r="AW21" t="s">
        <v>18</v>
      </c>
      <c r="AX21">
        <v>11.15</v>
      </c>
      <c r="AY21">
        <v>11.37</v>
      </c>
      <c r="AZ21">
        <v>4.04</v>
      </c>
      <c r="BA21">
        <v>33.67</v>
      </c>
      <c r="BB21">
        <v>0.87419999999999998</v>
      </c>
      <c r="BC21" t="s">
        <v>18</v>
      </c>
      <c r="BD21">
        <v>11.15</v>
      </c>
      <c r="BE21">
        <v>11.37</v>
      </c>
      <c r="BF21">
        <v>3.9529999999999998</v>
      </c>
      <c r="BG21">
        <v>32.94</v>
      </c>
      <c r="BH21">
        <v>0.88680000000000003</v>
      </c>
      <c r="BI21" t="s">
        <v>18</v>
      </c>
      <c r="BJ21">
        <v>11.15</v>
      </c>
      <c r="BK21">
        <v>11.37</v>
      </c>
      <c r="BL21">
        <v>4.1769999999999996</v>
      </c>
      <c r="BM21">
        <v>34.808</v>
      </c>
      <c r="BN21">
        <v>0.87060000000000004</v>
      </c>
      <c r="BO21" t="s">
        <v>18</v>
      </c>
      <c r="BP21">
        <v>11.16</v>
      </c>
      <c r="BQ21">
        <v>11.37</v>
      </c>
      <c r="BR21">
        <v>4.242</v>
      </c>
      <c r="BS21">
        <v>35.350999999999999</v>
      </c>
      <c r="BT21">
        <v>0.85040000000000004</v>
      </c>
      <c r="BU21" t="s">
        <v>18</v>
      </c>
      <c r="BV21">
        <v>11.15</v>
      </c>
      <c r="BW21">
        <v>11.37</v>
      </c>
      <c r="BX21">
        <v>4.2469999999999999</v>
      </c>
      <c r="BY21">
        <v>35.393999999999998</v>
      </c>
      <c r="BZ21">
        <v>0.88649999999999995</v>
      </c>
      <c r="CA21" t="s">
        <v>18</v>
      </c>
    </row>
    <row r="22" spans="1:79" x14ac:dyDescent="0.2">
      <c r="A22" t="s">
        <v>29</v>
      </c>
      <c r="B22">
        <v>56</v>
      </c>
      <c r="C22">
        <v>66</v>
      </c>
      <c r="D22" t="s">
        <v>49</v>
      </c>
      <c r="E22">
        <v>5.47</v>
      </c>
      <c r="F22">
        <v>3</v>
      </c>
      <c r="G22">
        <v>9</v>
      </c>
      <c r="H22">
        <v>5.34</v>
      </c>
      <c r="I22">
        <v>5.51</v>
      </c>
      <c r="J22">
        <v>3.1760000000000002</v>
      </c>
      <c r="K22">
        <v>35.293999999999997</v>
      </c>
      <c r="L22">
        <v>0.92910000000000004</v>
      </c>
      <c r="M22" t="s">
        <v>18</v>
      </c>
      <c r="N22">
        <v>5.34</v>
      </c>
      <c r="O22">
        <v>5.51</v>
      </c>
      <c r="P22">
        <v>2.9849999999999999</v>
      </c>
      <c r="Q22">
        <v>33.164999999999999</v>
      </c>
      <c r="R22">
        <v>0.93479999999999996</v>
      </c>
      <c r="S22" t="s">
        <v>18</v>
      </c>
      <c r="T22">
        <v>5.33</v>
      </c>
      <c r="U22">
        <v>5.51</v>
      </c>
      <c r="V22">
        <v>3.2519999999999998</v>
      </c>
      <c r="W22">
        <v>36.131999999999998</v>
      </c>
      <c r="X22">
        <v>0.9325</v>
      </c>
      <c r="Y22" t="s">
        <v>18</v>
      </c>
      <c r="Z22">
        <v>5.33</v>
      </c>
      <c r="AA22">
        <v>5.51</v>
      </c>
      <c r="AB22">
        <v>3.9340000000000002</v>
      </c>
      <c r="AC22">
        <v>43.713000000000001</v>
      </c>
      <c r="AD22">
        <v>0.93600000000000005</v>
      </c>
      <c r="AE22" t="s">
        <v>17</v>
      </c>
      <c r="AF22">
        <v>5.33</v>
      </c>
      <c r="AG22">
        <v>5.51</v>
      </c>
      <c r="AH22">
        <v>3.867</v>
      </c>
      <c r="AI22">
        <v>42.966000000000001</v>
      </c>
      <c r="AJ22">
        <v>0.94589999999999996</v>
      </c>
      <c r="AK22" t="s">
        <v>17</v>
      </c>
      <c r="AL22">
        <v>5.33</v>
      </c>
      <c r="AM22">
        <v>5.51</v>
      </c>
      <c r="AN22">
        <v>3.9390000000000001</v>
      </c>
      <c r="AO22">
        <v>43.762999999999998</v>
      </c>
      <c r="AP22">
        <v>0.93210000000000004</v>
      </c>
      <c r="AQ22" t="s">
        <v>18</v>
      </c>
      <c r="AR22">
        <v>5.33</v>
      </c>
      <c r="AS22">
        <v>5.51</v>
      </c>
      <c r="AT22">
        <v>4.3940000000000001</v>
      </c>
      <c r="AU22">
        <v>48.826999999999998</v>
      </c>
      <c r="AV22">
        <v>0.91959999999999997</v>
      </c>
      <c r="AW22" t="s">
        <v>18</v>
      </c>
      <c r="AX22">
        <v>5.34</v>
      </c>
      <c r="AY22">
        <v>5.51</v>
      </c>
      <c r="AZ22">
        <v>4.4770000000000003</v>
      </c>
      <c r="BA22">
        <v>49.738999999999997</v>
      </c>
      <c r="BB22">
        <v>0.93189999999999995</v>
      </c>
      <c r="BC22" t="s">
        <v>18</v>
      </c>
      <c r="BD22">
        <v>5.34</v>
      </c>
      <c r="BE22">
        <v>5.51</v>
      </c>
      <c r="BF22">
        <v>4.4119999999999999</v>
      </c>
      <c r="BG22">
        <v>49.017000000000003</v>
      </c>
      <c r="BH22">
        <v>0.92830000000000001</v>
      </c>
      <c r="BI22" t="s">
        <v>18</v>
      </c>
      <c r="BJ22">
        <v>5.33</v>
      </c>
      <c r="BK22">
        <v>5.51</v>
      </c>
      <c r="BL22">
        <v>4.9109999999999996</v>
      </c>
      <c r="BM22">
        <v>54.564</v>
      </c>
      <c r="BN22">
        <v>0.93089999999999995</v>
      </c>
      <c r="BO22" t="s">
        <v>18</v>
      </c>
      <c r="BP22">
        <v>5.34</v>
      </c>
      <c r="BQ22">
        <v>5.51</v>
      </c>
      <c r="BR22">
        <v>4.923</v>
      </c>
      <c r="BS22">
        <v>54.7</v>
      </c>
      <c r="BT22">
        <v>0.93820000000000003</v>
      </c>
      <c r="BU22" t="s">
        <v>18</v>
      </c>
      <c r="BV22">
        <v>5.34</v>
      </c>
      <c r="BW22">
        <v>5.51</v>
      </c>
      <c r="BX22">
        <v>4.9059999999999997</v>
      </c>
      <c r="BY22">
        <v>54.515000000000001</v>
      </c>
      <c r="BZ22">
        <v>0.92589999999999995</v>
      </c>
      <c r="CA22" t="s">
        <v>17</v>
      </c>
    </row>
    <row r="23" spans="1:79" x14ac:dyDescent="0.2">
      <c r="A23" t="s">
        <v>29</v>
      </c>
      <c r="B23">
        <v>59</v>
      </c>
      <c r="C23">
        <v>66</v>
      </c>
      <c r="D23" t="s">
        <v>50</v>
      </c>
      <c r="E23">
        <v>3.82</v>
      </c>
      <c r="F23">
        <v>2</v>
      </c>
      <c r="G23">
        <v>6</v>
      </c>
      <c r="H23">
        <v>3.69</v>
      </c>
      <c r="I23">
        <v>4.1100000000000003</v>
      </c>
      <c r="J23">
        <v>1.3240000000000001</v>
      </c>
      <c r="K23">
        <v>22.06</v>
      </c>
      <c r="L23">
        <v>0.94969999999999999</v>
      </c>
      <c r="M23" t="s">
        <v>17</v>
      </c>
      <c r="N23">
        <v>3.69</v>
      </c>
      <c r="O23">
        <v>4.1100000000000003</v>
      </c>
      <c r="P23">
        <v>1.23</v>
      </c>
      <c r="Q23">
        <v>20.495999999999999</v>
      </c>
      <c r="R23">
        <v>0.95220000000000005</v>
      </c>
      <c r="S23" t="s">
        <v>17</v>
      </c>
      <c r="T23">
        <v>3.69</v>
      </c>
      <c r="U23">
        <v>4.1100000000000003</v>
      </c>
      <c r="V23">
        <v>1.405</v>
      </c>
      <c r="W23">
        <v>23.422000000000001</v>
      </c>
      <c r="X23">
        <v>0.95009999999999994</v>
      </c>
      <c r="Y23" t="s">
        <v>17</v>
      </c>
      <c r="Z23">
        <v>3.69</v>
      </c>
      <c r="AA23">
        <v>4.1100000000000003</v>
      </c>
      <c r="AB23">
        <v>1.8280000000000001</v>
      </c>
      <c r="AC23">
        <v>30.475000000000001</v>
      </c>
      <c r="AD23">
        <v>0.91849999999999998</v>
      </c>
      <c r="AE23" t="s">
        <v>17</v>
      </c>
      <c r="AF23">
        <v>3.69</v>
      </c>
      <c r="AG23">
        <v>4.1100000000000003</v>
      </c>
      <c r="AH23">
        <v>1.9119999999999999</v>
      </c>
      <c r="AI23">
        <v>31.859000000000002</v>
      </c>
      <c r="AJ23">
        <v>0.93089999999999995</v>
      </c>
      <c r="AK23" t="s">
        <v>17</v>
      </c>
      <c r="AL23">
        <v>3.69</v>
      </c>
      <c r="AM23">
        <v>4.1100000000000003</v>
      </c>
      <c r="AN23">
        <v>1.8120000000000001</v>
      </c>
      <c r="AO23">
        <v>30.195</v>
      </c>
      <c r="AP23">
        <v>0.91810000000000003</v>
      </c>
      <c r="AQ23" t="s">
        <v>17</v>
      </c>
      <c r="AR23">
        <v>3.69</v>
      </c>
      <c r="AS23">
        <v>4.1100000000000003</v>
      </c>
      <c r="AT23">
        <v>2.2719999999999998</v>
      </c>
      <c r="AU23">
        <v>37.865000000000002</v>
      </c>
      <c r="AV23">
        <v>0.94650000000000001</v>
      </c>
      <c r="AW23" t="s">
        <v>17</v>
      </c>
      <c r="AX23">
        <v>3.69</v>
      </c>
      <c r="AY23">
        <v>4.1100000000000003</v>
      </c>
      <c r="AZ23">
        <v>2.3679999999999999</v>
      </c>
      <c r="BA23">
        <v>39.463999999999999</v>
      </c>
      <c r="BB23">
        <v>0.94220000000000004</v>
      </c>
      <c r="BC23" t="s">
        <v>17</v>
      </c>
      <c r="BD23">
        <v>3.69</v>
      </c>
      <c r="BE23">
        <v>4.1100000000000003</v>
      </c>
      <c r="BF23">
        <v>2.2589999999999999</v>
      </c>
      <c r="BG23">
        <v>37.649000000000001</v>
      </c>
      <c r="BH23">
        <v>0.94789999999999996</v>
      </c>
      <c r="BI23" t="s">
        <v>17</v>
      </c>
      <c r="BJ23">
        <v>3.69</v>
      </c>
      <c r="BK23">
        <v>4.1100000000000003</v>
      </c>
      <c r="BL23">
        <v>2.8029999999999999</v>
      </c>
      <c r="BM23">
        <v>46.712000000000003</v>
      </c>
      <c r="BN23">
        <v>0.94899999999999995</v>
      </c>
      <c r="BO23" t="s">
        <v>17</v>
      </c>
      <c r="BP23">
        <v>3.69</v>
      </c>
      <c r="BQ23">
        <v>4.1100000000000003</v>
      </c>
      <c r="BR23">
        <v>2.7669999999999999</v>
      </c>
      <c r="BS23">
        <v>46.12</v>
      </c>
      <c r="BT23">
        <v>0.95630000000000004</v>
      </c>
      <c r="BU23" t="s">
        <v>17</v>
      </c>
      <c r="BV23">
        <v>3.69</v>
      </c>
      <c r="BW23">
        <v>4.1100000000000003</v>
      </c>
      <c r="BX23">
        <v>2.6749999999999998</v>
      </c>
      <c r="BY23">
        <v>44.587000000000003</v>
      </c>
      <c r="BZ23">
        <v>0.94730000000000003</v>
      </c>
      <c r="CA23" t="s">
        <v>17</v>
      </c>
    </row>
    <row r="24" spans="1:79" x14ac:dyDescent="0.2">
      <c r="A24" t="s">
        <v>29</v>
      </c>
      <c r="B24">
        <v>67</v>
      </c>
      <c r="C24">
        <v>73</v>
      </c>
      <c r="D24" t="s">
        <v>51</v>
      </c>
      <c r="E24">
        <v>7.2</v>
      </c>
      <c r="F24">
        <v>1</v>
      </c>
      <c r="G24">
        <v>5</v>
      </c>
      <c r="H24">
        <v>7.18</v>
      </c>
      <c r="I24">
        <v>7.39</v>
      </c>
      <c r="J24">
        <v>1.131</v>
      </c>
      <c r="K24">
        <v>22.614999999999998</v>
      </c>
      <c r="L24">
        <v>0.90620000000000001</v>
      </c>
      <c r="M24" t="s">
        <v>18</v>
      </c>
      <c r="N24">
        <v>7.18</v>
      </c>
      <c r="O24">
        <v>7.39</v>
      </c>
      <c r="P24">
        <v>1.0960000000000001</v>
      </c>
      <c r="Q24">
        <v>21.928999999999998</v>
      </c>
      <c r="R24">
        <v>0.89319999999999999</v>
      </c>
      <c r="S24" t="s">
        <v>18</v>
      </c>
      <c r="T24">
        <v>7.18</v>
      </c>
      <c r="U24">
        <v>7.38</v>
      </c>
      <c r="V24">
        <v>1.2150000000000001</v>
      </c>
      <c r="W24">
        <v>24.297999999999998</v>
      </c>
      <c r="X24">
        <v>0.91100000000000003</v>
      </c>
      <c r="Y24" t="s">
        <v>18</v>
      </c>
      <c r="Z24">
        <v>7.18</v>
      </c>
      <c r="AA24">
        <v>7.38</v>
      </c>
      <c r="AB24">
        <v>1.609</v>
      </c>
      <c r="AC24">
        <v>32.18</v>
      </c>
      <c r="AD24">
        <v>0.89690000000000003</v>
      </c>
      <c r="AE24" t="s">
        <v>18</v>
      </c>
      <c r="AF24">
        <v>7.18</v>
      </c>
      <c r="AG24">
        <v>7.38</v>
      </c>
      <c r="AH24">
        <v>1.627</v>
      </c>
      <c r="AI24">
        <v>32.545000000000002</v>
      </c>
      <c r="AJ24">
        <v>0.89870000000000005</v>
      </c>
      <c r="AK24" t="s">
        <v>18</v>
      </c>
      <c r="AL24">
        <v>7.18</v>
      </c>
      <c r="AM24">
        <v>7.38</v>
      </c>
      <c r="AN24">
        <v>1.6060000000000001</v>
      </c>
      <c r="AO24">
        <v>32.118000000000002</v>
      </c>
      <c r="AP24">
        <v>0.90080000000000005</v>
      </c>
      <c r="AQ24" t="s">
        <v>18</v>
      </c>
      <c r="AR24">
        <v>7.18</v>
      </c>
      <c r="AS24">
        <v>7.38</v>
      </c>
      <c r="AT24">
        <v>2.0230000000000001</v>
      </c>
      <c r="AU24">
        <v>40.454000000000001</v>
      </c>
      <c r="AV24">
        <v>0.90329999999999999</v>
      </c>
      <c r="AW24" t="s">
        <v>18</v>
      </c>
      <c r="AX24">
        <v>7.18</v>
      </c>
      <c r="AY24">
        <v>7.38</v>
      </c>
      <c r="AZ24">
        <v>2.06</v>
      </c>
      <c r="BA24">
        <v>41.204000000000001</v>
      </c>
      <c r="BB24">
        <v>0.89739999999999998</v>
      </c>
      <c r="BC24" t="s">
        <v>18</v>
      </c>
      <c r="BD24">
        <v>7.18</v>
      </c>
      <c r="BE24">
        <v>7.38</v>
      </c>
      <c r="BF24">
        <v>2.0339999999999998</v>
      </c>
      <c r="BG24">
        <v>40.686</v>
      </c>
      <c r="BH24">
        <v>0.90769999999999995</v>
      </c>
      <c r="BI24" t="s">
        <v>18</v>
      </c>
      <c r="BJ24">
        <v>7.18</v>
      </c>
      <c r="BK24">
        <v>7.38</v>
      </c>
      <c r="BL24">
        <v>2.3730000000000002</v>
      </c>
      <c r="BM24">
        <v>47.456000000000003</v>
      </c>
      <c r="BN24">
        <v>0.89570000000000005</v>
      </c>
      <c r="BO24" t="s">
        <v>18</v>
      </c>
      <c r="BP24">
        <v>7.18</v>
      </c>
      <c r="BQ24">
        <v>7.39</v>
      </c>
      <c r="BR24">
        <v>2.4260000000000002</v>
      </c>
      <c r="BS24">
        <v>48.518999999999998</v>
      </c>
      <c r="BT24">
        <v>0.89900000000000002</v>
      </c>
      <c r="BU24" t="s">
        <v>18</v>
      </c>
      <c r="BV24">
        <v>7.18</v>
      </c>
      <c r="BW24">
        <v>7.39</v>
      </c>
      <c r="BX24">
        <v>2.4279999999999999</v>
      </c>
      <c r="BY24">
        <v>48.57</v>
      </c>
      <c r="BZ24">
        <v>0.9083</v>
      </c>
      <c r="CA24" t="s">
        <v>18</v>
      </c>
    </row>
    <row r="25" spans="1:79" x14ac:dyDescent="0.2">
      <c r="A25" t="s">
        <v>29</v>
      </c>
      <c r="B25">
        <v>67</v>
      </c>
      <c r="C25">
        <v>76</v>
      </c>
      <c r="D25" t="s">
        <v>52</v>
      </c>
      <c r="E25">
        <v>11.88</v>
      </c>
      <c r="F25">
        <v>1</v>
      </c>
      <c r="G25">
        <v>8</v>
      </c>
      <c r="H25">
        <v>11.77</v>
      </c>
      <c r="I25">
        <v>11.83</v>
      </c>
      <c r="J25">
        <v>1.9710000000000001</v>
      </c>
      <c r="K25">
        <v>24.635000000000002</v>
      </c>
      <c r="L25">
        <v>0.86480000000000001</v>
      </c>
      <c r="M25" t="s">
        <v>18</v>
      </c>
      <c r="N25">
        <v>11.82</v>
      </c>
      <c r="O25">
        <v>11.9</v>
      </c>
      <c r="P25">
        <v>1.8360000000000001</v>
      </c>
      <c r="Q25">
        <v>22.948</v>
      </c>
      <c r="R25">
        <v>0.90129999999999999</v>
      </c>
      <c r="S25" t="s">
        <v>18</v>
      </c>
      <c r="T25">
        <v>11.77</v>
      </c>
      <c r="U25">
        <v>11.84</v>
      </c>
      <c r="V25">
        <v>1.9770000000000001</v>
      </c>
      <c r="W25">
        <v>24.710999999999999</v>
      </c>
      <c r="X25">
        <v>0.87870000000000004</v>
      </c>
      <c r="Y25" t="s">
        <v>18</v>
      </c>
      <c r="Z25">
        <v>11.76</v>
      </c>
      <c r="AA25">
        <v>11.83</v>
      </c>
      <c r="AB25">
        <v>2.3740000000000001</v>
      </c>
      <c r="AC25">
        <v>29.675000000000001</v>
      </c>
      <c r="AD25">
        <v>0.83230000000000004</v>
      </c>
      <c r="AE25" t="s">
        <v>18</v>
      </c>
      <c r="AF25">
        <v>11.78</v>
      </c>
      <c r="AG25">
        <v>11.85</v>
      </c>
      <c r="AH25">
        <v>2.3250000000000002</v>
      </c>
      <c r="AI25">
        <v>29.058</v>
      </c>
      <c r="AJ25">
        <v>0.84399999999999997</v>
      </c>
      <c r="AK25" t="s">
        <v>18</v>
      </c>
      <c r="AL25">
        <v>11.76</v>
      </c>
      <c r="AM25">
        <v>11.83</v>
      </c>
      <c r="AN25">
        <v>2.4969999999999999</v>
      </c>
      <c r="AO25">
        <v>31.210999999999999</v>
      </c>
      <c r="AP25">
        <v>0.84970000000000001</v>
      </c>
      <c r="AQ25" t="s">
        <v>18</v>
      </c>
      <c r="AR25">
        <v>11.76</v>
      </c>
      <c r="AS25">
        <v>11.83</v>
      </c>
      <c r="AT25">
        <v>3.395</v>
      </c>
      <c r="AU25">
        <v>42.433</v>
      </c>
      <c r="AV25">
        <v>0.88029999999999997</v>
      </c>
      <c r="AW25" t="s">
        <v>18</v>
      </c>
      <c r="AX25">
        <v>11.76</v>
      </c>
      <c r="AY25">
        <v>11.83</v>
      </c>
      <c r="AZ25">
        <v>3.444</v>
      </c>
      <c r="BA25">
        <v>43.043999999999997</v>
      </c>
      <c r="BB25">
        <v>0.84889999999999999</v>
      </c>
      <c r="BC25" t="s">
        <v>18</v>
      </c>
      <c r="BD25">
        <v>11.76</v>
      </c>
      <c r="BE25">
        <v>11.83</v>
      </c>
      <c r="BF25">
        <v>3.411</v>
      </c>
      <c r="BG25">
        <v>42.631999999999998</v>
      </c>
      <c r="BH25">
        <v>0.8589</v>
      </c>
      <c r="BI25" t="s">
        <v>18</v>
      </c>
      <c r="BJ25">
        <v>11.76</v>
      </c>
      <c r="BK25">
        <v>11.83</v>
      </c>
      <c r="BL25">
        <v>4.1609999999999996</v>
      </c>
      <c r="BM25">
        <v>52.012</v>
      </c>
      <c r="BN25">
        <v>0.83499999999999996</v>
      </c>
      <c r="BO25" t="s">
        <v>18</v>
      </c>
      <c r="BP25">
        <v>11.77</v>
      </c>
      <c r="BQ25">
        <v>11.83</v>
      </c>
      <c r="BR25">
        <v>4.266</v>
      </c>
      <c r="BS25">
        <v>53.323</v>
      </c>
      <c r="BT25">
        <v>0.86140000000000005</v>
      </c>
      <c r="BU25" t="s">
        <v>18</v>
      </c>
      <c r="BV25">
        <v>11.77</v>
      </c>
      <c r="BW25">
        <v>11.83</v>
      </c>
      <c r="BX25">
        <v>4.1429999999999998</v>
      </c>
      <c r="BY25">
        <v>51.783000000000001</v>
      </c>
      <c r="BZ25">
        <v>0.86129999999999995</v>
      </c>
      <c r="CA25" t="s">
        <v>18</v>
      </c>
    </row>
    <row r="26" spans="1:79" x14ac:dyDescent="0.2">
      <c r="A26" t="s">
        <v>29</v>
      </c>
      <c r="B26">
        <v>74</v>
      </c>
      <c r="C26">
        <v>87</v>
      </c>
      <c r="D26" t="s">
        <v>53</v>
      </c>
      <c r="E26">
        <v>10.4</v>
      </c>
      <c r="F26">
        <v>3</v>
      </c>
      <c r="G26">
        <v>12</v>
      </c>
      <c r="H26">
        <v>10.47</v>
      </c>
      <c r="I26">
        <v>10.53</v>
      </c>
      <c r="J26">
        <v>0.52600000000000002</v>
      </c>
      <c r="K26">
        <v>4.383</v>
      </c>
      <c r="L26">
        <v>0.79790000000000005</v>
      </c>
      <c r="M26" t="s">
        <v>18</v>
      </c>
      <c r="N26">
        <v>10.47</v>
      </c>
      <c r="O26">
        <v>10.53</v>
      </c>
      <c r="P26">
        <v>0.53400000000000003</v>
      </c>
      <c r="Q26">
        <v>4.4459999999999997</v>
      </c>
      <c r="R26">
        <v>0.80079999999999996</v>
      </c>
      <c r="S26" t="s">
        <v>18</v>
      </c>
      <c r="T26">
        <v>10.47</v>
      </c>
      <c r="U26">
        <v>10.53</v>
      </c>
      <c r="V26">
        <v>0.52</v>
      </c>
      <c r="W26">
        <v>4.33</v>
      </c>
      <c r="X26">
        <v>0.74529999999999996</v>
      </c>
      <c r="Y26" t="s">
        <v>18</v>
      </c>
      <c r="Z26">
        <v>10.46</v>
      </c>
      <c r="AA26">
        <v>10.53</v>
      </c>
      <c r="AB26">
        <v>1.224</v>
      </c>
      <c r="AC26">
        <v>10.198</v>
      </c>
      <c r="AD26">
        <v>0.77949999999999997</v>
      </c>
      <c r="AE26" t="s">
        <v>18</v>
      </c>
      <c r="AF26">
        <v>10.46</v>
      </c>
      <c r="AG26">
        <v>10.53</v>
      </c>
      <c r="AH26">
        <v>1.02</v>
      </c>
      <c r="AI26">
        <v>8.5009999999999994</v>
      </c>
      <c r="AJ26">
        <v>0.79520000000000002</v>
      </c>
      <c r="AK26" t="s">
        <v>18</v>
      </c>
      <c r="AL26">
        <v>10.46</v>
      </c>
      <c r="AM26">
        <v>10.53</v>
      </c>
      <c r="AN26">
        <v>1.163</v>
      </c>
      <c r="AO26">
        <v>9.6910000000000007</v>
      </c>
      <c r="AP26">
        <v>0.70950000000000002</v>
      </c>
      <c r="AQ26" t="s">
        <v>18</v>
      </c>
      <c r="AR26">
        <v>10.46</v>
      </c>
      <c r="AS26">
        <v>10.53</v>
      </c>
      <c r="AT26">
        <v>1.7070000000000001</v>
      </c>
      <c r="AU26">
        <v>14.224</v>
      </c>
      <c r="AV26">
        <v>0.77769999999999995</v>
      </c>
      <c r="AW26" t="s">
        <v>18</v>
      </c>
      <c r="AX26">
        <v>10.46</v>
      </c>
      <c r="AY26">
        <v>10.53</v>
      </c>
      <c r="AZ26">
        <v>1.7629999999999999</v>
      </c>
      <c r="BA26">
        <v>14.688000000000001</v>
      </c>
      <c r="BB26">
        <v>0.79359999999999997</v>
      </c>
      <c r="BC26" t="s">
        <v>18</v>
      </c>
      <c r="BD26">
        <v>10.46</v>
      </c>
      <c r="BE26">
        <v>10.53</v>
      </c>
      <c r="BF26">
        <v>1.6950000000000001</v>
      </c>
      <c r="BG26">
        <v>14.127000000000001</v>
      </c>
      <c r="BH26">
        <v>0.74560000000000004</v>
      </c>
      <c r="BI26" t="s">
        <v>18</v>
      </c>
      <c r="BJ26">
        <v>10.46</v>
      </c>
      <c r="BK26">
        <v>10.53</v>
      </c>
      <c r="BL26">
        <v>2.4380000000000002</v>
      </c>
      <c r="BM26">
        <v>20.32</v>
      </c>
      <c r="BN26">
        <v>0.77659999999999996</v>
      </c>
      <c r="BO26" t="s">
        <v>18</v>
      </c>
      <c r="BP26">
        <v>10.46</v>
      </c>
      <c r="BQ26">
        <v>10.53</v>
      </c>
      <c r="BR26">
        <v>2.5289999999999999</v>
      </c>
      <c r="BS26">
        <v>21.074999999999999</v>
      </c>
      <c r="BT26">
        <v>0.77200000000000002</v>
      </c>
      <c r="BU26" t="s">
        <v>18</v>
      </c>
      <c r="BV26">
        <v>10.36</v>
      </c>
      <c r="BW26">
        <v>10.43</v>
      </c>
      <c r="BX26">
        <v>2.5190000000000001</v>
      </c>
      <c r="BY26">
        <v>20.992000000000001</v>
      </c>
      <c r="BZ26">
        <v>0.82440000000000002</v>
      </c>
      <c r="CA26" t="s">
        <v>18</v>
      </c>
    </row>
    <row r="27" spans="1:79" x14ac:dyDescent="0.2">
      <c r="A27" t="s">
        <v>29</v>
      </c>
      <c r="B27">
        <v>77</v>
      </c>
      <c r="C27">
        <v>86</v>
      </c>
      <c r="D27" t="s">
        <v>54</v>
      </c>
      <c r="E27">
        <v>5.69</v>
      </c>
      <c r="F27">
        <v>2</v>
      </c>
      <c r="G27">
        <v>8</v>
      </c>
      <c r="H27">
        <v>5.78</v>
      </c>
      <c r="I27">
        <v>5.85</v>
      </c>
      <c r="J27">
        <v>0.85099999999999998</v>
      </c>
      <c r="K27">
        <v>10.643000000000001</v>
      </c>
      <c r="L27">
        <v>0.8387</v>
      </c>
      <c r="M27" t="s">
        <v>18</v>
      </c>
      <c r="N27">
        <v>5.78</v>
      </c>
      <c r="O27">
        <v>5.85</v>
      </c>
      <c r="P27">
        <v>0.76800000000000002</v>
      </c>
      <c r="Q27">
        <v>9.5990000000000002</v>
      </c>
      <c r="R27">
        <v>0.82289999999999996</v>
      </c>
      <c r="S27" t="s">
        <v>18</v>
      </c>
      <c r="T27">
        <v>5.78</v>
      </c>
      <c r="U27">
        <v>5.85</v>
      </c>
      <c r="V27">
        <v>0.89300000000000002</v>
      </c>
      <c r="W27">
        <v>11.157999999999999</v>
      </c>
      <c r="X27">
        <v>0.81240000000000001</v>
      </c>
      <c r="Y27" t="s">
        <v>18</v>
      </c>
      <c r="Z27">
        <v>5.78</v>
      </c>
      <c r="AA27">
        <v>5.85</v>
      </c>
      <c r="AB27">
        <v>1.2190000000000001</v>
      </c>
      <c r="AC27">
        <v>15.238</v>
      </c>
      <c r="AD27">
        <v>0.80500000000000005</v>
      </c>
      <c r="AE27" t="s">
        <v>18</v>
      </c>
      <c r="AF27">
        <v>5.78</v>
      </c>
      <c r="AG27">
        <v>5.85</v>
      </c>
      <c r="AH27">
        <v>1.3080000000000001</v>
      </c>
      <c r="AI27">
        <v>16.355</v>
      </c>
      <c r="AJ27">
        <v>0.80610000000000004</v>
      </c>
      <c r="AK27" t="s">
        <v>18</v>
      </c>
      <c r="AL27">
        <v>5.78</v>
      </c>
      <c r="AM27">
        <v>5.85</v>
      </c>
      <c r="AN27">
        <v>1.131</v>
      </c>
      <c r="AO27">
        <v>14.135999999999999</v>
      </c>
      <c r="AP27">
        <v>0.75009999999999999</v>
      </c>
      <c r="AQ27" t="s">
        <v>18</v>
      </c>
      <c r="AR27">
        <v>5.78</v>
      </c>
      <c r="AS27">
        <v>5.85</v>
      </c>
      <c r="AT27">
        <v>1.56</v>
      </c>
      <c r="AU27">
        <v>19.5</v>
      </c>
      <c r="AV27">
        <v>0.80169999999999997</v>
      </c>
      <c r="AW27" t="s">
        <v>18</v>
      </c>
      <c r="AX27">
        <v>5.78</v>
      </c>
      <c r="AY27">
        <v>5.85</v>
      </c>
      <c r="AZ27">
        <v>1.7130000000000001</v>
      </c>
      <c r="BA27">
        <v>21.416</v>
      </c>
      <c r="BB27">
        <v>0.78559999999999997</v>
      </c>
      <c r="BC27" t="s">
        <v>18</v>
      </c>
      <c r="BD27">
        <v>5.78</v>
      </c>
      <c r="BE27">
        <v>5.85</v>
      </c>
      <c r="BF27">
        <v>1.528</v>
      </c>
      <c r="BG27">
        <v>19.103000000000002</v>
      </c>
      <c r="BH27">
        <v>0.79710000000000003</v>
      </c>
      <c r="BI27" t="s">
        <v>18</v>
      </c>
      <c r="BJ27">
        <v>5.78</v>
      </c>
      <c r="BK27">
        <v>5.85</v>
      </c>
      <c r="BL27">
        <v>2.13</v>
      </c>
      <c r="BM27">
        <v>26.625</v>
      </c>
      <c r="BN27">
        <v>0.81789999999999996</v>
      </c>
      <c r="BO27" t="s">
        <v>18</v>
      </c>
      <c r="BP27">
        <v>5.78</v>
      </c>
      <c r="BQ27">
        <v>5.85</v>
      </c>
      <c r="BR27">
        <v>2.0750000000000002</v>
      </c>
      <c r="BS27">
        <v>25.934000000000001</v>
      </c>
      <c r="BT27">
        <v>0.78029999999999999</v>
      </c>
      <c r="BU27" t="s">
        <v>18</v>
      </c>
      <c r="BV27">
        <v>5.78</v>
      </c>
      <c r="BW27">
        <v>5.85</v>
      </c>
      <c r="BX27">
        <v>2.2229999999999999</v>
      </c>
      <c r="BY27">
        <v>27.780999999999999</v>
      </c>
      <c r="BZ27">
        <v>0.82699999999999996</v>
      </c>
      <c r="CA27" t="s">
        <v>18</v>
      </c>
    </row>
    <row r="28" spans="1:79" x14ac:dyDescent="0.2">
      <c r="A28" t="s">
        <v>29</v>
      </c>
      <c r="B28">
        <v>77</v>
      </c>
      <c r="C28">
        <v>88</v>
      </c>
      <c r="D28" t="s">
        <v>55</v>
      </c>
      <c r="E28">
        <v>10.77</v>
      </c>
      <c r="F28">
        <v>3</v>
      </c>
      <c r="G28">
        <v>10</v>
      </c>
      <c r="H28">
        <v>10.87</v>
      </c>
      <c r="I28">
        <v>10.94</v>
      </c>
      <c r="J28">
        <v>0.42699999999999999</v>
      </c>
      <c r="K28">
        <v>4.2690000000000001</v>
      </c>
      <c r="L28">
        <v>0.9204</v>
      </c>
      <c r="M28" t="s">
        <v>17</v>
      </c>
      <c r="N28">
        <v>10.87</v>
      </c>
      <c r="O28">
        <v>10.94</v>
      </c>
      <c r="P28">
        <v>0.53500000000000003</v>
      </c>
      <c r="Q28">
        <v>5.3520000000000003</v>
      </c>
      <c r="R28">
        <v>0.93420000000000003</v>
      </c>
      <c r="S28" t="s">
        <v>17</v>
      </c>
      <c r="T28">
        <v>10.87</v>
      </c>
      <c r="U28">
        <v>10.94</v>
      </c>
      <c r="V28">
        <v>0.38600000000000001</v>
      </c>
      <c r="W28">
        <v>3.8559999999999999</v>
      </c>
      <c r="X28">
        <v>0.89290000000000003</v>
      </c>
      <c r="Y28" t="s">
        <v>17</v>
      </c>
      <c r="Z28">
        <v>10.86</v>
      </c>
      <c r="AA28">
        <v>10.93</v>
      </c>
      <c r="AB28">
        <v>0.65200000000000002</v>
      </c>
      <c r="AC28">
        <v>6.5220000000000002</v>
      </c>
      <c r="AD28">
        <v>0.91590000000000005</v>
      </c>
      <c r="AE28" t="s">
        <v>17</v>
      </c>
      <c r="AF28">
        <v>10.87</v>
      </c>
      <c r="AG28">
        <v>10.93</v>
      </c>
      <c r="AH28">
        <v>0.86099999999999999</v>
      </c>
      <c r="AI28">
        <v>8.6080000000000005</v>
      </c>
      <c r="AJ28">
        <v>0.92689999999999995</v>
      </c>
      <c r="AK28" t="s">
        <v>17</v>
      </c>
      <c r="AL28">
        <v>10.86</v>
      </c>
      <c r="AM28">
        <v>10.93</v>
      </c>
      <c r="AN28">
        <v>0.82299999999999995</v>
      </c>
      <c r="AO28">
        <v>8.2349999999999994</v>
      </c>
      <c r="AP28">
        <v>0.9123</v>
      </c>
      <c r="AQ28" t="s">
        <v>17</v>
      </c>
      <c r="AR28">
        <v>10.87</v>
      </c>
      <c r="AS28">
        <v>10.93</v>
      </c>
      <c r="AT28">
        <v>1.121</v>
      </c>
      <c r="AU28">
        <v>11.206</v>
      </c>
      <c r="AV28">
        <v>0.9083</v>
      </c>
      <c r="AW28" t="s">
        <v>17</v>
      </c>
      <c r="AX28">
        <v>10.87</v>
      </c>
      <c r="AY28">
        <v>10.93</v>
      </c>
      <c r="AZ28">
        <v>1.109</v>
      </c>
      <c r="BA28">
        <v>11.085000000000001</v>
      </c>
      <c r="BB28">
        <v>0.9012</v>
      </c>
      <c r="BC28" t="s">
        <v>17</v>
      </c>
      <c r="BD28">
        <v>10.87</v>
      </c>
      <c r="BE28">
        <v>10.93</v>
      </c>
      <c r="BF28">
        <v>1.093</v>
      </c>
      <c r="BG28">
        <v>10.929</v>
      </c>
      <c r="BH28">
        <v>0.90749999999999997</v>
      </c>
      <c r="BI28" t="s">
        <v>17</v>
      </c>
      <c r="BJ28">
        <v>10.86</v>
      </c>
      <c r="BK28">
        <v>10.93</v>
      </c>
      <c r="BL28">
        <v>1.5780000000000001</v>
      </c>
      <c r="BM28">
        <v>15.782999999999999</v>
      </c>
      <c r="BN28">
        <v>0.91190000000000004</v>
      </c>
      <c r="BO28" t="s">
        <v>17</v>
      </c>
      <c r="BP28">
        <v>10.86</v>
      </c>
      <c r="BQ28">
        <v>10.93</v>
      </c>
      <c r="BR28">
        <v>1.609</v>
      </c>
      <c r="BS28">
        <v>16.093</v>
      </c>
      <c r="BT28">
        <v>0.91749999999999998</v>
      </c>
      <c r="BU28" t="s">
        <v>17</v>
      </c>
      <c r="BV28">
        <v>10.87</v>
      </c>
      <c r="BW28">
        <v>10.93</v>
      </c>
      <c r="BX28">
        <v>1.625</v>
      </c>
      <c r="BY28">
        <v>16.251999999999999</v>
      </c>
      <c r="BZ28">
        <v>0.91779999999999995</v>
      </c>
      <c r="CA28" t="s">
        <v>17</v>
      </c>
    </row>
    <row r="29" spans="1:79" x14ac:dyDescent="0.2">
      <c r="A29" t="s">
        <v>29</v>
      </c>
      <c r="B29">
        <v>88</v>
      </c>
      <c r="C29">
        <v>95</v>
      </c>
      <c r="D29" t="s">
        <v>56</v>
      </c>
      <c r="E29">
        <v>5.91</v>
      </c>
      <c r="F29">
        <v>1</v>
      </c>
      <c r="G29">
        <v>6</v>
      </c>
      <c r="H29">
        <v>6.01</v>
      </c>
      <c r="I29">
        <v>6.08</v>
      </c>
      <c r="J29">
        <v>2.9449999999999998</v>
      </c>
      <c r="K29">
        <v>49.088999999999999</v>
      </c>
      <c r="L29">
        <v>0.87809999999999999</v>
      </c>
      <c r="M29" t="s">
        <v>18</v>
      </c>
      <c r="N29">
        <v>6.03</v>
      </c>
      <c r="O29">
        <v>6.1</v>
      </c>
      <c r="P29">
        <v>2.9649999999999999</v>
      </c>
      <c r="Q29">
        <v>49.420999999999999</v>
      </c>
      <c r="R29">
        <v>0.82330000000000003</v>
      </c>
      <c r="S29" t="s">
        <v>18</v>
      </c>
      <c r="T29">
        <v>6.01</v>
      </c>
      <c r="U29">
        <v>6.07</v>
      </c>
      <c r="V29">
        <v>2.96</v>
      </c>
      <c r="W29">
        <v>49.326000000000001</v>
      </c>
      <c r="X29">
        <v>0.85060000000000002</v>
      </c>
      <c r="Y29" t="s">
        <v>18</v>
      </c>
      <c r="Z29">
        <v>6</v>
      </c>
      <c r="AA29">
        <v>6.07</v>
      </c>
      <c r="AB29">
        <v>3.3420000000000001</v>
      </c>
      <c r="AC29">
        <v>55.695</v>
      </c>
      <c r="AD29">
        <v>0.87829999999999997</v>
      </c>
      <c r="AE29" t="s">
        <v>18</v>
      </c>
      <c r="AF29">
        <v>6.01</v>
      </c>
      <c r="AG29">
        <v>6.07</v>
      </c>
      <c r="AH29">
        <v>3.4489999999999998</v>
      </c>
      <c r="AI29">
        <v>57.476999999999997</v>
      </c>
      <c r="AJ29">
        <v>0.8881</v>
      </c>
      <c r="AK29" t="s">
        <v>18</v>
      </c>
      <c r="AL29">
        <v>6.01</v>
      </c>
      <c r="AM29">
        <v>6.07</v>
      </c>
      <c r="AN29">
        <v>3.452</v>
      </c>
      <c r="AO29">
        <v>57.537999999999997</v>
      </c>
      <c r="AP29">
        <v>0.81200000000000006</v>
      </c>
      <c r="AQ29" t="s">
        <v>18</v>
      </c>
      <c r="AR29">
        <v>6.01</v>
      </c>
      <c r="AS29">
        <v>6.07</v>
      </c>
      <c r="AT29">
        <v>3.7410000000000001</v>
      </c>
      <c r="AU29">
        <v>62.343000000000004</v>
      </c>
      <c r="AV29">
        <v>0.85809999999999997</v>
      </c>
      <c r="AW29" t="s">
        <v>18</v>
      </c>
      <c r="AX29">
        <v>6.01</v>
      </c>
      <c r="AY29">
        <v>6.07</v>
      </c>
      <c r="AZ29">
        <v>3.7959999999999998</v>
      </c>
      <c r="BA29">
        <v>63.273000000000003</v>
      </c>
      <c r="BB29">
        <v>0.80179999999999996</v>
      </c>
      <c r="BC29" t="s">
        <v>18</v>
      </c>
      <c r="BD29">
        <v>6.01</v>
      </c>
      <c r="BE29">
        <v>6.07</v>
      </c>
      <c r="BF29">
        <v>3.7</v>
      </c>
      <c r="BG29">
        <v>61.668999999999997</v>
      </c>
      <c r="BH29">
        <v>0.85709999999999997</v>
      </c>
      <c r="BI29" t="s">
        <v>18</v>
      </c>
      <c r="BJ29">
        <v>6</v>
      </c>
      <c r="BK29">
        <v>6.07</v>
      </c>
      <c r="BL29">
        <v>3.9009999999999998</v>
      </c>
      <c r="BM29">
        <v>65.009</v>
      </c>
      <c r="BN29">
        <v>0.88570000000000004</v>
      </c>
      <c r="BO29" t="s">
        <v>18</v>
      </c>
      <c r="BP29">
        <v>6.01</v>
      </c>
      <c r="BQ29">
        <v>6.08</v>
      </c>
      <c r="BR29">
        <v>3.8980000000000001</v>
      </c>
      <c r="BS29">
        <v>64.97</v>
      </c>
      <c r="BT29">
        <v>0.84650000000000003</v>
      </c>
      <c r="BU29" t="s">
        <v>18</v>
      </c>
      <c r="BV29">
        <v>6.01</v>
      </c>
      <c r="BW29">
        <v>6.08</v>
      </c>
      <c r="BX29">
        <v>3.9279999999999999</v>
      </c>
      <c r="BY29">
        <v>65.471000000000004</v>
      </c>
      <c r="BZ29">
        <v>0.85829999999999995</v>
      </c>
      <c r="CA29" t="s">
        <v>18</v>
      </c>
    </row>
    <row r="30" spans="1:79" x14ac:dyDescent="0.2">
      <c r="A30" t="s">
        <v>29</v>
      </c>
      <c r="B30">
        <v>88</v>
      </c>
      <c r="C30">
        <v>96</v>
      </c>
      <c r="D30" t="s">
        <v>57</v>
      </c>
      <c r="E30">
        <v>5.86</v>
      </c>
      <c r="F30">
        <v>1</v>
      </c>
      <c r="G30">
        <v>7</v>
      </c>
      <c r="H30">
        <v>5.83</v>
      </c>
      <c r="I30">
        <v>5.9</v>
      </c>
      <c r="J30">
        <v>3.706</v>
      </c>
      <c r="K30">
        <v>52.948999999999998</v>
      </c>
      <c r="L30">
        <v>0.80769999999999997</v>
      </c>
      <c r="M30" t="s">
        <v>18</v>
      </c>
      <c r="N30">
        <v>5.93</v>
      </c>
      <c r="O30">
        <v>6</v>
      </c>
      <c r="P30">
        <v>3.6709999999999998</v>
      </c>
      <c r="Q30">
        <v>52.448999999999998</v>
      </c>
      <c r="R30">
        <v>0.74299999999999999</v>
      </c>
      <c r="S30" t="s">
        <v>18</v>
      </c>
      <c r="T30">
        <v>5.83</v>
      </c>
      <c r="U30">
        <v>5.9</v>
      </c>
      <c r="V30">
        <v>3.8090000000000002</v>
      </c>
      <c r="W30">
        <v>54.417000000000002</v>
      </c>
      <c r="X30">
        <v>0.77259999999999995</v>
      </c>
      <c r="Y30" t="s">
        <v>18</v>
      </c>
      <c r="Z30">
        <v>5.83</v>
      </c>
      <c r="AA30">
        <v>5.9</v>
      </c>
      <c r="AB30">
        <v>4.093</v>
      </c>
      <c r="AC30">
        <v>58.465000000000003</v>
      </c>
      <c r="AD30">
        <v>0.78410000000000002</v>
      </c>
      <c r="AE30" t="s">
        <v>18</v>
      </c>
      <c r="AF30">
        <v>5.83</v>
      </c>
      <c r="AG30">
        <v>5.9</v>
      </c>
      <c r="AH30">
        <v>4.1710000000000003</v>
      </c>
      <c r="AI30">
        <v>59.58</v>
      </c>
      <c r="AJ30">
        <v>0.76300000000000001</v>
      </c>
      <c r="AK30" t="s">
        <v>18</v>
      </c>
      <c r="AL30">
        <v>5.83</v>
      </c>
      <c r="AM30">
        <v>5.9</v>
      </c>
      <c r="AN30">
        <v>4.1989999999999998</v>
      </c>
      <c r="AO30">
        <v>59.991</v>
      </c>
      <c r="AP30">
        <v>0.7752</v>
      </c>
      <c r="AQ30" t="s">
        <v>18</v>
      </c>
      <c r="AR30">
        <v>5.88</v>
      </c>
      <c r="AS30">
        <v>5.95</v>
      </c>
      <c r="AT30">
        <v>4.3109999999999999</v>
      </c>
      <c r="AU30">
        <v>61.584000000000003</v>
      </c>
      <c r="AV30">
        <v>0.74629999999999996</v>
      </c>
      <c r="AW30" t="s">
        <v>18</v>
      </c>
      <c r="AX30">
        <v>5.83</v>
      </c>
      <c r="AY30">
        <v>5.9</v>
      </c>
      <c r="AZ30">
        <v>4.3949999999999996</v>
      </c>
      <c r="BA30">
        <v>62.784999999999997</v>
      </c>
      <c r="BB30">
        <v>0.77300000000000002</v>
      </c>
      <c r="BC30" t="s">
        <v>18</v>
      </c>
      <c r="BD30">
        <v>5.83</v>
      </c>
      <c r="BE30">
        <v>5.9</v>
      </c>
      <c r="BF30">
        <v>4.45</v>
      </c>
      <c r="BG30">
        <v>63.578000000000003</v>
      </c>
      <c r="BH30">
        <v>0.80049999999999999</v>
      </c>
      <c r="BI30" t="s">
        <v>18</v>
      </c>
      <c r="BJ30">
        <v>5.83</v>
      </c>
      <c r="BK30">
        <v>5.9</v>
      </c>
      <c r="BL30">
        <v>4.6660000000000004</v>
      </c>
      <c r="BM30">
        <v>66.662999999999997</v>
      </c>
      <c r="BN30">
        <v>0.80089999999999995</v>
      </c>
      <c r="BO30" t="s">
        <v>18</v>
      </c>
      <c r="BP30">
        <v>5.83</v>
      </c>
      <c r="BQ30">
        <v>5.9</v>
      </c>
      <c r="BR30">
        <v>4.7720000000000002</v>
      </c>
      <c r="BS30">
        <v>68.167000000000002</v>
      </c>
      <c r="BT30">
        <v>0.79249999999999998</v>
      </c>
      <c r="BU30" t="s">
        <v>18</v>
      </c>
      <c r="BV30">
        <v>5.83</v>
      </c>
      <c r="BW30">
        <v>5.9</v>
      </c>
      <c r="BX30">
        <v>4.71</v>
      </c>
      <c r="BY30">
        <v>67.284999999999997</v>
      </c>
      <c r="BZ30">
        <v>0.78249999999999997</v>
      </c>
      <c r="CA30" t="s">
        <v>18</v>
      </c>
    </row>
    <row r="31" spans="1:79" x14ac:dyDescent="0.2">
      <c r="A31" t="s">
        <v>29</v>
      </c>
      <c r="B31">
        <v>88</v>
      </c>
      <c r="C31">
        <v>102</v>
      </c>
      <c r="D31" t="s">
        <v>58</v>
      </c>
      <c r="E31">
        <v>12.24</v>
      </c>
      <c r="F31">
        <v>2</v>
      </c>
      <c r="G31">
        <v>12</v>
      </c>
      <c r="H31">
        <v>12.35</v>
      </c>
      <c r="I31">
        <v>12.43</v>
      </c>
      <c r="J31">
        <v>4.7539999999999996</v>
      </c>
      <c r="K31">
        <v>39.619</v>
      </c>
      <c r="L31">
        <v>0.93459999999999999</v>
      </c>
      <c r="M31" t="s">
        <v>17</v>
      </c>
      <c r="N31">
        <v>12.35</v>
      </c>
      <c r="O31">
        <v>12.43</v>
      </c>
      <c r="P31">
        <v>4.6449999999999996</v>
      </c>
      <c r="Q31">
        <v>38.707000000000001</v>
      </c>
      <c r="R31">
        <v>0.93440000000000001</v>
      </c>
      <c r="S31" t="s">
        <v>17</v>
      </c>
      <c r="T31">
        <v>12.36</v>
      </c>
      <c r="U31">
        <v>12.43</v>
      </c>
      <c r="V31">
        <v>4.9550000000000001</v>
      </c>
      <c r="W31">
        <v>41.295999999999999</v>
      </c>
      <c r="X31">
        <v>0.93010000000000004</v>
      </c>
      <c r="Y31" t="s">
        <v>17</v>
      </c>
      <c r="Z31">
        <v>12.35</v>
      </c>
      <c r="AA31">
        <v>12.43</v>
      </c>
      <c r="AB31">
        <v>5.8570000000000002</v>
      </c>
      <c r="AC31">
        <v>48.811999999999998</v>
      </c>
      <c r="AD31">
        <v>0.93410000000000004</v>
      </c>
      <c r="AE31" t="s">
        <v>17</v>
      </c>
      <c r="AF31">
        <v>12.35</v>
      </c>
      <c r="AG31">
        <v>12.43</v>
      </c>
      <c r="AH31">
        <v>5.7240000000000002</v>
      </c>
      <c r="AI31">
        <v>47.701000000000001</v>
      </c>
      <c r="AJ31">
        <v>0.93200000000000005</v>
      </c>
      <c r="AK31" t="s">
        <v>17</v>
      </c>
      <c r="AL31">
        <v>12.35</v>
      </c>
      <c r="AM31">
        <v>12.43</v>
      </c>
      <c r="AN31">
        <v>6.0430000000000001</v>
      </c>
      <c r="AO31">
        <v>50.359000000000002</v>
      </c>
      <c r="AP31">
        <v>0.93359999999999999</v>
      </c>
      <c r="AQ31" t="s">
        <v>17</v>
      </c>
      <c r="AR31">
        <v>12.35</v>
      </c>
      <c r="AS31">
        <v>12.43</v>
      </c>
      <c r="AT31">
        <v>6.14</v>
      </c>
      <c r="AU31">
        <v>51.167000000000002</v>
      </c>
      <c r="AV31">
        <v>0.92679999999999996</v>
      </c>
      <c r="AW31" t="s">
        <v>17</v>
      </c>
      <c r="AX31">
        <v>12.35</v>
      </c>
      <c r="AY31">
        <v>12.43</v>
      </c>
      <c r="AZ31">
        <v>6.3</v>
      </c>
      <c r="BA31">
        <v>52.5</v>
      </c>
      <c r="BB31">
        <v>0.93840000000000001</v>
      </c>
      <c r="BC31" t="s">
        <v>17</v>
      </c>
      <c r="BD31">
        <v>12.35</v>
      </c>
      <c r="BE31">
        <v>12.43</v>
      </c>
      <c r="BF31">
        <v>6.2160000000000002</v>
      </c>
      <c r="BG31">
        <v>51.801000000000002</v>
      </c>
      <c r="BH31">
        <v>0.93379999999999996</v>
      </c>
      <c r="BI31" t="s">
        <v>17</v>
      </c>
      <c r="BJ31">
        <v>12.35</v>
      </c>
      <c r="BK31">
        <v>12.42</v>
      </c>
      <c r="BL31">
        <v>6.194</v>
      </c>
      <c r="BM31">
        <v>51.616999999999997</v>
      </c>
      <c r="BN31">
        <v>0.94030000000000002</v>
      </c>
      <c r="BO31" t="s">
        <v>17</v>
      </c>
      <c r="BP31">
        <v>12.35</v>
      </c>
      <c r="BQ31">
        <v>12.43</v>
      </c>
      <c r="BR31">
        <v>6.383</v>
      </c>
      <c r="BS31">
        <v>53.191000000000003</v>
      </c>
      <c r="BT31">
        <v>0.93210000000000004</v>
      </c>
      <c r="BU31" t="s">
        <v>17</v>
      </c>
      <c r="BV31">
        <v>12.35</v>
      </c>
      <c r="BW31">
        <v>12.43</v>
      </c>
      <c r="BX31">
        <v>6.33</v>
      </c>
      <c r="BY31">
        <v>52.747</v>
      </c>
      <c r="BZ31">
        <v>0.93479999999999996</v>
      </c>
      <c r="CA31" t="s">
        <v>17</v>
      </c>
    </row>
    <row r="32" spans="1:79" x14ac:dyDescent="0.2">
      <c r="A32" t="s">
        <v>29</v>
      </c>
      <c r="B32">
        <v>88</v>
      </c>
      <c r="C32">
        <v>103</v>
      </c>
      <c r="D32" t="s">
        <v>59</v>
      </c>
      <c r="E32">
        <v>14.08</v>
      </c>
      <c r="F32">
        <v>3</v>
      </c>
      <c r="G32">
        <v>13</v>
      </c>
      <c r="H32">
        <v>14</v>
      </c>
      <c r="I32">
        <v>14.07</v>
      </c>
      <c r="J32">
        <v>5.4409999999999998</v>
      </c>
      <c r="K32">
        <v>41.854999999999997</v>
      </c>
      <c r="L32">
        <v>0.83</v>
      </c>
      <c r="M32" t="s">
        <v>18</v>
      </c>
      <c r="N32">
        <v>14</v>
      </c>
      <c r="O32">
        <v>14.07</v>
      </c>
      <c r="P32">
        <v>5.36</v>
      </c>
      <c r="Q32">
        <v>41.231000000000002</v>
      </c>
      <c r="R32">
        <v>0.79520000000000002</v>
      </c>
      <c r="S32" t="s">
        <v>18</v>
      </c>
      <c r="T32">
        <v>14</v>
      </c>
      <c r="U32">
        <v>14.07</v>
      </c>
      <c r="V32">
        <v>5.6479999999999997</v>
      </c>
      <c r="W32">
        <v>43.444000000000003</v>
      </c>
      <c r="X32">
        <v>0.79630000000000001</v>
      </c>
      <c r="Y32" t="s">
        <v>18</v>
      </c>
      <c r="Z32">
        <v>13.99</v>
      </c>
      <c r="AA32">
        <v>14.06</v>
      </c>
      <c r="AB32">
        <v>6.5229999999999997</v>
      </c>
      <c r="AC32">
        <v>50.174999999999997</v>
      </c>
      <c r="AD32">
        <v>0.82050000000000001</v>
      </c>
      <c r="AE32" t="s">
        <v>18</v>
      </c>
      <c r="AF32">
        <v>14</v>
      </c>
      <c r="AG32">
        <v>14.06</v>
      </c>
      <c r="AH32">
        <v>6.431</v>
      </c>
      <c r="AI32">
        <v>49.468000000000004</v>
      </c>
      <c r="AJ32">
        <v>0.81089999999999995</v>
      </c>
      <c r="AK32" t="s">
        <v>18</v>
      </c>
      <c r="AL32">
        <v>14</v>
      </c>
      <c r="AM32">
        <v>14.06</v>
      </c>
      <c r="AN32">
        <v>6.6230000000000002</v>
      </c>
      <c r="AO32">
        <v>50.945999999999998</v>
      </c>
      <c r="AP32">
        <v>0.80830000000000002</v>
      </c>
      <c r="AQ32" t="s">
        <v>18</v>
      </c>
      <c r="AR32">
        <v>14</v>
      </c>
      <c r="AS32">
        <v>14.06</v>
      </c>
      <c r="AT32">
        <v>6.86</v>
      </c>
      <c r="AU32">
        <v>52.768000000000001</v>
      </c>
      <c r="AV32">
        <v>0.7853</v>
      </c>
      <c r="AW32" t="s">
        <v>18</v>
      </c>
      <c r="AX32">
        <v>14</v>
      </c>
      <c r="AY32">
        <v>14.06</v>
      </c>
      <c r="AZ32">
        <v>6.9569999999999999</v>
      </c>
      <c r="BA32">
        <v>53.515999999999998</v>
      </c>
      <c r="BB32">
        <v>0.7994</v>
      </c>
      <c r="BC32" t="s">
        <v>18</v>
      </c>
      <c r="BD32">
        <v>14</v>
      </c>
      <c r="BE32">
        <v>14.06</v>
      </c>
      <c r="BF32">
        <v>7.0469999999999997</v>
      </c>
      <c r="BG32">
        <v>54.21</v>
      </c>
      <c r="BH32">
        <v>0.80900000000000005</v>
      </c>
      <c r="BI32" t="s">
        <v>18</v>
      </c>
      <c r="BJ32">
        <v>13.99</v>
      </c>
      <c r="BK32">
        <v>14.06</v>
      </c>
      <c r="BL32">
        <v>6.8239999999999998</v>
      </c>
      <c r="BM32">
        <v>52.488999999999997</v>
      </c>
      <c r="BN32">
        <v>0.83160000000000001</v>
      </c>
      <c r="BO32" t="s">
        <v>18</v>
      </c>
      <c r="BP32">
        <v>14</v>
      </c>
      <c r="BQ32">
        <v>14.07</v>
      </c>
      <c r="BR32">
        <v>7.0179999999999998</v>
      </c>
      <c r="BS32">
        <v>53.987000000000002</v>
      </c>
      <c r="BT32">
        <v>0.80979999999999996</v>
      </c>
      <c r="BU32" t="s">
        <v>18</v>
      </c>
      <c r="BV32">
        <v>14</v>
      </c>
      <c r="BW32">
        <v>14.06</v>
      </c>
      <c r="BX32">
        <v>7.0720000000000001</v>
      </c>
      <c r="BY32">
        <v>54.396999999999998</v>
      </c>
      <c r="BZ32">
        <v>0.82709999999999995</v>
      </c>
      <c r="CA32" t="s">
        <v>18</v>
      </c>
    </row>
    <row r="33" spans="1:79" x14ac:dyDescent="0.2">
      <c r="A33" t="s">
        <v>29</v>
      </c>
      <c r="B33">
        <v>89</v>
      </c>
      <c r="C33">
        <v>102</v>
      </c>
      <c r="D33" t="s">
        <v>60</v>
      </c>
      <c r="E33">
        <v>11.77</v>
      </c>
      <c r="F33">
        <v>2</v>
      </c>
      <c r="G33">
        <v>11</v>
      </c>
      <c r="H33">
        <v>11.87</v>
      </c>
      <c r="I33">
        <v>11.93</v>
      </c>
      <c r="J33">
        <v>4.4939999999999998</v>
      </c>
      <c r="K33">
        <v>40.853999999999999</v>
      </c>
      <c r="L33">
        <v>0.88049999999999995</v>
      </c>
      <c r="M33" t="s">
        <v>18</v>
      </c>
      <c r="N33">
        <v>11.84</v>
      </c>
      <c r="O33">
        <v>11.91</v>
      </c>
      <c r="P33">
        <v>4.5010000000000003</v>
      </c>
      <c r="Q33">
        <v>40.917999999999999</v>
      </c>
      <c r="R33">
        <v>0.87080000000000002</v>
      </c>
      <c r="S33" t="s">
        <v>18</v>
      </c>
      <c r="T33">
        <v>11.92</v>
      </c>
      <c r="U33">
        <v>11.99</v>
      </c>
      <c r="V33">
        <v>4.6760000000000002</v>
      </c>
      <c r="W33">
        <v>42.512999999999998</v>
      </c>
      <c r="X33">
        <v>0.79869999999999997</v>
      </c>
      <c r="Y33" t="s">
        <v>18</v>
      </c>
      <c r="Z33">
        <v>11.91</v>
      </c>
      <c r="AA33">
        <v>11.98</v>
      </c>
      <c r="AB33">
        <v>5.4349999999999996</v>
      </c>
      <c r="AC33">
        <v>49.405999999999999</v>
      </c>
      <c r="AD33">
        <v>0.83989999999999998</v>
      </c>
      <c r="AE33" t="s">
        <v>18</v>
      </c>
      <c r="AF33">
        <v>11.92</v>
      </c>
      <c r="AG33">
        <v>11.98</v>
      </c>
      <c r="AH33">
        <v>5.2809999999999997</v>
      </c>
      <c r="AI33">
        <v>48.006999999999998</v>
      </c>
      <c r="AJ33">
        <v>0.85899999999999999</v>
      </c>
      <c r="AK33" t="s">
        <v>18</v>
      </c>
      <c r="AL33">
        <v>11.91</v>
      </c>
      <c r="AM33">
        <v>11.98</v>
      </c>
      <c r="AN33">
        <v>5.6260000000000003</v>
      </c>
      <c r="AO33">
        <v>51.146000000000001</v>
      </c>
      <c r="AP33">
        <v>0.78449999999999998</v>
      </c>
      <c r="AQ33" t="s">
        <v>18</v>
      </c>
      <c r="AR33">
        <v>11.91</v>
      </c>
      <c r="AS33">
        <v>11.98</v>
      </c>
      <c r="AT33">
        <v>5.6050000000000004</v>
      </c>
      <c r="AU33">
        <v>50.954999999999998</v>
      </c>
      <c r="AV33">
        <v>0.82679999999999998</v>
      </c>
      <c r="AW33" t="s">
        <v>18</v>
      </c>
      <c r="AX33">
        <v>11.92</v>
      </c>
      <c r="AY33">
        <v>11.98</v>
      </c>
      <c r="AZ33">
        <v>5.6310000000000002</v>
      </c>
      <c r="BA33">
        <v>51.186999999999998</v>
      </c>
      <c r="BB33">
        <v>0.83589999999999998</v>
      </c>
      <c r="BC33" t="s">
        <v>18</v>
      </c>
      <c r="BD33">
        <v>11.91</v>
      </c>
      <c r="BE33">
        <v>11.98</v>
      </c>
      <c r="BF33">
        <v>5.5570000000000004</v>
      </c>
      <c r="BG33">
        <v>50.521000000000001</v>
      </c>
      <c r="BH33">
        <v>0.84199999999999997</v>
      </c>
      <c r="BI33" t="s">
        <v>18</v>
      </c>
      <c r="BJ33">
        <v>11.91</v>
      </c>
      <c r="BK33">
        <v>11.98</v>
      </c>
      <c r="BL33">
        <v>5.484</v>
      </c>
      <c r="BM33">
        <v>49.851999999999997</v>
      </c>
      <c r="BN33">
        <v>0.84150000000000003</v>
      </c>
      <c r="BO33" t="s">
        <v>18</v>
      </c>
      <c r="BP33">
        <v>11.92</v>
      </c>
      <c r="BQ33">
        <v>11.98</v>
      </c>
      <c r="BR33">
        <v>5.5430000000000001</v>
      </c>
      <c r="BS33">
        <v>50.393000000000001</v>
      </c>
      <c r="BT33">
        <v>0.79949999999999999</v>
      </c>
      <c r="BU33" t="s">
        <v>18</v>
      </c>
      <c r="BV33">
        <v>11.92</v>
      </c>
      <c r="BW33">
        <v>11.98</v>
      </c>
      <c r="BX33">
        <v>5.4939999999999998</v>
      </c>
      <c r="BY33">
        <v>49.941000000000003</v>
      </c>
      <c r="BZ33">
        <v>0.83120000000000005</v>
      </c>
      <c r="CA33" t="s">
        <v>18</v>
      </c>
    </row>
    <row r="34" spans="1:79" x14ac:dyDescent="0.2">
      <c r="A34" t="s">
        <v>29</v>
      </c>
      <c r="B34">
        <v>96</v>
      </c>
      <c r="C34">
        <v>102</v>
      </c>
      <c r="D34" t="s">
        <v>61</v>
      </c>
      <c r="E34">
        <v>11.93</v>
      </c>
      <c r="F34">
        <v>1</v>
      </c>
      <c r="G34">
        <v>4</v>
      </c>
      <c r="H34">
        <v>11.9</v>
      </c>
      <c r="I34">
        <v>11.97</v>
      </c>
      <c r="J34">
        <v>2.33</v>
      </c>
      <c r="K34">
        <v>58.241999999999997</v>
      </c>
      <c r="L34">
        <v>0.86870000000000003</v>
      </c>
      <c r="M34" t="s">
        <v>18</v>
      </c>
      <c r="N34">
        <v>11.9</v>
      </c>
      <c r="O34">
        <v>11.97</v>
      </c>
      <c r="P34">
        <v>2.3149999999999999</v>
      </c>
      <c r="Q34">
        <v>57.884999999999998</v>
      </c>
      <c r="R34">
        <v>0.86460000000000004</v>
      </c>
      <c r="S34" t="s">
        <v>18</v>
      </c>
      <c r="T34">
        <v>11.9</v>
      </c>
      <c r="U34">
        <v>11.97</v>
      </c>
      <c r="V34">
        <v>2.3580000000000001</v>
      </c>
      <c r="W34">
        <v>58.960999999999999</v>
      </c>
      <c r="X34">
        <v>0.81979999999999997</v>
      </c>
      <c r="Y34" t="s">
        <v>18</v>
      </c>
      <c r="Z34">
        <v>11.9</v>
      </c>
      <c r="AA34">
        <v>11.96</v>
      </c>
      <c r="AB34">
        <v>2.8319999999999999</v>
      </c>
      <c r="AC34">
        <v>70.8</v>
      </c>
      <c r="AD34">
        <v>0.81020000000000003</v>
      </c>
      <c r="AE34" t="s">
        <v>18</v>
      </c>
      <c r="AF34">
        <v>11.9</v>
      </c>
      <c r="AG34">
        <v>11.97</v>
      </c>
      <c r="AH34">
        <v>2.8290000000000002</v>
      </c>
      <c r="AI34">
        <v>70.727999999999994</v>
      </c>
      <c r="AJ34">
        <v>0.8548</v>
      </c>
      <c r="AK34" t="s">
        <v>18</v>
      </c>
      <c r="AL34">
        <v>11.9</v>
      </c>
      <c r="AM34">
        <v>11.96</v>
      </c>
      <c r="AN34">
        <v>2.7719999999999998</v>
      </c>
      <c r="AO34">
        <v>69.302999999999997</v>
      </c>
      <c r="AP34">
        <v>0.79800000000000004</v>
      </c>
      <c r="AQ34" t="s">
        <v>18</v>
      </c>
      <c r="AR34">
        <v>11.9</v>
      </c>
      <c r="AS34">
        <v>11.96</v>
      </c>
      <c r="AT34">
        <v>2.8650000000000002</v>
      </c>
      <c r="AU34">
        <v>71.632999999999996</v>
      </c>
      <c r="AV34">
        <v>0.81010000000000004</v>
      </c>
      <c r="AW34" t="s">
        <v>18</v>
      </c>
      <c r="AX34">
        <v>11.9</v>
      </c>
      <c r="AY34">
        <v>11.97</v>
      </c>
      <c r="AZ34">
        <v>2.8740000000000001</v>
      </c>
      <c r="BA34">
        <v>71.840999999999994</v>
      </c>
      <c r="BB34">
        <v>0.82550000000000001</v>
      </c>
      <c r="BC34" t="s">
        <v>18</v>
      </c>
      <c r="BD34">
        <v>11.9</v>
      </c>
      <c r="BE34">
        <v>11.97</v>
      </c>
      <c r="BF34">
        <v>2.8340000000000001</v>
      </c>
      <c r="BG34">
        <v>70.86</v>
      </c>
      <c r="BH34">
        <v>0.8306</v>
      </c>
      <c r="BI34" t="s">
        <v>18</v>
      </c>
      <c r="BJ34">
        <v>11.9</v>
      </c>
      <c r="BK34">
        <v>11.96</v>
      </c>
      <c r="BL34">
        <v>2.8759999999999999</v>
      </c>
      <c r="BM34">
        <v>71.893000000000001</v>
      </c>
      <c r="BN34">
        <v>0.83730000000000004</v>
      </c>
      <c r="BO34" t="s">
        <v>18</v>
      </c>
      <c r="BP34">
        <v>11.9</v>
      </c>
      <c r="BQ34">
        <v>11.97</v>
      </c>
      <c r="BR34">
        <v>2.8439999999999999</v>
      </c>
      <c r="BS34">
        <v>71.09</v>
      </c>
      <c r="BT34">
        <v>0.78539999999999999</v>
      </c>
      <c r="BU34" t="s">
        <v>18</v>
      </c>
      <c r="BV34">
        <v>11.9</v>
      </c>
      <c r="BW34">
        <v>11.97</v>
      </c>
      <c r="BX34">
        <v>2.8170000000000002</v>
      </c>
      <c r="BY34">
        <v>70.427000000000007</v>
      </c>
      <c r="BZ34">
        <v>0.83620000000000005</v>
      </c>
      <c r="CA34" t="s">
        <v>18</v>
      </c>
    </row>
    <row r="35" spans="1:79" x14ac:dyDescent="0.2">
      <c r="A35" t="s">
        <v>29</v>
      </c>
      <c r="B35">
        <v>96</v>
      </c>
      <c r="C35">
        <v>103</v>
      </c>
      <c r="D35" t="s">
        <v>62</v>
      </c>
      <c r="E35">
        <v>13.88</v>
      </c>
      <c r="F35">
        <v>2</v>
      </c>
      <c r="G35">
        <v>5</v>
      </c>
      <c r="H35">
        <v>13.95</v>
      </c>
      <c r="I35">
        <v>14.02</v>
      </c>
      <c r="J35">
        <v>2.9790000000000001</v>
      </c>
      <c r="K35">
        <v>59.582000000000001</v>
      </c>
      <c r="L35">
        <v>0.94030000000000002</v>
      </c>
      <c r="M35" t="s">
        <v>17</v>
      </c>
      <c r="N35">
        <v>13.95</v>
      </c>
      <c r="O35">
        <v>14.02</v>
      </c>
      <c r="P35">
        <v>2.992</v>
      </c>
      <c r="Q35">
        <v>59.835000000000001</v>
      </c>
      <c r="R35">
        <v>0.92469999999999997</v>
      </c>
      <c r="S35" t="s">
        <v>17</v>
      </c>
      <c r="T35">
        <v>13.95</v>
      </c>
      <c r="U35">
        <v>14.02</v>
      </c>
      <c r="V35">
        <v>3.012</v>
      </c>
      <c r="W35">
        <v>60.231000000000002</v>
      </c>
      <c r="X35">
        <v>0.89939999999999998</v>
      </c>
      <c r="Y35" t="s">
        <v>18</v>
      </c>
      <c r="Z35">
        <v>13.94</v>
      </c>
      <c r="AA35">
        <v>14.02</v>
      </c>
      <c r="AB35">
        <v>3.738</v>
      </c>
      <c r="AC35">
        <v>74.762</v>
      </c>
      <c r="AD35">
        <v>0.88849999999999996</v>
      </c>
      <c r="AE35" t="s">
        <v>17</v>
      </c>
      <c r="AF35">
        <v>13.95</v>
      </c>
      <c r="AG35">
        <v>14.02</v>
      </c>
      <c r="AH35">
        <v>3.7629999999999999</v>
      </c>
      <c r="AI35">
        <v>75.254999999999995</v>
      </c>
      <c r="AJ35">
        <v>0.91210000000000002</v>
      </c>
      <c r="AK35" t="s">
        <v>17</v>
      </c>
      <c r="AL35">
        <v>13.94</v>
      </c>
      <c r="AM35">
        <v>14.02</v>
      </c>
      <c r="AN35">
        <v>3.8130000000000002</v>
      </c>
      <c r="AO35">
        <v>76.259</v>
      </c>
      <c r="AP35">
        <v>0.88129999999999997</v>
      </c>
      <c r="AQ35" t="s">
        <v>18</v>
      </c>
      <c r="AR35">
        <v>13.95</v>
      </c>
      <c r="AS35">
        <v>14.02</v>
      </c>
      <c r="AT35">
        <v>3.9119999999999999</v>
      </c>
      <c r="AU35">
        <v>78.242000000000004</v>
      </c>
      <c r="AV35">
        <v>0.89329999999999998</v>
      </c>
      <c r="AW35" t="s">
        <v>17</v>
      </c>
      <c r="AX35">
        <v>13.95</v>
      </c>
      <c r="AY35">
        <v>14.02</v>
      </c>
      <c r="AZ35">
        <v>3.9569999999999999</v>
      </c>
      <c r="BA35">
        <v>79.141999999999996</v>
      </c>
      <c r="BB35">
        <v>0.92279999999999995</v>
      </c>
      <c r="BC35" t="s">
        <v>17</v>
      </c>
      <c r="BD35">
        <v>13.95</v>
      </c>
      <c r="BE35">
        <v>14.02</v>
      </c>
      <c r="BF35">
        <v>3.91</v>
      </c>
      <c r="BG35">
        <v>78.203000000000003</v>
      </c>
      <c r="BH35">
        <v>0.9264</v>
      </c>
      <c r="BI35" t="s">
        <v>17</v>
      </c>
      <c r="BJ35">
        <v>13.95</v>
      </c>
      <c r="BK35">
        <v>14.02</v>
      </c>
      <c r="BL35">
        <v>3.8439999999999999</v>
      </c>
      <c r="BM35">
        <v>76.875</v>
      </c>
      <c r="BN35">
        <v>0.92920000000000003</v>
      </c>
      <c r="BO35" t="s">
        <v>17</v>
      </c>
      <c r="BP35">
        <v>13.95</v>
      </c>
      <c r="BQ35">
        <v>14.03</v>
      </c>
      <c r="BR35">
        <v>3.915</v>
      </c>
      <c r="BS35">
        <v>78.293999999999997</v>
      </c>
      <c r="BT35">
        <v>0.92020000000000002</v>
      </c>
      <c r="BU35" t="s">
        <v>17</v>
      </c>
      <c r="BV35">
        <v>13.95</v>
      </c>
      <c r="BW35">
        <v>14.02</v>
      </c>
      <c r="BX35">
        <v>3.8780000000000001</v>
      </c>
      <c r="BY35">
        <v>77.564999999999998</v>
      </c>
      <c r="BZ35">
        <v>0.91600000000000004</v>
      </c>
      <c r="CA35" t="s">
        <v>17</v>
      </c>
    </row>
    <row r="36" spans="1:79" x14ac:dyDescent="0.2">
      <c r="A36" t="s">
        <v>29</v>
      </c>
      <c r="B36">
        <v>97</v>
      </c>
      <c r="C36">
        <v>102</v>
      </c>
      <c r="D36" t="s">
        <v>63</v>
      </c>
      <c r="E36">
        <v>11.88</v>
      </c>
      <c r="F36">
        <v>1</v>
      </c>
      <c r="G36">
        <v>3</v>
      </c>
      <c r="H36">
        <v>11.99</v>
      </c>
      <c r="I36">
        <v>12.06</v>
      </c>
      <c r="J36">
        <v>1.52</v>
      </c>
      <c r="K36">
        <v>50.674999999999997</v>
      </c>
      <c r="L36">
        <v>0.80320000000000003</v>
      </c>
      <c r="M36" t="s">
        <v>18</v>
      </c>
      <c r="N36">
        <v>11.99</v>
      </c>
      <c r="O36">
        <v>12.06</v>
      </c>
      <c r="P36">
        <v>1.488</v>
      </c>
      <c r="Q36">
        <v>49.612000000000002</v>
      </c>
      <c r="R36">
        <v>0.77229999999999999</v>
      </c>
      <c r="S36" t="s">
        <v>18</v>
      </c>
      <c r="T36">
        <v>11.99</v>
      </c>
      <c r="U36">
        <v>12.06</v>
      </c>
      <c r="V36">
        <v>1.4650000000000001</v>
      </c>
      <c r="W36">
        <v>48.841000000000001</v>
      </c>
      <c r="X36">
        <v>0.71709999999999996</v>
      </c>
      <c r="Y36" t="s">
        <v>18</v>
      </c>
      <c r="Z36">
        <v>11.99</v>
      </c>
      <c r="AA36">
        <v>12.06</v>
      </c>
      <c r="AB36">
        <v>1.8340000000000001</v>
      </c>
      <c r="AC36">
        <v>61.134</v>
      </c>
      <c r="AD36">
        <v>0.76190000000000002</v>
      </c>
      <c r="AE36" t="s">
        <v>18</v>
      </c>
      <c r="AF36">
        <v>11.99</v>
      </c>
      <c r="AG36">
        <v>12.06</v>
      </c>
      <c r="AH36">
        <v>1.8320000000000001</v>
      </c>
      <c r="AI36">
        <v>61.082000000000001</v>
      </c>
      <c r="AJ36">
        <v>0.76270000000000004</v>
      </c>
      <c r="AK36" t="s">
        <v>18</v>
      </c>
      <c r="AL36">
        <v>11.99</v>
      </c>
      <c r="AM36">
        <v>12.06</v>
      </c>
      <c r="AN36">
        <v>1.792</v>
      </c>
      <c r="AO36">
        <v>59.737000000000002</v>
      </c>
      <c r="AP36">
        <v>0.70409999999999995</v>
      </c>
      <c r="AQ36" t="s">
        <v>18</v>
      </c>
      <c r="AR36">
        <v>11.99</v>
      </c>
      <c r="AS36">
        <v>12.06</v>
      </c>
      <c r="AT36">
        <v>1.8120000000000001</v>
      </c>
      <c r="AU36">
        <v>60.404000000000003</v>
      </c>
      <c r="AV36">
        <v>0.74250000000000005</v>
      </c>
      <c r="AW36" t="s">
        <v>18</v>
      </c>
      <c r="AX36">
        <v>11.99</v>
      </c>
      <c r="AY36">
        <v>12.07</v>
      </c>
      <c r="AZ36">
        <v>1.8089999999999999</v>
      </c>
      <c r="BA36">
        <v>60.292000000000002</v>
      </c>
      <c r="BB36">
        <v>0.6915</v>
      </c>
      <c r="BC36" t="s">
        <v>18</v>
      </c>
      <c r="BD36">
        <v>11.99</v>
      </c>
      <c r="BE36">
        <v>12.06</v>
      </c>
      <c r="BF36">
        <v>1.881</v>
      </c>
      <c r="BG36">
        <v>62.707999999999998</v>
      </c>
      <c r="BH36">
        <v>0.80400000000000005</v>
      </c>
      <c r="BI36" t="s">
        <v>18</v>
      </c>
      <c r="BJ36">
        <v>12.06</v>
      </c>
      <c r="BK36">
        <v>12.13</v>
      </c>
      <c r="BL36">
        <v>1.784</v>
      </c>
      <c r="BM36">
        <v>59.481999999999999</v>
      </c>
      <c r="BN36">
        <v>0.61890000000000001</v>
      </c>
      <c r="BO36" t="s">
        <v>18</v>
      </c>
      <c r="BP36">
        <v>11.99</v>
      </c>
      <c r="BQ36">
        <v>12.06</v>
      </c>
      <c r="BR36">
        <v>1.8149999999999999</v>
      </c>
      <c r="BS36">
        <v>60.503</v>
      </c>
      <c r="BT36">
        <v>0.75880000000000003</v>
      </c>
      <c r="BU36" t="s">
        <v>18</v>
      </c>
      <c r="BV36">
        <v>11.99</v>
      </c>
      <c r="BW36">
        <v>12.06</v>
      </c>
      <c r="BX36">
        <v>1.8480000000000001</v>
      </c>
      <c r="BY36">
        <v>61.593000000000004</v>
      </c>
      <c r="BZ36">
        <v>0.81279999999999997</v>
      </c>
      <c r="CA36" t="s">
        <v>18</v>
      </c>
    </row>
    <row r="37" spans="1:79" s="15" customFormat="1" x14ac:dyDescent="0.2">
      <c r="A37" s="15" t="s">
        <v>29</v>
      </c>
      <c r="B37" s="15">
        <v>97</v>
      </c>
      <c r="C37" s="15">
        <v>103</v>
      </c>
      <c r="D37" s="15" t="s">
        <v>64</v>
      </c>
      <c r="E37" s="15">
        <v>14.01</v>
      </c>
      <c r="F37" s="15">
        <v>2</v>
      </c>
      <c r="G37" s="15">
        <v>4</v>
      </c>
      <c r="H37" s="15">
        <v>14.09</v>
      </c>
      <c r="I37" s="15">
        <v>14.16</v>
      </c>
      <c r="J37" s="15">
        <v>1.927</v>
      </c>
      <c r="K37" s="15">
        <v>48.186999999999998</v>
      </c>
      <c r="L37" s="15">
        <v>0.85399999999999998</v>
      </c>
      <c r="M37" s="15" t="s">
        <v>18</v>
      </c>
      <c r="N37" s="15">
        <v>14.09</v>
      </c>
      <c r="O37" s="15">
        <v>14.16</v>
      </c>
      <c r="P37" s="15">
        <v>1.8080000000000001</v>
      </c>
      <c r="Q37" s="15">
        <v>45.198999999999998</v>
      </c>
      <c r="R37" s="15">
        <v>0.83720000000000006</v>
      </c>
      <c r="S37" s="15" t="s">
        <v>18</v>
      </c>
      <c r="T37" s="15">
        <v>14.09</v>
      </c>
      <c r="U37" s="15">
        <v>14.16</v>
      </c>
      <c r="V37" s="15">
        <v>1.8959999999999999</v>
      </c>
      <c r="W37" s="15">
        <v>47.396000000000001</v>
      </c>
      <c r="X37" s="15">
        <v>0.83879999999999999</v>
      </c>
      <c r="Y37" s="15" t="s">
        <v>18</v>
      </c>
      <c r="Z37" s="15">
        <v>14.09</v>
      </c>
      <c r="AA37" s="15">
        <v>14.15</v>
      </c>
      <c r="AB37" s="15">
        <v>2.4089999999999998</v>
      </c>
      <c r="AC37" s="15">
        <v>60.228000000000002</v>
      </c>
      <c r="AD37" s="15">
        <v>0.87570000000000003</v>
      </c>
      <c r="AE37" s="15" t="s">
        <v>18</v>
      </c>
      <c r="AF37" s="15">
        <v>14.09</v>
      </c>
      <c r="AG37" s="15">
        <v>14.16</v>
      </c>
      <c r="AH37" s="15">
        <v>2.3180000000000001</v>
      </c>
      <c r="AI37" s="15">
        <v>57.945999999999998</v>
      </c>
      <c r="AJ37" s="15">
        <v>0.85289999999999999</v>
      </c>
      <c r="AK37" s="15" t="s">
        <v>18</v>
      </c>
      <c r="AL37" s="15">
        <v>14.09</v>
      </c>
      <c r="AM37" s="15">
        <v>14.15</v>
      </c>
      <c r="AN37" s="15">
        <v>2.4359999999999999</v>
      </c>
      <c r="AO37" s="15">
        <v>60.898000000000003</v>
      </c>
      <c r="AP37" s="15">
        <v>0.84040000000000004</v>
      </c>
      <c r="AQ37" s="15" t="s">
        <v>18</v>
      </c>
      <c r="AR37" s="15">
        <v>14.09</v>
      </c>
      <c r="AS37" s="15">
        <v>14.15</v>
      </c>
      <c r="AT37" s="15">
        <v>2.4489999999999998</v>
      </c>
      <c r="AU37" s="15">
        <v>61.222000000000001</v>
      </c>
      <c r="AV37" s="15">
        <v>0.86080000000000001</v>
      </c>
      <c r="AW37" s="15" t="s">
        <v>18</v>
      </c>
      <c r="AX37" s="15">
        <v>14.09</v>
      </c>
      <c r="AY37" s="15">
        <v>14.16</v>
      </c>
      <c r="AZ37" s="15">
        <v>2.5259999999999998</v>
      </c>
      <c r="BA37" s="15">
        <v>63.158999999999999</v>
      </c>
      <c r="BB37" s="15">
        <v>0.85860000000000003</v>
      </c>
      <c r="BC37" s="15" t="s">
        <v>18</v>
      </c>
      <c r="BD37" s="15">
        <v>14.09</v>
      </c>
      <c r="BE37" s="15">
        <v>14.16</v>
      </c>
      <c r="BF37" s="15">
        <v>2.4380000000000002</v>
      </c>
      <c r="BG37" s="15">
        <v>60.94</v>
      </c>
      <c r="BH37" s="15">
        <v>0.86109999999999998</v>
      </c>
      <c r="BI37" s="15" t="s">
        <v>18</v>
      </c>
      <c r="BJ37" s="15">
        <v>14.09</v>
      </c>
      <c r="BK37" s="15">
        <v>14.15</v>
      </c>
      <c r="BL37" s="15">
        <v>2.4710000000000001</v>
      </c>
      <c r="BM37" s="15">
        <v>61.774999999999999</v>
      </c>
      <c r="BN37" s="15">
        <v>0.87729999999999997</v>
      </c>
      <c r="BO37" s="15" t="s">
        <v>18</v>
      </c>
      <c r="BP37" s="15">
        <v>14.09</v>
      </c>
      <c r="BQ37" s="15">
        <v>14.16</v>
      </c>
      <c r="BR37" s="15">
        <v>2.5379999999999998</v>
      </c>
      <c r="BS37" s="15">
        <v>63.451000000000001</v>
      </c>
      <c r="BT37" s="15">
        <v>0.86019999999999996</v>
      </c>
      <c r="BU37" s="15" t="s">
        <v>18</v>
      </c>
      <c r="BV37" s="15">
        <v>14.09</v>
      </c>
      <c r="BW37" s="15">
        <v>14.16</v>
      </c>
      <c r="BX37" s="15">
        <v>2.4740000000000002</v>
      </c>
      <c r="BY37" s="15">
        <v>61.85</v>
      </c>
      <c r="BZ37" s="15">
        <v>0.88839999999999997</v>
      </c>
      <c r="CA37" s="15" t="s">
        <v>18</v>
      </c>
    </row>
    <row r="38" spans="1:79" x14ac:dyDescent="0.2">
      <c r="A38" t="s">
        <v>29</v>
      </c>
      <c r="B38">
        <v>103</v>
      </c>
      <c r="C38">
        <v>109</v>
      </c>
      <c r="D38" t="s">
        <v>65</v>
      </c>
      <c r="E38">
        <v>10.59</v>
      </c>
      <c r="F38">
        <v>1</v>
      </c>
      <c r="G38">
        <v>4</v>
      </c>
      <c r="H38">
        <v>10.65</v>
      </c>
      <c r="I38">
        <v>10.72</v>
      </c>
      <c r="J38">
        <v>3.45</v>
      </c>
      <c r="K38">
        <v>86.244</v>
      </c>
      <c r="L38">
        <v>0.89810000000000001</v>
      </c>
      <c r="M38" t="s">
        <v>18</v>
      </c>
      <c r="N38">
        <v>10.65</v>
      </c>
      <c r="O38">
        <v>10.72</v>
      </c>
      <c r="P38">
        <v>3.4980000000000002</v>
      </c>
      <c r="Q38">
        <v>87.448999999999998</v>
      </c>
      <c r="R38">
        <v>0.88449999999999995</v>
      </c>
      <c r="S38" t="s">
        <v>18</v>
      </c>
      <c r="T38">
        <v>10.65</v>
      </c>
      <c r="U38">
        <v>10.72</v>
      </c>
      <c r="V38">
        <v>3.4220000000000002</v>
      </c>
      <c r="W38">
        <v>85.558999999999997</v>
      </c>
      <c r="X38">
        <v>0.87580000000000002</v>
      </c>
      <c r="Y38" t="s">
        <v>18</v>
      </c>
      <c r="Z38">
        <v>10.65</v>
      </c>
      <c r="AA38">
        <v>10.71</v>
      </c>
      <c r="AB38">
        <v>3.488</v>
      </c>
      <c r="AC38">
        <v>87.191999999999993</v>
      </c>
      <c r="AD38">
        <v>0.88280000000000003</v>
      </c>
      <c r="AE38" t="s">
        <v>18</v>
      </c>
      <c r="AF38">
        <v>10.65</v>
      </c>
      <c r="AG38">
        <v>10.72</v>
      </c>
      <c r="AH38">
        <v>3.4820000000000002</v>
      </c>
      <c r="AI38">
        <v>87.052999999999997</v>
      </c>
      <c r="AJ38">
        <v>0.90010000000000001</v>
      </c>
      <c r="AK38" t="s">
        <v>18</v>
      </c>
      <c r="AL38">
        <v>10.65</v>
      </c>
      <c r="AM38">
        <v>10.71</v>
      </c>
      <c r="AN38">
        <v>3.528</v>
      </c>
      <c r="AO38">
        <v>88.194000000000003</v>
      </c>
      <c r="AP38">
        <v>0.88060000000000005</v>
      </c>
      <c r="AQ38" t="s">
        <v>18</v>
      </c>
      <c r="AR38">
        <v>10.65</v>
      </c>
      <c r="AS38">
        <v>10.71</v>
      </c>
      <c r="AT38">
        <v>3.55</v>
      </c>
      <c r="AU38">
        <v>88.754000000000005</v>
      </c>
      <c r="AV38">
        <v>0.8871</v>
      </c>
      <c r="AW38" t="s">
        <v>18</v>
      </c>
      <c r="AX38">
        <v>10.65</v>
      </c>
      <c r="AY38">
        <v>10.72</v>
      </c>
      <c r="AZ38">
        <v>3.5710000000000002</v>
      </c>
      <c r="BA38">
        <v>89.286000000000001</v>
      </c>
      <c r="BB38">
        <v>0.89170000000000005</v>
      </c>
      <c r="BC38" t="s">
        <v>18</v>
      </c>
      <c r="BD38">
        <v>10.65</v>
      </c>
      <c r="BE38">
        <v>10.72</v>
      </c>
      <c r="BF38">
        <v>3.5169999999999999</v>
      </c>
      <c r="BG38">
        <v>87.915999999999997</v>
      </c>
      <c r="BH38">
        <v>0.89470000000000005</v>
      </c>
      <c r="BI38" t="s">
        <v>18</v>
      </c>
      <c r="BJ38">
        <v>10.65</v>
      </c>
      <c r="BK38">
        <v>10.71</v>
      </c>
      <c r="BL38">
        <v>3.548</v>
      </c>
      <c r="BM38">
        <v>88.688999999999993</v>
      </c>
      <c r="BN38">
        <v>0.89649999999999996</v>
      </c>
      <c r="BO38" t="s">
        <v>18</v>
      </c>
      <c r="BP38">
        <v>10.65</v>
      </c>
      <c r="BQ38">
        <v>10.71</v>
      </c>
      <c r="BR38">
        <v>3.5840000000000001</v>
      </c>
      <c r="BS38">
        <v>89.588999999999999</v>
      </c>
      <c r="BT38">
        <v>0.88460000000000005</v>
      </c>
      <c r="BU38" t="s">
        <v>18</v>
      </c>
      <c r="BV38">
        <v>10.65</v>
      </c>
      <c r="BW38">
        <v>10.72</v>
      </c>
      <c r="BX38">
        <v>3.524</v>
      </c>
      <c r="BY38">
        <v>88.090999999999994</v>
      </c>
      <c r="BZ38">
        <v>0.89100000000000001</v>
      </c>
      <c r="CA38" t="s">
        <v>18</v>
      </c>
    </row>
    <row r="39" spans="1:79" x14ac:dyDescent="0.2">
      <c r="A39" t="s">
        <v>29</v>
      </c>
      <c r="B39">
        <v>110</v>
      </c>
      <c r="C39">
        <v>120</v>
      </c>
      <c r="D39" t="s">
        <v>66</v>
      </c>
      <c r="E39">
        <v>8.4</v>
      </c>
      <c r="F39">
        <v>2</v>
      </c>
      <c r="G39">
        <v>9</v>
      </c>
      <c r="H39">
        <v>8.44</v>
      </c>
      <c r="I39">
        <v>8.51</v>
      </c>
      <c r="J39">
        <v>6.7249999999999996</v>
      </c>
      <c r="K39">
        <v>74.721000000000004</v>
      </c>
      <c r="L39">
        <v>0.63200000000000001</v>
      </c>
      <c r="M39" t="s">
        <v>18</v>
      </c>
      <c r="N39">
        <v>8.44</v>
      </c>
      <c r="O39">
        <v>8.51</v>
      </c>
      <c r="P39">
        <v>6.7430000000000003</v>
      </c>
      <c r="Q39">
        <v>74.918999999999997</v>
      </c>
      <c r="R39">
        <v>0.65890000000000004</v>
      </c>
      <c r="S39" t="s">
        <v>18</v>
      </c>
      <c r="T39">
        <v>8.39</v>
      </c>
      <c r="U39">
        <v>8.4499999999999993</v>
      </c>
      <c r="V39">
        <v>6.9660000000000002</v>
      </c>
      <c r="W39">
        <v>77.399000000000001</v>
      </c>
      <c r="X39">
        <v>0.63939999999999997</v>
      </c>
      <c r="Y39" t="s">
        <v>18</v>
      </c>
      <c r="Z39">
        <v>8.44</v>
      </c>
      <c r="AA39">
        <v>8.51</v>
      </c>
      <c r="AB39">
        <v>6.7190000000000003</v>
      </c>
      <c r="AC39">
        <v>74.661000000000001</v>
      </c>
      <c r="AD39">
        <v>0.57269999999999999</v>
      </c>
      <c r="AE39" t="s">
        <v>18</v>
      </c>
      <c r="AF39">
        <v>8.35</v>
      </c>
      <c r="AG39">
        <v>8.42</v>
      </c>
      <c r="AH39">
        <v>6.8010000000000002</v>
      </c>
      <c r="AI39">
        <v>75.561000000000007</v>
      </c>
      <c r="AJ39">
        <v>0.69020000000000004</v>
      </c>
      <c r="AK39" t="s">
        <v>18</v>
      </c>
      <c r="AL39">
        <v>8.33</v>
      </c>
      <c r="AM39">
        <v>8.41</v>
      </c>
      <c r="AN39">
        <v>6.726</v>
      </c>
      <c r="AO39">
        <v>74.739000000000004</v>
      </c>
      <c r="AP39">
        <v>0.66369999999999996</v>
      </c>
      <c r="AQ39" t="s">
        <v>18</v>
      </c>
      <c r="AR39">
        <v>8.44</v>
      </c>
      <c r="AS39">
        <v>8.51</v>
      </c>
      <c r="AT39">
        <v>6.5359999999999996</v>
      </c>
      <c r="AU39">
        <v>72.62</v>
      </c>
      <c r="AV39">
        <v>0.59379999999999999</v>
      </c>
      <c r="AW39" t="s">
        <v>18</v>
      </c>
      <c r="AX39">
        <v>8.3699999999999992</v>
      </c>
      <c r="AY39">
        <v>8.4499999999999993</v>
      </c>
      <c r="AZ39">
        <v>6.758</v>
      </c>
      <c r="BA39">
        <v>75.093000000000004</v>
      </c>
      <c r="BB39">
        <v>0.67120000000000002</v>
      </c>
      <c r="BC39" t="s">
        <v>18</v>
      </c>
      <c r="BD39">
        <v>8.44</v>
      </c>
      <c r="BE39">
        <v>8.51</v>
      </c>
      <c r="BF39">
        <v>6.4880000000000004</v>
      </c>
      <c r="BG39">
        <v>72.085999999999999</v>
      </c>
      <c r="BH39">
        <v>0.60029999999999994</v>
      </c>
      <c r="BI39" t="s">
        <v>18</v>
      </c>
      <c r="BJ39">
        <v>8.44</v>
      </c>
      <c r="BK39">
        <v>8.51</v>
      </c>
      <c r="BL39">
        <v>6.57</v>
      </c>
      <c r="BM39">
        <v>73.003</v>
      </c>
      <c r="BN39">
        <v>0.64449999999999996</v>
      </c>
      <c r="BO39" t="s">
        <v>18</v>
      </c>
      <c r="BP39">
        <v>8.36</v>
      </c>
      <c r="BQ39">
        <v>8.43</v>
      </c>
      <c r="BR39">
        <v>6.6769999999999996</v>
      </c>
      <c r="BS39">
        <v>74.192999999999998</v>
      </c>
      <c r="BT39">
        <v>0.68930000000000002</v>
      </c>
      <c r="BU39" t="s">
        <v>18</v>
      </c>
      <c r="BV39">
        <v>8.44</v>
      </c>
      <c r="BW39">
        <v>8.51</v>
      </c>
      <c r="BX39">
        <v>6.66</v>
      </c>
      <c r="BY39">
        <v>73.998999999999995</v>
      </c>
      <c r="BZ39">
        <v>0.61829999999999996</v>
      </c>
      <c r="CA39" t="s">
        <v>18</v>
      </c>
    </row>
    <row r="40" spans="1:79" x14ac:dyDescent="0.2">
      <c r="A40" t="s">
        <v>29</v>
      </c>
      <c r="B40">
        <v>198</v>
      </c>
      <c r="C40">
        <v>217</v>
      </c>
      <c r="D40" t="s">
        <v>67</v>
      </c>
      <c r="E40">
        <v>10.87</v>
      </c>
      <c r="F40">
        <v>3</v>
      </c>
      <c r="G40">
        <v>14</v>
      </c>
      <c r="H40">
        <v>10.84</v>
      </c>
      <c r="I40">
        <v>10.91</v>
      </c>
      <c r="J40">
        <v>8.1280000000000001</v>
      </c>
      <c r="K40">
        <v>58.058</v>
      </c>
      <c r="L40">
        <v>0.85970000000000002</v>
      </c>
      <c r="M40" t="s">
        <v>18</v>
      </c>
      <c r="N40">
        <v>10.83</v>
      </c>
      <c r="O40">
        <v>10.91</v>
      </c>
      <c r="P40">
        <v>8.3559999999999999</v>
      </c>
      <c r="Q40">
        <v>59.686</v>
      </c>
      <c r="R40">
        <v>0.83489999999999998</v>
      </c>
      <c r="S40" t="s">
        <v>18</v>
      </c>
      <c r="T40">
        <v>10.84</v>
      </c>
      <c r="U40">
        <v>10.91</v>
      </c>
      <c r="V40">
        <v>8.3949999999999996</v>
      </c>
      <c r="W40">
        <v>59.962000000000003</v>
      </c>
      <c r="X40">
        <v>0.85909999999999997</v>
      </c>
      <c r="Y40" t="s">
        <v>18</v>
      </c>
      <c r="Z40">
        <v>10.83</v>
      </c>
      <c r="AA40">
        <v>10.91</v>
      </c>
      <c r="AB40">
        <v>8.9710000000000001</v>
      </c>
      <c r="AC40">
        <v>64.078000000000003</v>
      </c>
      <c r="AD40">
        <v>0.84770000000000001</v>
      </c>
      <c r="AE40" t="s">
        <v>18</v>
      </c>
      <c r="AF40">
        <v>10.83</v>
      </c>
      <c r="AG40">
        <v>10.91</v>
      </c>
      <c r="AH40">
        <v>8.8420000000000005</v>
      </c>
      <c r="AI40">
        <v>63.155000000000001</v>
      </c>
      <c r="AJ40">
        <v>0.84689999999999999</v>
      </c>
      <c r="AK40" t="s">
        <v>18</v>
      </c>
      <c r="AL40">
        <v>10.83</v>
      </c>
      <c r="AM40">
        <v>10.91</v>
      </c>
      <c r="AN40">
        <v>9.0129999999999999</v>
      </c>
      <c r="AO40">
        <v>64.376000000000005</v>
      </c>
      <c r="AP40">
        <v>0.87880000000000003</v>
      </c>
      <c r="AQ40" t="s">
        <v>18</v>
      </c>
      <c r="AR40">
        <v>10.83</v>
      </c>
      <c r="AS40">
        <v>10.91</v>
      </c>
      <c r="AT40">
        <v>9.0609999999999999</v>
      </c>
      <c r="AU40">
        <v>64.718000000000004</v>
      </c>
      <c r="AV40">
        <v>0.85670000000000002</v>
      </c>
      <c r="AW40" t="s">
        <v>18</v>
      </c>
      <c r="AX40">
        <v>10.83</v>
      </c>
      <c r="AY40">
        <v>10.91</v>
      </c>
      <c r="AZ40">
        <v>9.1020000000000003</v>
      </c>
      <c r="BA40">
        <v>65.016999999999996</v>
      </c>
      <c r="BB40">
        <v>0.86180000000000001</v>
      </c>
      <c r="BC40" t="s">
        <v>18</v>
      </c>
      <c r="BD40">
        <v>10.83</v>
      </c>
      <c r="BE40">
        <v>10.91</v>
      </c>
      <c r="BF40">
        <v>8.9260000000000002</v>
      </c>
      <c r="BG40">
        <v>63.76</v>
      </c>
      <c r="BH40">
        <v>0.88759999999999994</v>
      </c>
      <c r="BI40" t="s">
        <v>18</v>
      </c>
      <c r="BJ40">
        <v>10.83</v>
      </c>
      <c r="BK40">
        <v>10.91</v>
      </c>
      <c r="BL40">
        <v>8.9169999999999998</v>
      </c>
      <c r="BM40">
        <v>63.691000000000003</v>
      </c>
      <c r="BN40">
        <v>0.87350000000000005</v>
      </c>
      <c r="BO40" t="s">
        <v>18</v>
      </c>
      <c r="BP40">
        <v>10.83</v>
      </c>
      <c r="BQ40">
        <v>10.91</v>
      </c>
      <c r="BR40">
        <v>9.1289999999999996</v>
      </c>
      <c r="BS40">
        <v>65.209000000000003</v>
      </c>
      <c r="BT40">
        <v>0.87129999999999996</v>
      </c>
      <c r="BU40" t="s">
        <v>18</v>
      </c>
      <c r="BV40">
        <v>10.83</v>
      </c>
      <c r="BW40">
        <v>10.91</v>
      </c>
      <c r="BX40">
        <v>8.9700000000000006</v>
      </c>
      <c r="BY40">
        <v>64.069999999999993</v>
      </c>
      <c r="BZ40">
        <v>0.88339999999999996</v>
      </c>
      <c r="CA40" t="s">
        <v>18</v>
      </c>
    </row>
    <row r="41" spans="1:79" x14ac:dyDescent="0.2">
      <c r="A41" t="s">
        <v>29</v>
      </c>
      <c r="B41">
        <v>257</v>
      </c>
      <c r="C41">
        <v>270</v>
      </c>
      <c r="D41" t="s">
        <v>68</v>
      </c>
      <c r="E41">
        <v>6.22</v>
      </c>
      <c r="F41">
        <v>2</v>
      </c>
      <c r="G41">
        <v>11</v>
      </c>
      <c r="H41">
        <v>6.14</v>
      </c>
      <c r="I41">
        <v>6.21</v>
      </c>
      <c r="J41">
        <v>6.9260000000000002</v>
      </c>
      <c r="K41">
        <v>62.962000000000003</v>
      </c>
      <c r="L41">
        <v>0.91420000000000001</v>
      </c>
      <c r="M41" t="s">
        <v>17</v>
      </c>
      <c r="N41">
        <v>6.18</v>
      </c>
      <c r="O41">
        <v>6.24</v>
      </c>
      <c r="P41">
        <v>6.7009999999999996</v>
      </c>
      <c r="Q41">
        <v>60.917000000000002</v>
      </c>
      <c r="R41">
        <v>0.90290000000000004</v>
      </c>
      <c r="S41" t="s">
        <v>17</v>
      </c>
      <c r="T41">
        <v>6.14</v>
      </c>
      <c r="U41">
        <v>6.21</v>
      </c>
      <c r="V41">
        <v>6.9740000000000002</v>
      </c>
      <c r="W41">
        <v>63.396000000000001</v>
      </c>
      <c r="X41">
        <v>0.88839999999999997</v>
      </c>
      <c r="Y41" t="s">
        <v>17</v>
      </c>
      <c r="Z41">
        <v>6.14</v>
      </c>
      <c r="AA41">
        <v>6.21</v>
      </c>
      <c r="AB41">
        <v>7.0609999999999999</v>
      </c>
      <c r="AC41">
        <v>64.186999999999998</v>
      </c>
      <c r="AD41">
        <v>0.88919999999999999</v>
      </c>
      <c r="AE41" t="s">
        <v>17</v>
      </c>
      <c r="AF41">
        <v>6.14</v>
      </c>
      <c r="AG41">
        <v>6.21</v>
      </c>
      <c r="AH41">
        <v>7.0579999999999998</v>
      </c>
      <c r="AI41">
        <v>64.165000000000006</v>
      </c>
      <c r="AJ41">
        <v>0.88290000000000002</v>
      </c>
      <c r="AK41" t="s">
        <v>17</v>
      </c>
      <c r="AL41">
        <v>6.14</v>
      </c>
      <c r="AM41">
        <v>6.21</v>
      </c>
      <c r="AN41">
        <v>6.96</v>
      </c>
      <c r="AO41">
        <v>63.273000000000003</v>
      </c>
      <c r="AP41">
        <v>0.90400000000000003</v>
      </c>
      <c r="AQ41" t="s">
        <v>18</v>
      </c>
      <c r="AR41">
        <v>6.14</v>
      </c>
      <c r="AS41">
        <v>6.21</v>
      </c>
      <c r="AT41">
        <v>7.0410000000000004</v>
      </c>
      <c r="AU41">
        <v>64.004999999999995</v>
      </c>
      <c r="AV41">
        <v>0.87790000000000001</v>
      </c>
      <c r="AW41" t="s">
        <v>17</v>
      </c>
      <c r="AX41">
        <v>6.14</v>
      </c>
      <c r="AY41">
        <v>6.21</v>
      </c>
      <c r="AZ41">
        <v>7.19</v>
      </c>
      <c r="BA41">
        <v>65.36</v>
      </c>
      <c r="BB41">
        <v>0.91790000000000005</v>
      </c>
      <c r="BC41" t="s">
        <v>17</v>
      </c>
      <c r="BD41">
        <v>6.14</v>
      </c>
      <c r="BE41">
        <v>6.21</v>
      </c>
      <c r="BF41">
        <v>7.0819999999999999</v>
      </c>
      <c r="BG41">
        <v>64.384</v>
      </c>
      <c r="BH41">
        <v>0.90680000000000005</v>
      </c>
      <c r="BI41" t="s">
        <v>17</v>
      </c>
      <c r="BJ41">
        <v>6.14</v>
      </c>
      <c r="BK41">
        <v>6.21</v>
      </c>
      <c r="BL41">
        <v>7.0380000000000003</v>
      </c>
      <c r="BM41">
        <v>63.981999999999999</v>
      </c>
      <c r="BN41">
        <v>0.9073</v>
      </c>
      <c r="BO41" t="s">
        <v>18</v>
      </c>
      <c r="BP41">
        <v>6.14</v>
      </c>
      <c r="BQ41">
        <v>6.21</v>
      </c>
      <c r="BR41">
        <v>7.1740000000000004</v>
      </c>
      <c r="BS41">
        <v>65.218999999999994</v>
      </c>
      <c r="BT41">
        <v>0.85540000000000005</v>
      </c>
      <c r="BU41" t="s">
        <v>17</v>
      </c>
      <c r="BV41">
        <v>6.14</v>
      </c>
      <c r="BW41">
        <v>6.21</v>
      </c>
      <c r="BX41">
        <v>7.0229999999999997</v>
      </c>
      <c r="BY41">
        <v>63.843000000000004</v>
      </c>
      <c r="BZ41">
        <v>0.91159999999999997</v>
      </c>
      <c r="CA41" t="s">
        <v>17</v>
      </c>
    </row>
    <row r="42" spans="1:79" x14ac:dyDescent="0.2">
      <c r="A42" t="s">
        <v>29</v>
      </c>
      <c r="B42">
        <v>257</v>
      </c>
      <c r="C42">
        <v>272</v>
      </c>
      <c r="D42" t="s">
        <v>69</v>
      </c>
      <c r="E42">
        <v>7.56</v>
      </c>
      <c r="F42">
        <v>3</v>
      </c>
      <c r="G42">
        <v>13</v>
      </c>
      <c r="H42">
        <v>7.55</v>
      </c>
      <c r="I42">
        <v>7.63</v>
      </c>
      <c r="J42">
        <v>7.5759999999999996</v>
      </c>
      <c r="K42">
        <v>58.277000000000001</v>
      </c>
      <c r="L42">
        <v>0.93799999999999994</v>
      </c>
      <c r="M42" t="s">
        <v>17</v>
      </c>
      <c r="N42">
        <v>7.55</v>
      </c>
      <c r="O42">
        <v>7.63</v>
      </c>
      <c r="P42">
        <v>7.64</v>
      </c>
      <c r="Q42">
        <v>58.765999999999998</v>
      </c>
      <c r="R42">
        <v>0.93410000000000004</v>
      </c>
      <c r="S42" t="s">
        <v>17</v>
      </c>
      <c r="T42">
        <v>7.55</v>
      </c>
      <c r="U42">
        <v>7.62</v>
      </c>
      <c r="V42">
        <v>7.5739999999999998</v>
      </c>
      <c r="W42">
        <v>58.262999999999998</v>
      </c>
      <c r="X42">
        <v>0.93259999999999998</v>
      </c>
      <c r="Y42" t="s">
        <v>17</v>
      </c>
      <c r="Z42">
        <v>7.55</v>
      </c>
      <c r="AA42">
        <v>7.62</v>
      </c>
      <c r="AB42">
        <v>7.8380000000000001</v>
      </c>
      <c r="AC42">
        <v>60.289000000000001</v>
      </c>
      <c r="AD42">
        <v>0.93810000000000004</v>
      </c>
      <c r="AE42" t="s">
        <v>17</v>
      </c>
      <c r="AF42">
        <v>7.55</v>
      </c>
      <c r="AG42">
        <v>7.63</v>
      </c>
      <c r="AH42">
        <v>7.8319999999999999</v>
      </c>
      <c r="AI42">
        <v>60.244999999999997</v>
      </c>
      <c r="AJ42">
        <v>0.93459999999999999</v>
      </c>
      <c r="AK42" t="s">
        <v>17</v>
      </c>
      <c r="AL42">
        <v>7.55</v>
      </c>
      <c r="AM42">
        <v>7.63</v>
      </c>
      <c r="AN42">
        <v>7.8259999999999996</v>
      </c>
      <c r="AO42">
        <v>60.203000000000003</v>
      </c>
      <c r="AP42">
        <v>0.93540000000000001</v>
      </c>
      <c r="AQ42" t="s">
        <v>17</v>
      </c>
      <c r="AR42">
        <v>7.55</v>
      </c>
      <c r="AS42">
        <v>7.63</v>
      </c>
      <c r="AT42">
        <v>7.7069999999999999</v>
      </c>
      <c r="AU42">
        <v>59.286000000000001</v>
      </c>
      <c r="AV42">
        <v>0.93540000000000001</v>
      </c>
      <c r="AW42" t="s">
        <v>17</v>
      </c>
      <c r="AX42">
        <v>7.55</v>
      </c>
      <c r="AY42">
        <v>7.63</v>
      </c>
      <c r="AZ42">
        <v>8</v>
      </c>
      <c r="BA42">
        <v>61.536999999999999</v>
      </c>
      <c r="BB42">
        <v>0.94010000000000005</v>
      </c>
      <c r="BC42" t="s">
        <v>17</v>
      </c>
      <c r="BD42">
        <v>7.55</v>
      </c>
      <c r="BE42">
        <v>7.63</v>
      </c>
      <c r="BF42">
        <v>7.8609999999999998</v>
      </c>
      <c r="BG42">
        <v>60.470999999999997</v>
      </c>
      <c r="BH42">
        <v>0.92949999999999999</v>
      </c>
      <c r="BI42" t="s">
        <v>17</v>
      </c>
      <c r="BJ42">
        <v>7.55</v>
      </c>
      <c r="BK42">
        <v>7.62</v>
      </c>
      <c r="BL42">
        <v>7.7480000000000002</v>
      </c>
      <c r="BM42">
        <v>59.597000000000001</v>
      </c>
      <c r="BN42">
        <v>0.94810000000000005</v>
      </c>
      <c r="BO42" t="s">
        <v>17</v>
      </c>
      <c r="BP42">
        <v>7.55</v>
      </c>
      <c r="BQ42">
        <v>7.63</v>
      </c>
      <c r="BR42">
        <v>7.9169999999999998</v>
      </c>
      <c r="BS42">
        <v>60.899000000000001</v>
      </c>
      <c r="BT42">
        <v>0.93520000000000003</v>
      </c>
      <c r="BU42" t="s">
        <v>17</v>
      </c>
      <c r="BV42">
        <v>7.55</v>
      </c>
      <c r="BW42">
        <v>7.63</v>
      </c>
      <c r="BX42">
        <v>7.8849999999999998</v>
      </c>
      <c r="BY42">
        <v>60.651000000000003</v>
      </c>
      <c r="BZ42">
        <v>0.9335</v>
      </c>
      <c r="CA42" t="s">
        <v>17</v>
      </c>
    </row>
    <row r="43" spans="1:79" s="15" customFormat="1" x14ac:dyDescent="0.2">
      <c r="A43" s="15" t="s">
        <v>29</v>
      </c>
      <c r="B43" s="15">
        <v>271</v>
      </c>
      <c r="C43" s="15">
        <v>275</v>
      </c>
      <c r="D43" s="15" t="s">
        <v>70</v>
      </c>
      <c r="E43" s="15">
        <v>14.54</v>
      </c>
      <c r="F43" s="15">
        <v>1</v>
      </c>
      <c r="G43" s="15">
        <v>3</v>
      </c>
      <c r="H43" s="15">
        <v>14.64</v>
      </c>
      <c r="I43" s="15">
        <v>14.7</v>
      </c>
      <c r="J43" s="15">
        <v>1.2190000000000001</v>
      </c>
      <c r="K43" s="15">
        <v>40.637</v>
      </c>
      <c r="L43" s="15">
        <v>0.77410000000000001</v>
      </c>
      <c r="M43" s="15" t="s">
        <v>18</v>
      </c>
      <c r="N43" s="15">
        <v>14.62</v>
      </c>
      <c r="O43" s="15">
        <v>14.69</v>
      </c>
      <c r="P43" s="15">
        <v>1.1599999999999999</v>
      </c>
      <c r="Q43" s="15">
        <v>38.67</v>
      </c>
      <c r="R43" s="15">
        <v>0.75539999999999996</v>
      </c>
      <c r="S43" s="15" t="s">
        <v>18</v>
      </c>
      <c r="T43" s="15">
        <v>14.64</v>
      </c>
      <c r="U43" s="15">
        <v>14.7</v>
      </c>
      <c r="V43" s="15">
        <v>1.232</v>
      </c>
      <c r="W43" s="15">
        <v>41.067</v>
      </c>
      <c r="X43" s="15">
        <v>0.71909999999999996</v>
      </c>
      <c r="Y43" s="15" t="s">
        <v>18</v>
      </c>
      <c r="Z43" s="15">
        <v>14.63</v>
      </c>
      <c r="AA43" s="15">
        <v>14.7</v>
      </c>
      <c r="AB43" s="15">
        <v>1.8240000000000001</v>
      </c>
      <c r="AC43" s="15">
        <v>60.784999999999997</v>
      </c>
      <c r="AD43" s="15">
        <v>0.76029999999999998</v>
      </c>
      <c r="AE43" s="15" t="s">
        <v>18</v>
      </c>
      <c r="AF43" s="15">
        <v>14.63</v>
      </c>
      <c r="AG43" s="15">
        <v>14.7</v>
      </c>
      <c r="AH43" s="15">
        <v>1.855</v>
      </c>
      <c r="AI43" s="15">
        <v>61.848999999999997</v>
      </c>
      <c r="AJ43" s="15">
        <v>0.7399</v>
      </c>
      <c r="AK43" s="15" t="s">
        <v>18</v>
      </c>
      <c r="AL43" s="15">
        <v>14.63</v>
      </c>
      <c r="AM43" s="15">
        <v>14.7</v>
      </c>
      <c r="AN43" s="15">
        <v>1.8640000000000001</v>
      </c>
      <c r="AO43" s="15">
        <v>62.134999999999998</v>
      </c>
      <c r="AP43" s="15">
        <v>0.73329999999999995</v>
      </c>
      <c r="AQ43" s="15" t="s">
        <v>18</v>
      </c>
      <c r="AR43" s="15">
        <v>14.63</v>
      </c>
      <c r="AS43" s="15">
        <v>14.7</v>
      </c>
      <c r="AT43" s="15">
        <v>2.1629999999999998</v>
      </c>
      <c r="AU43" s="15">
        <v>72.087999999999994</v>
      </c>
      <c r="AV43" s="15">
        <v>0.73719999999999997</v>
      </c>
      <c r="AW43" s="15" t="s">
        <v>18</v>
      </c>
      <c r="AX43" s="15">
        <v>14.62</v>
      </c>
      <c r="AY43" s="15">
        <v>14.68</v>
      </c>
      <c r="AZ43" s="15">
        <v>2.1800000000000002</v>
      </c>
      <c r="BA43" s="15">
        <v>72.683000000000007</v>
      </c>
      <c r="BB43" s="15">
        <v>0.76449999999999996</v>
      </c>
      <c r="BC43" s="15" t="s">
        <v>18</v>
      </c>
      <c r="BD43" s="15">
        <v>14.63</v>
      </c>
      <c r="BE43" s="15">
        <v>14.7</v>
      </c>
      <c r="BF43" s="15">
        <v>2.2490000000000001</v>
      </c>
      <c r="BG43" s="15">
        <v>74.953000000000003</v>
      </c>
      <c r="BH43" s="15">
        <v>0.75209999999999999</v>
      </c>
      <c r="BI43" s="15" t="s">
        <v>18</v>
      </c>
      <c r="BJ43" s="15">
        <v>14.63</v>
      </c>
      <c r="BK43" s="15">
        <v>14.7</v>
      </c>
      <c r="BL43" s="15">
        <v>2.3450000000000002</v>
      </c>
      <c r="BM43" s="15">
        <v>78.182000000000002</v>
      </c>
      <c r="BN43" s="15">
        <v>0.75960000000000005</v>
      </c>
      <c r="BO43" s="15" t="s">
        <v>18</v>
      </c>
      <c r="BP43" s="15">
        <v>14.64</v>
      </c>
      <c r="BQ43" s="15">
        <v>14.71</v>
      </c>
      <c r="BR43" s="15">
        <v>2.298</v>
      </c>
      <c r="BS43" s="15">
        <v>76.584999999999994</v>
      </c>
      <c r="BT43" s="15">
        <v>0.73</v>
      </c>
      <c r="BU43" s="15" t="s">
        <v>18</v>
      </c>
      <c r="BV43" s="15">
        <v>14.63</v>
      </c>
      <c r="BW43" s="15">
        <v>14.7</v>
      </c>
      <c r="BX43" s="15">
        <v>2.2959999999999998</v>
      </c>
      <c r="BY43" s="15">
        <v>76.55</v>
      </c>
      <c r="BZ43" s="15">
        <v>0.77190000000000003</v>
      </c>
      <c r="CA43" s="15" t="s">
        <v>18</v>
      </c>
    </row>
    <row r="44" spans="1:79" x14ac:dyDescent="0.2">
      <c r="A44" t="s">
        <v>29</v>
      </c>
      <c r="B44">
        <v>276</v>
      </c>
      <c r="C44">
        <v>308</v>
      </c>
      <c r="D44" t="s">
        <v>71</v>
      </c>
      <c r="E44">
        <v>7.93</v>
      </c>
      <c r="F44">
        <v>5</v>
      </c>
      <c r="G44">
        <v>27</v>
      </c>
      <c r="H44">
        <v>8</v>
      </c>
      <c r="I44">
        <v>8.07</v>
      </c>
      <c r="J44">
        <v>8.9260000000000002</v>
      </c>
      <c r="K44">
        <v>33.06</v>
      </c>
      <c r="L44">
        <v>0.82609999999999995</v>
      </c>
      <c r="M44" t="s">
        <v>18</v>
      </c>
      <c r="N44">
        <v>8</v>
      </c>
      <c r="O44">
        <v>8.07</v>
      </c>
      <c r="P44">
        <v>9.0399999999999991</v>
      </c>
      <c r="Q44">
        <v>33.481999999999999</v>
      </c>
      <c r="R44">
        <v>0.83399999999999996</v>
      </c>
      <c r="S44" t="s">
        <v>18</v>
      </c>
      <c r="T44">
        <v>7.99</v>
      </c>
      <c r="U44">
        <v>8.07</v>
      </c>
      <c r="V44">
        <v>9.2119999999999997</v>
      </c>
      <c r="W44">
        <v>34.119</v>
      </c>
      <c r="X44">
        <v>0.82069999999999999</v>
      </c>
      <c r="Y44" t="s">
        <v>18</v>
      </c>
      <c r="Z44">
        <v>7.99</v>
      </c>
      <c r="AA44">
        <v>8.07</v>
      </c>
      <c r="AB44">
        <v>9.6259999999999994</v>
      </c>
      <c r="AC44">
        <v>35.652000000000001</v>
      </c>
      <c r="AD44">
        <v>0.83199999999999996</v>
      </c>
      <c r="AE44" t="s">
        <v>18</v>
      </c>
      <c r="AF44">
        <v>8</v>
      </c>
      <c r="AG44">
        <v>8.07</v>
      </c>
      <c r="AH44">
        <v>9.6189999999999998</v>
      </c>
      <c r="AI44">
        <v>35.625999999999998</v>
      </c>
      <c r="AJ44">
        <v>0.8327</v>
      </c>
      <c r="AK44" t="s">
        <v>18</v>
      </c>
      <c r="AL44">
        <v>8</v>
      </c>
      <c r="AM44">
        <v>8.07</v>
      </c>
      <c r="AN44">
        <v>9.8249999999999993</v>
      </c>
      <c r="AO44">
        <v>36.387999999999998</v>
      </c>
      <c r="AP44">
        <v>0.82769999999999999</v>
      </c>
      <c r="AQ44" t="s">
        <v>18</v>
      </c>
      <c r="AR44">
        <v>8</v>
      </c>
      <c r="AS44">
        <v>8.07</v>
      </c>
      <c r="AT44">
        <v>9.49</v>
      </c>
      <c r="AU44">
        <v>35.149000000000001</v>
      </c>
      <c r="AV44">
        <v>0.83069999999999999</v>
      </c>
      <c r="AW44" t="s">
        <v>18</v>
      </c>
      <c r="AX44">
        <v>8</v>
      </c>
      <c r="AY44">
        <v>8.07</v>
      </c>
      <c r="AZ44">
        <v>10.176</v>
      </c>
      <c r="BA44">
        <v>37.69</v>
      </c>
      <c r="BB44">
        <v>0.82899999999999996</v>
      </c>
      <c r="BC44" t="s">
        <v>18</v>
      </c>
      <c r="BD44">
        <v>8</v>
      </c>
      <c r="BE44">
        <v>8.07</v>
      </c>
      <c r="BF44">
        <v>9.8699999999999992</v>
      </c>
      <c r="BG44">
        <v>36.554000000000002</v>
      </c>
      <c r="BH44">
        <v>0.83389999999999997</v>
      </c>
      <c r="BI44" t="s">
        <v>18</v>
      </c>
      <c r="BJ44">
        <v>7.99</v>
      </c>
      <c r="BK44">
        <v>8.07</v>
      </c>
      <c r="BL44">
        <v>9.4969999999999999</v>
      </c>
      <c r="BM44">
        <v>35.171999999999997</v>
      </c>
      <c r="BN44">
        <v>0.83699999999999997</v>
      </c>
      <c r="BO44" t="s">
        <v>18</v>
      </c>
      <c r="BP44">
        <v>8</v>
      </c>
      <c r="BQ44">
        <v>8.07</v>
      </c>
      <c r="BR44">
        <v>9.8010000000000002</v>
      </c>
      <c r="BS44">
        <v>36.302</v>
      </c>
      <c r="BT44">
        <v>0.83140000000000003</v>
      </c>
      <c r="BU44" t="s">
        <v>18</v>
      </c>
      <c r="BV44">
        <v>8</v>
      </c>
      <c r="BW44">
        <v>8.07</v>
      </c>
      <c r="BX44">
        <v>10.002000000000001</v>
      </c>
      <c r="BY44">
        <v>37.045999999999999</v>
      </c>
      <c r="BZ44">
        <v>0.83299999999999996</v>
      </c>
      <c r="CA44" t="s">
        <v>18</v>
      </c>
    </row>
    <row r="45" spans="1:79" x14ac:dyDescent="0.2">
      <c r="A45" t="s">
        <v>29</v>
      </c>
      <c r="B45">
        <v>309</v>
      </c>
      <c r="C45">
        <v>318</v>
      </c>
      <c r="D45" t="s">
        <v>72</v>
      </c>
      <c r="E45">
        <v>4.3499999999999996</v>
      </c>
      <c r="F45">
        <v>2</v>
      </c>
      <c r="G45">
        <v>8</v>
      </c>
      <c r="H45">
        <v>4.42</v>
      </c>
      <c r="I45">
        <v>4.5</v>
      </c>
      <c r="J45">
        <v>4.1180000000000003</v>
      </c>
      <c r="K45">
        <v>51.475999999999999</v>
      </c>
      <c r="L45">
        <v>0.92349999999999999</v>
      </c>
      <c r="M45" t="s">
        <v>17</v>
      </c>
      <c r="N45">
        <v>4.42</v>
      </c>
      <c r="O45">
        <v>4.5</v>
      </c>
      <c r="P45">
        <v>4.117</v>
      </c>
      <c r="Q45">
        <v>51.457000000000001</v>
      </c>
      <c r="R45">
        <v>0.94410000000000005</v>
      </c>
      <c r="S45" t="s">
        <v>17</v>
      </c>
      <c r="T45">
        <v>4.42</v>
      </c>
      <c r="U45">
        <v>4.49</v>
      </c>
      <c r="V45">
        <v>4.3239999999999998</v>
      </c>
      <c r="W45">
        <v>54.043999999999997</v>
      </c>
      <c r="X45">
        <v>0.93049999999999999</v>
      </c>
      <c r="Y45" t="s">
        <v>17</v>
      </c>
      <c r="Z45">
        <v>4.42</v>
      </c>
      <c r="AA45">
        <v>4.49</v>
      </c>
      <c r="AB45">
        <v>4.3250000000000002</v>
      </c>
      <c r="AC45">
        <v>54.067</v>
      </c>
      <c r="AD45">
        <v>0.94489999999999996</v>
      </c>
      <c r="AE45" t="s">
        <v>17</v>
      </c>
      <c r="AF45">
        <v>4.42</v>
      </c>
      <c r="AG45">
        <v>4.49</v>
      </c>
      <c r="AH45">
        <v>4.2610000000000001</v>
      </c>
      <c r="AI45">
        <v>53.268999999999998</v>
      </c>
      <c r="AJ45">
        <v>0.94810000000000005</v>
      </c>
      <c r="AK45" t="s">
        <v>17</v>
      </c>
      <c r="AL45">
        <v>4.42</v>
      </c>
      <c r="AM45">
        <v>4.49</v>
      </c>
      <c r="AN45">
        <v>4.2309999999999999</v>
      </c>
      <c r="AO45">
        <v>52.884999999999998</v>
      </c>
      <c r="AP45">
        <v>0.94310000000000005</v>
      </c>
      <c r="AQ45" t="s">
        <v>17</v>
      </c>
      <c r="AR45">
        <v>4.42</v>
      </c>
      <c r="AS45">
        <v>4.49</v>
      </c>
      <c r="AT45">
        <v>4.298</v>
      </c>
      <c r="AU45">
        <v>53.726999999999997</v>
      </c>
      <c r="AV45">
        <v>0.92269999999999996</v>
      </c>
      <c r="AW45" t="s">
        <v>17</v>
      </c>
      <c r="AX45">
        <v>4.42</v>
      </c>
      <c r="AY45">
        <v>4.5</v>
      </c>
      <c r="AZ45">
        <v>4.3769999999999998</v>
      </c>
      <c r="BA45">
        <v>54.716000000000001</v>
      </c>
      <c r="BB45">
        <v>0.94079999999999997</v>
      </c>
      <c r="BC45" t="s">
        <v>17</v>
      </c>
      <c r="BD45">
        <v>4.42</v>
      </c>
      <c r="BE45">
        <v>4.5</v>
      </c>
      <c r="BF45">
        <v>4.3010000000000002</v>
      </c>
      <c r="BG45">
        <v>53.758000000000003</v>
      </c>
      <c r="BH45">
        <v>0.93559999999999999</v>
      </c>
      <c r="BI45" t="s">
        <v>17</v>
      </c>
      <c r="BJ45">
        <v>4.42</v>
      </c>
      <c r="BK45">
        <v>4.49</v>
      </c>
      <c r="BL45">
        <v>4.399</v>
      </c>
      <c r="BM45">
        <v>54.988999999999997</v>
      </c>
      <c r="BN45">
        <v>0.94059999999999999</v>
      </c>
      <c r="BO45" t="s">
        <v>17</v>
      </c>
      <c r="BP45">
        <v>4.42</v>
      </c>
      <c r="BQ45">
        <v>4.5</v>
      </c>
      <c r="BR45">
        <v>4.4119999999999999</v>
      </c>
      <c r="BS45">
        <v>55.148000000000003</v>
      </c>
      <c r="BT45">
        <v>0.94199999999999995</v>
      </c>
      <c r="BU45" t="s">
        <v>17</v>
      </c>
      <c r="BV45">
        <v>4.42</v>
      </c>
      <c r="BW45">
        <v>4.5</v>
      </c>
      <c r="BX45">
        <v>4.2850000000000001</v>
      </c>
      <c r="BY45">
        <v>53.558999999999997</v>
      </c>
      <c r="BZ45">
        <v>0.94110000000000005</v>
      </c>
      <c r="CA45" t="s">
        <v>17</v>
      </c>
    </row>
    <row r="46" spans="1:79" x14ac:dyDescent="0.2">
      <c r="A46" t="s">
        <v>29</v>
      </c>
      <c r="B46">
        <v>309</v>
      </c>
      <c r="C46">
        <v>326</v>
      </c>
      <c r="D46" t="s">
        <v>73</v>
      </c>
      <c r="E46">
        <v>8.76</v>
      </c>
      <c r="F46">
        <v>2</v>
      </c>
      <c r="G46">
        <v>15</v>
      </c>
      <c r="H46">
        <v>8.83</v>
      </c>
      <c r="I46">
        <v>8.9</v>
      </c>
      <c r="J46">
        <v>7.649</v>
      </c>
      <c r="K46">
        <v>50.991</v>
      </c>
      <c r="L46">
        <v>0.85580000000000001</v>
      </c>
      <c r="M46" t="s">
        <v>18</v>
      </c>
      <c r="N46">
        <v>8.83</v>
      </c>
      <c r="O46">
        <v>8.9</v>
      </c>
      <c r="P46">
        <v>7.7510000000000003</v>
      </c>
      <c r="Q46">
        <v>51.670999999999999</v>
      </c>
      <c r="R46">
        <v>0.85419999999999996</v>
      </c>
      <c r="S46" t="s">
        <v>18</v>
      </c>
      <c r="T46">
        <v>8.83</v>
      </c>
      <c r="U46">
        <v>8.91</v>
      </c>
      <c r="V46">
        <v>7.76</v>
      </c>
      <c r="W46">
        <v>51.734000000000002</v>
      </c>
      <c r="X46">
        <v>0.81620000000000004</v>
      </c>
      <c r="Y46" t="s">
        <v>18</v>
      </c>
      <c r="Z46">
        <v>8.82</v>
      </c>
      <c r="AA46">
        <v>8.9</v>
      </c>
      <c r="AB46">
        <v>7.6319999999999997</v>
      </c>
      <c r="AC46">
        <v>50.878</v>
      </c>
      <c r="AD46">
        <v>0.83950000000000002</v>
      </c>
      <c r="AE46" t="s">
        <v>18</v>
      </c>
      <c r="AF46">
        <v>8.83</v>
      </c>
      <c r="AG46">
        <v>8.9</v>
      </c>
      <c r="AH46">
        <v>7.5919999999999996</v>
      </c>
      <c r="AI46">
        <v>50.610999999999997</v>
      </c>
      <c r="AJ46">
        <v>0.8619</v>
      </c>
      <c r="AK46" t="s">
        <v>18</v>
      </c>
      <c r="AL46">
        <v>8.83</v>
      </c>
      <c r="AM46">
        <v>8.9</v>
      </c>
      <c r="AN46">
        <v>7.7389999999999999</v>
      </c>
      <c r="AO46">
        <v>51.594999999999999</v>
      </c>
      <c r="AP46">
        <v>0.79569999999999996</v>
      </c>
      <c r="AQ46" t="s">
        <v>18</v>
      </c>
      <c r="AR46">
        <v>8.83</v>
      </c>
      <c r="AS46">
        <v>8.9</v>
      </c>
      <c r="AT46">
        <v>7.4729999999999999</v>
      </c>
      <c r="AU46">
        <v>49.817999999999998</v>
      </c>
      <c r="AV46">
        <v>0.83220000000000005</v>
      </c>
      <c r="AW46" t="s">
        <v>18</v>
      </c>
      <c r="AX46">
        <v>8.83</v>
      </c>
      <c r="AY46">
        <v>8.9</v>
      </c>
      <c r="AZ46">
        <v>7.8129999999999997</v>
      </c>
      <c r="BA46">
        <v>52.087000000000003</v>
      </c>
      <c r="BB46">
        <v>0.84650000000000003</v>
      </c>
      <c r="BC46" t="s">
        <v>18</v>
      </c>
      <c r="BD46">
        <v>8.83</v>
      </c>
      <c r="BE46">
        <v>8.9</v>
      </c>
      <c r="BF46">
        <v>7.6070000000000002</v>
      </c>
      <c r="BG46">
        <v>50.710999999999999</v>
      </c>
      <c r="BH46">
        <v>0.84799999999999998</v>
      </c>
      <c r="BI46" t="s">
        <v>18</v>
      </c>
      <c r="BJ46">
        <v>8.82</v>
      </c>
      <c r="BK46">
        <v>8.9</v>
      </c>
      <c r="BL46">
        <v>7.6479999999999997</v>
      </c>
      <c r="BM46">
        <v>50.985999999999997</v>
      </c>
      <c r="BN46">
        <v>0.86260000000000003</v>
      </c>
      <c r="BO46" t="s">
        <v>18</v>
      </c>
      <c r="BP46">
        <v>8.83</v>
      </c>
      <c r="BQ46">
        <v>8.9</v>
      </c>
      <c r="BR46">
        <v>7.5910000000000002</v>
      </c>
      <c r="BS46">
        <v>50.606999999999999</v>
      </c>
      <c r="BT46">
        <v>0.82720000000000005</v>
      </c>
      <c r="BU46" t="s">
        <v>18</v>
      </c>
      <c r="BV46">
        <v>8.83</v>
      </c>
      <c r="BW46">
        <v>8.9</v>
      </c>
      <c r="BX46">
        <v>7.8090000000000002</v>
      </c>
      <c r="BY46">
        <v>52.058</v>
      </c>
      <c r="BZ46">
        <v>0.85819999999999996</v>
      </c>
      <c r="CA46" t="s">
        <v>18</v>
      </c>
    </row>
    <row r="47" spans="1:79" x14ac:dyDescent="0.2">
      <c r="A47" t="s">
        <v>29</v>
      </c>
      <c r="B47">
        <v>309</v>
      </c>
      <c r="C47">
        <v>331</v>
      </c>
      <c r="D47" t="s">
        <v>74</v>
      </c>
      <c r="E47">
        <v>10.51</v>
      </c>
      <c r="F47">
        <v>3</v>
      </c>
      <c r="G47">
        <v>20</v>
      </c>
      <c r="H47">
        <v>10.52</v>
      </c>
      <c r="I47">
        <v>10.59</v>
      </c>
      <c r="J47">
        <v>10.28</v>
      </c>
      <c r="K47">
        <v>51.4</v>
      </c>
      <c r="L47">
        <v>0.80169999999999997</v>
      </c>
      <c r="M47" t="s">
        <v>18</v>
      </c>
      <c r="N47">
        <v>10.52</v>
      </c>
      <c r="O47">
        <v>10.59</v>
      </c>
      <c r="P47">
        <v>10.428000000000001</v>
      </c>
      <c r="Q47">
        <v>52.142000000000003</v>
      </c>
      <c r="R47">
        <v>0.77600000000000002</v>
      </c>
      <c r="S47" t="s">
        <v>18</v>
      </c>
      <c r="T47">
        <v>10.53</v>
      </c>
      <c r="U47">
        <v>10.59</v>
      </c>
      <c r="V47">
        <v>10.477</v>
      </c>
      <c r="W47">
        <v>52.383000000000003</v>
      </c>
      <c r="X47">
        <v>0.8296</v>
      </c>
      <c r="Y47" t="s">
        <v>18</v>
      </c>
      <c r="Z47">
        <v>10.52</v>
      </c>
      <c r="AA47">
        <v>10.59</v>
      </c>
      <c r="AB47">
        <v>10.333</v>
      </c>
      <c r="AC47">
        <v>51.664000000000001</v>
      </c>
      <c r="AD47">
        <v>0.81169999999999998</v>
      </c>
      <c r="AE47" t="s">
        <v>18</v>
      </c>
      <c r="AF47">
        <v>10.52</v>
      </c>
      <c r="AG47">
        <v>10.59</v>
      </c>
      <c r="AH47">
        <v>10.334</v>
      </c>
      <c r="AI47">
        <v>51.668999999999997</v>
      </c>
      <c r="AJ47">
        <v>0.79830000000000001</v>
      </c>
      <c r="AK47" t="s">
        <v>18</v>
      </c>
      <c r="AL47">
        <v>10.52</v>
      </c>
      <c r="AM47">
        <v>10.59</v>
      </c>
      <c r="AN47">
        <v>10.61</v>
      </c>
      <c r="AO47">
        <v>53.051000000000002</v>
      </c>
      <c r="AP47">
        <v>0.80830000000000002</v>
      </c>
      <c r="AQ47" t="s">
        <v>18</v>
      </c>
      <c r="AR47">
        <v>10.52</v>
      </c>
      <c r="AS47">
        <v>10.59</v>
      </c>
      <c r="AT47">
        <v>10.584</v>
      </c>
      <c r="AU47">
        <v>52.920999999999999</v>
      </c>
      <c r="AV47">
        <v>0.79379999999999995</v>
      </c>
      <c r="AW47" t="s">
        <v>18</v>
      </c>
      <c r="AX47">
        <v>10.52</v>
      </c>
      <c r="AY47">
        <v>10.59</v>
      </c>
      <c r="AZ47">
        <v>10.582000000000001</v>
      </c>
      <c r="BA47">
        <v>52.911999999999999</v>
      </c>
      <c r="BB47">
        <v>0.80189999999999995</v>
      </c>
      <c r="BC47" t="s">
        <v>18</v>
      </c>
      <c r="BD47">
        <v>10.52</v>
      </c>
      <c r="BE47">
        <v>10.59</v>
      </c>
      <c r="BF47">
        <v>10.395</v>
      </c>
      <c r="BG47">
        <v>51.973999999999997</v>
      </c>
      <c r="BH47">
        <v>0.82369999999999999</v>
      </c>
      <c r="BI47" t="s">
        <v>18</v>
      </c>
      <c r="BJ47">
        <v>10.52</v>
      </c>
      <c r="BK47">
        <v>10.59</v>
      </c>
      <c r="BL47">
        <v>10.374000000000001</v>
      </c>
      <c r="BM47">
        <v>51.871000000000002</v>
      </c>
      <c r="BN47">
        <v>0.83260000000000001</v>
      </c>
      <c r="BO47" t="s">
        <v>18</v>
      </c>
      <c r="BP47">
        <v>10.52</v>
      </c>
      <c r="BQ47">
        <v>10.59</v>
      </c>
      <c r="BR47">
        <v>10.648999999999999</v>
      </c>
      <c r="BS47">
        <v>53.247</v>
      </c>
      <c r="BT47">
        <v>0.81520000000000004</v>
      </c>
      <c r="BU47" t="s">
        <v>18</v>
      </c>
      <c r="BV47">
        <v>10.52</v>
      </c>
      <c r="BW47">
        <v>10.59</v>
      </c>
      <c r="BX47">
        <v>10.484</v>
      </c>
      <c r="BY47">
        <v>52.418999999999997</v>
      </c>
      <c r="BZ47">
        <v>0.83079999999999998</v>
      </c>
      <c r="CA47" t="s">
        <v>18</v>
      </c>
    </row>
    <row r="48" spans="1:79" x14ac:dyDescent="0.2">
      <c r="A48" t="s">
        <v>29</v>
      </c>
      <c r="B48">
        <v>309</v>
      </c>
      <c r="C48">
        <v>342</v>
      </c>
      <c r="D48" t="s">
        <v>75</v>
      </c>
      <c r="E48">
        <v>9.19</v>
      </c>
      <c r="F48">
        <v>5</v>
      </c>
      <c r="G48">
        <v>31</v>
      </c>
      <c r="H48">
        <v>9.26</v>
      </c>
      <c r="I48">
        <v>9.33</v>
      </c>
      <c r="J48">
        <v>16.587</v>
      </c>
      <c r="K48">
        <v>53.506</v>
      </c>
      <c r="L48">
        <v>0.9</v>
      </c>
      <c r="M48" t="s">
        <v>17</v>
      </c>
      <c r="N48">
        <v>9.26</v>
      </c>
      <c r="O48">
        <v>9.33</v>
      </c>
      <c r="P48">
        <v>16.056000000000001</v>
      </c>
      <c r="Q48">
        <v>51.793999999999997</v>
      </c>
      <c r="R48">
        <v>0.90029999999999999</v>
      </c>
      <c r="S48" t="s">
        <v>17</v>
      </c>
      <c r="T48">
        <v>9.26</v>
      </c>
      <c r="U48">
        <v>9.34</v>
      </c>
      <c r="V48">
        <v>16.596</v>
      </c>
      <c r="W48">
        <v>53.536000000000001</v>
      </c>
      <c r="X48">
        <v>0.88859999999999995</v>
      </c>
      <c r="Y48" t="s">
        <v>17</v>
      </c>
      <c r="Z48">
        <v>9.25</v>
      </c>
      <c r="AA48">
        <v>9.33</v>
      </c>
      <c r="AB48">
        <v>16.338000000000001</v>
      </c>
      <c r="AC48">
        <v>52.704000000000001</v>
      </c>
      <c r="AD48">
        <v>0.90639999999999998</v>
      </c>
      <c r="AE48" t="s">
        <v>17</v>
      </c>
      <c r="AF48">
        <v>9.26</v>
      </c>
      <c r="AG48">
        <v>9.33</v>
      </c>
      <c r="AH48">
        <v>16.384</v>
      </c>
      <c r="AI48">
        <v>52.850999999999999</v>
      </c>
      <c r="AJ48">
        <v>0.90300000000000002</v>
      </c>
      <c r="AK48" t="s">
        <v>17</v>
      </c>
      <c r="AL48">
        <v>9.25</v>
      </c>
      <c r="AM48">
        <v>9.33</v>
      </c>
      <c r="AN48">
        <v>16.831</v>
      </c>
      <c r="AO48">
        <v>54.293999999999997</v>
      </c>
      <c r="AP48">
        <v>0.88560000000000005</v>
      </c>
      <c r="AQ48" t="s">
        <v>17</v>
      </c>
      <c r="AR48">
        <v>9.25</v>
      </c>
      <c r="AS48">
        <v>9.33</v>
      </c>
      <c r="AT48">
        <v>16.228000000000002</v>
      </c>
      <c r="AU48">
        <v>52.347000000000001</v>
      </c>
      <c r="AV48">
        <v>0.89939999999999998</v>
      </c>
      <c r="AW48" t="s">
        <v>17</v>
      </c>
      <c r="AX48">
        <v>9.25</v>
      </c>
      <c r="AY48">
        <v>9.33</v>
      </c>
      <c r="AZ48">
        <v>16.635999999999999</v>
      </c>
      <c r="BA48">
        <v>53.662999999999997</v>
      </c>
      <c r="BB48">
        <v>0.8992</v>
      </c>
      <c r="BC48" t="s">
        <v>17</v>
      </c>
      <c r="BD48">
        <v>9.26</v>
      </c>
      <c r="BE48">
        <v>9.33</v>
      </c>
      <c r="BF48">
        <v>16.382000000000001</v>
      </c>
      <c r="BG48">
        <v>52.844999999999999</v>
      </c>
      <c r="BH48">
        <v>0.90169999999999995</v>
      </c>
      <c r="BI48" t="s">
        <v>17</v>
      </c>
      <c r="BJ48">
        <v>9.25</v>
      </c>
      <c r="BK48">
        <v>9.33</v>
      </c>
      <c r="BL48">
        <v>16.449000000000002</v>
      </c>
      <c r="BM48">
        <v>53.061</v>
      </c>
      <c r="BN48">
        <v>0.90849999999999997</v>
      </c>
      <c r="BO48" t="s">
        <v>17</v>
      </c>
      <c r="BP48">
        <v>9.26</v>
      </c>
      <c r="BQ48">
        <v>9.33</v>
      </c>
      <c r="BR48">
        <v>16.457000000000001</v>
      </c>
      <c r="BS48">
        <v>53.088000000000001</v>
      </c>
      <c r="BT48">
        <v>0.90869999999999995</v>
      </c>
      <c r="BU48" t="s">
        <v>17</v>
      </c>
      <c r="BV48">
        <v>9.26</v>
      </c>
      <c r="BW48">
        <v>9.33</v>
      </c>
      <c r="BX48">
        <v>16.931999999999999</v>
      </c>
      <c r="BY48">
        <v>54.618000000000002</v>
      </c>
      <c r="BZ48">
        <v>0.91139999999999999</v>
      </c>
      <c r="CA48" t="s">
        <v>17</v>
      </c>
    </row>
    <row r="49" spans="1:79" x14ac:dyDescent="0.2">
      <c r="A49" t="s">
        <v>29</v>
      </c>
      <c r="B49">
        <v>319</v>
      </c>
      <c r="C49">
        <v>342</v>
      </c>
      <c r="D49" t="s">
        <v>76</v>
      </c>
      <c r="E49">
        <v>9.0299999999999994</v>
      </c>
      <c r="F49">
        <v>4</v>
      </c>
      <c r="G49">
        <v>21</v>
      </c>
      <c r="H49">
        <v>9.01</v>
      </c>
      <c r="I49">
        <v>9.07</v>
      </c>
      <c r="J49">
        <v>13.04</v>
      </c>
      <c r="K49">
        <v>62.097000000000001</v>
      </c>
      <c r="L49">
        <v>0.89710000000000001</v>
      </c>
      <c r="M49" t="s">
        <v>17</v>
      </c>
      <c r="N49">
        <v>9.01</v>
      </c>
      <c r="O49">
        <v>9.07</v>
      </c>
      <c r="P49">
        <v>12.795999999999999</v>
      </c>
      <c r="Q49">
        <v>60.936</v>
      </c>
      <c r="R49">
        <v>0.90190000000000003</v>
      </c>
      <c r="S49" t="s">
        <v>18</v>
      </c>
      <c r="T49">
        <v>9.01</v>
      </c>
      <c r="U49">
        <v>9.08</v>
      </c>
      <c r="V49">
        <v>13.156000000000001</v>
      </c>
      <c r="W49">
        <v>62.648000000000003</v>
      </c>
      <c r="X49">
        <v>0.88390000000000002</v>
      </c>
      <c r="Y49" t="s">
        <v>17</v>
      </c>
      <c r="Z49">
        <v>9</v>
      </c>
      <c r="AA49">
        <v>9.07</v>
      </c>
      <c r="AB49">
        <v>12.962</v>
      </c>
      <c r="AC49">
        <v>61.725000000000001</v>
      </c>
      <c r="AD49">
        <v>0.90090000000000003</v>
      </c>
      <c r="AE49" t="s">
        <v>17</v>
      </c>
      <c r="AF49">
        <v>9</v>
      </c>
      <c r="AG49">
        <v>9.07</v>
      </c>
      <c r="AH49">
        <v>13</v>
      </c>
      <c r="AI49">
        <v>61.905999999999999</v>
      </c>
      <c r="AJ49">
        <v>0.89729999999999999</v>
      </c>
      <c r="AK49" t="s">
        <v>18</v>
      </c>
      <c r="AL49">
        <v>9</v>
      </c>
      <c r="AM49">
        <v>9.07</v>
      </c>
      <c r="AN49">
        <v>13.124000000000001</v>
      </c>
      <c r="AO49">
        <v>62.496000000000002</v>
      </c>
      <c r="AP49">
        <v>0.89119999999999999</v>
      </c>
      <c r="AQ49" t="s">
        <v>18</v>
      </c>
      <c r="AR49">
        <v>9</v>
      </c>
      <c r="AS49">
        <v>9.07</v>
      </c>
      <c r="AT49">
        <v>12.814</v>
      </c>
      <c r="AU49">
        <v>61.017000000000003</v>
      </c>
      <c r="AV49">
        <v>0.88519999999999999</v>
      </c>
      <c r="AW49" t="s">
        <v>18</v>
      </c>
      <c r="AX49">
        <v>9</v>
      </c>
      <c r="AY49">
        <v>9.07</v>
      </c>
      <c r="AZ49">
        <v>13.175000000000001</v>
      </c>
      <c r="BA49">
        <v>62.738999999999997</v>
      </c>
      <c r="BB49">
        <v>0.90059999999999996</v>
      </c>
      <c r="BC49" t="s">
        <v>18</v>
      </c>
      <c r="BD49">
        <v>9</v>
      </c>
      <c r="BE49">
        <v>9.07</v>
      </c>
      <c r="BF49">
        <v>12.9</v>
      </c>
      <c r="BG49">
        <v>61.43</v>
      </c>
      <c r="BH49">
        <v>0.89480000000000004</v>
      </c>
      <c r="BI49" t="s">
        <v>17</v>
      </c>
      <c r="BJ49">
        <v>9</v>
      </c>
      <c r="BK49">
        <v>9.07</v>
      </c>
      <c r="BL49">
        <v>12.973000000000001</v>
      </c>
      <c r="BM49">
        <v>61.774999999999999</v>
      </c>
      <c r="BN49">
        <v>0.89929999999999999</v>
      </c>
      <c r="BO49" t="s">
        <v>18</v>
      </c>
      <c r="BP49">
        <v>9</v>
      </c>
      <c r="BQ49">
        <v>9.07</v>
      </c>
      <c r="BR49">
        <v>12.997</v>
      </c>
      <c r="BS49">
        <v>61.890999999999998</v>
      </c>
      <c r="BT49">
        <v>0.90910000000000002</v>
      </c>
      <c r="BU49" t="s">
        <v>17</v>
      </c>
      <c r="BV49">
        <v>9</v>
      </c>
      <c r="BW49">
        <v>9.07</v>
      </c>
      <c r="BX49">
        <v>13.121</v>
      </c>
      <c r="BY49">
        <v>62.481999999999999</v>
      </c>
      <c r="BZ49">
        <v>0.89559999999999995</v>
      </c>
      <c r="CA49" t="s">
        <v>17</v>
      </c>
    </row>
    <row r="50" spans="1:79" x14ac:dyDescent="0.2">
      <c r="A50" t="s">
        <v>29</v>
      </c>
      <c r="B50">
        <v>327</v>
      </c>
      <c r="C50">
        <v>342</v>
      </c>
      <c r="D50" t="s">
        <v>77</v>
      </c>
      <c r="E50">
        <v>6.68</v>
      </c>
      <c r="F50">
        <v>4</v>
      </c>
      <c r="G50">
        <v>14</v>
      </c>
      <c r="H50">
        <v>6.74</v>
      </c>
      <c r="I50">
        <v>6.82</v>
      </c>
      <c r="J50">
        <v>8.09</v>
      </c>
      <c r="K50">
        <v>57.787999999999997</v>
      </c>
      <c r="L50">
        <v>0.92030000000000001</v>
      </c>
      <c r="M50" t="s">
        <v>17</v>
      </c>
      <c r="N50">
        <v>6.74</v>
      </c>
      <c r="O50">
        <v>6.82</v>
      </c>
      <c r="P50">
        <v>8.0069999999999997</v>
      </c>
      <c r="Q50">
        <v>57.195</v>
      </c>
      <c r="R50">
        <v>0.91890000000000005</v>
      </c>
      <c r="S50" t="s">
        <v>17</v>
      </c>
      <c r="T50">
        <v>6.74</v>
      </c>
      <c r="U50">
        <v>6.81</v>
      </c>
      <c r="V50">
        <v>8.1</v>
      </c>
      <c r="W50">
        <v>57.856999999999999</v>
      </c>
      <c r="X50">
        <v>0.9032</v>
      </c>
      <c r="Y50" t="s">
        <v>17</v>
      </c>
      <c r="Z50">
        <v>6.74</v>
      </c>
      <c r="AA50">
        <v>6.81</v>
      </c>
      <c r="AB50">
        <v>8.1430000000000007</v>
      </c>
      <c r="AC50">
        <v>58.161999999999999</v>
      </c>
      <c r="AD50">
        <v>0.92290000000000005</v>
      </c>
      <c r="AE50" t="s">
        <v>17</v>
      </c>
      <c r="AF50">
        <v>6.74</v>
      </c>
      <c r="AG50">
        <v>6.81</v>
      </c>
      <c r="AH50">
        <v>8.1639999999999997</v>
      </c>
      <c r="AI50">
        <v>58.317</v>
      </c>
      <c r="AJ50">
        <v>0.91920000000000002</v>
      </c>
      <c r="AK50" t="s">
        <v>17</v>
      </c>
      <c r="AL50">
        <v>6.74</v>
      </c>
      <c r="AM50">
        <v>6.81</v>
      </c>
      <c r="AN50">
        <v>8.1270000000000007</v>
      </c>
      <c r="AO50">
        <v>58.051000000000002</v>
      </c>
      <c r="AP50">
        <v>0.90969999999999995</v>
      </c>
      <c r="AQ50" t="s">
        <v>17</v>
      </c>
      <c r="AR50">
        <v>6.74</v>
      </c>
      <c r="AS50">
        <v>6.81</v>
      </c>
      <c r="AT50">
        <v>8.0850000000000009</v>
      </c>
      <c r="AU50">
        <v>57.750999999999998</v>
      </c>
      <c r="AV50">
        <v>0.91639999999999999</v>
      </c>
      <c r="AW50" t="s">
        <v>17</v>
      </c>
      <c r="AX50">
        <v>6.74</v>
      </c>
      <c r="AY50">
        <v>6.81</v>
      </c>
      <c r="AZ50">
        <v>8.3339999999999996</v>
      </c>
      <c r="BA50">
        <v>59.526000000000003</v>
      </c>
      <c r="BB50">
        <v>0.92579999999999996</v>
      </c>
      <c r="BC50" t="s">
        <v>17</v>
      </c>
      <c r="BD50">
        <v>6.74</v>
      </c>
      <c r="BE50">
        <v>6.81</v>
      </c>
      <c r="BF50">
        <v>8.1370000000000005</v>
      </c>
      <c r="BG50">
        <v>58.124000000000002</v>
      </c>
      <c r="BH50">
        <v>0.93069999999999997</v>
      </c>
      <c r="BI50" t="s">
        <v>17</v>
      </c>
      <c r="BJ50">
        <v>6.74</v>
      </c>
      <c r="BK50">
        <v>6.81</v>
      </c>
      <c r="BL50">
        <v>8.0649999999999995</v>
      </c>
      <c r="BM50">
        <v>57.607999999999997</v>
      </c>
      <c r="BN50">
        <v>0.93720000000000003</v>
      </c>
      <c r="BO50" t="s">
        <v>17</v>
      </c>
      <c r="BP50">
        <v>6.74</v>
      </c>
      <c r="BQ50">
        <v>6.81</v>
      </c>
      <c r="BR50">
        <v>8.2620000000000005</v>
      </c>
      <c r="BS50">
        <v>59.018000000000001</v>
      </c>
      <c r="BT50">
        <v>0.9284</v>
      </c>
      <c r="BU50" t="s">
        <v>17</v>
      </c>
      <c r="BV50">
        <v>6.74</v>
      </c>
      <c r="BW50">
        <v>6.81</v>
      </c>
      <c r="BX50">
        <v>8.1809999999999992</v>
      </c>
      <c r="BY50">
        <v>58.433</v>
      </c>
      <c r="BZ50">
        <v>0.93320000000000003</v>
      </c>
      <c r="CA50" t="s">
        <v>17</v>
      </c>
    </row>
    <row r="51" spans="1:79" x14ac:dyDescent="0.2">
      <c r="A51" t="s">
        <v>29</v>
      </c>
      <c r="B51">
        <v>330</v>
      </c>
      <c r="C51">
        <v>342</v>
      </c>
      <c r="D51" t="s">
        <v>78</v>
      </c>
      <c r="E51">
        <v>6.89</v>
      </c>
      <c r="F51">
        <v>3</v>
      </c>
      <c r="G51">
        <v>11</v>
      </c>
      <c r="H51">
        <v>6.83</v>
      </c>
      <c r="I51">
        <v>6.9</v>
      </c>
      <c r="J51">
        <v>6.9939999999999998</v>
      </c>
      <c r="K51">
        <v>63.579000000000001</v>
      </c>
      <c r="L51">
        <v>0.83509999999999995</v>
      </c>
      <c r="M51" t="s">
        <v>18</v>
      </c>
      <c r="N51">
        <v>6.83</v>
      </c>
      <c r="O51">
        <v>6.9</v>
      </c>
      <c r="P51">
        <v>6.9080000000000004</v>
      </c>
      <c r="Q51">
        <v>62.795999999999999</v>
      </c>
      <c r="R51">
        <v>0.81989999999999996</v>
      </c>
      <c r="S51" t="s">
        <v>18</v>
      </c>
      <c r="T51">
        <v>6.83</v>
      </c>
      <c r="U51">
        <v>6.9</v>
      </c>
      <c r="V51">
        <v>6.774</v>
      </c>
      <c r="W51">
        <v>61.579000000000001</v>
      </c>
      <c r="X51">
        <v>0.83819999999999995</v>
      </c>
      <c r="Y51" t="s">
        <v>18</v>
      </c>
      <c r="Z51">
        <v>6.83</v>
      </c>
      <c r="AA51">
        <v>6.89</v>
      </c>
      <c r="AB51">
        <v>7.0439999999999996</v>
      </c>
      <c r="AC51">
        <v>64.037000000000006</v>
      </c>
      <c r="AD51">
        <v>0.83789999999999998</v>
      </c>
      <c r="AE51" t="s">
        <v>18</v>
      </c>
      <c r="AF51">
        <v>6.83</v>
      </c>
      <c r="AG51">
        <v>6.9</v>
      </c>
      <c r="AH51">
        <v>6.8739999999999997</v>
      </c>
      <c r="AI51">
        <v>62.491999999999997</v>
      </c>
      <c r="AJ51">
        <v>0.79800000000000004</v>
      </c>
      <c r="AK51" t="s">
        <v>18</v>
      </c>
      <c r="AL51">
        <v>6.83</v>
      </c>
      <c r="AM51">
        <v>6.9</v>
      </c>
      <c r="AN51">
        <v>6.8150000000000004</v>
      </c>
      <c r="AO51">
        <v>61.954999999999998</v>
      </c>
      <c r="AP51">
        <v>0.85370000000000001</v>
      </c>
      <c r="AQ51" t="s">
        <v>18</v>
      </c>
      <c r="AR51">
        <v>6.83</v>
      </c>
      <c r="AS51">
        <v>6.9</v>
      </c>
      <c r="AT51">
        <v>6.6849999999999996</v>
      </c>
      <c r="AU51">
        <v>60.771999999999998</v>
      </c>
      <c r="AV51">
        <v>0.83899999999999997</v>
      </c>
      <c r="AW51" t="s">
        <v>18</v>
      </c>
      <c r="AX51">
        <v>6.81</v>
      </c>
      <c r="AY51">
        <v>6.88</v>
      </c>
      <c r="AZ51">
        <v>7.0490000000000004</v>
      </c>
      <c r="BA51">
        <v>64.084000000000003</v>
      </c>
      <c r="BB51">
        <v>0.83160000000000001</v>
      </c>
      <c r="BC51" t="s">
        <v>18</v>
      </c>
      <c r="BD51">
        <v>6.83</v>
      </c>
      <c r="BE51">
        <v>6.9</v>
      </c>
      <c r="BF51">
        <v>6.8070000000000004</v>
      </c>
      <c r="BG51">
        <v>61.878999999999998</v>
      </c>
      <c r="BH51">
        <v>0.85299999999999998</v>
      </c>
      <c r="BI51" t="s">
        <v>18</v>
      </c>
      <c r="BJ51">
        <v>6.83</v>
      </c>
      <c r="BK51">
        <v>6.89</v>
      </c>
      <c r="BL51">
        <v>6.7469999999999999</v>
      </c>
      <c r="BM51">
        <v>61.337000000000003</v>
      </c>
      <c r="BN51">
        <v>0.85099999999999998</v>
      </c>
      <c r="BO51" t="s">
        <v>18</v>
      </c>
      <c r="BP51">
        <v>6.83</v>
      </c>
      <c r="BQ51">
        <v>6.9</v>
      </c>
      <c r="BR51">
        <v>6.9039999999999999</v>
      </c>
      <c r="BS51">
        <v>62.767000000000003</v>
      </c>
      <c r="BT51">
        <v>0.82589999999999997</v>
      </c>
      <c r="BU51" t="s">
        <v>18</v>
      </c>
      <c r="BV51">
        <v>6.83</v>
      </c>
      <c r="BW51">
        <v>6.9</v>
      </c>
      <c r="BX51">
        <v>6.9539999999999997</v>
      </c>
      <c r="BY51">
        <v>63.22</v>
      </c>
      <c r="BZ51">
        <v>0.8518</v>
      </c>
      <c r="CA51" t="s">
        <v>18</v>
      </c>
    </row>
    <row r="52" spans="1:79" x14ac:dyDescent="0.2">
      <c r="A52" t="s">
        <v>29</v>
      </c>
      <c r="B52">
        <v>332</v>
      </c>
      <c r="C52">
        <v>342</v>
      </c>
      <c r="D52" t="s">
        <v>79</v>
      </c>
      <c r="E52">
        <v>4.46</v>
      </c>
      <c r="F52">
        <v>2</v>
      </c>
      <c r="G52">
        <v>9</v>
      </c>
      <c r="H52">
        <v>4.55</v>
      </c>
      <c r="I52">
        <v>4.63</v>
      </c>
      <c r="J52">
        <v>5.8319999999999999</v>
      </c>
      <c r="K52">
        <v>64.802999999999997</v>
      </c>
      <c r="L52">
        <v>0.91349999999999998</v>
      </c>
      <c r="M52" t="s">
        <v>17</v>
      </c>
      <c r="N52">
        <v>4.55</v>
      </c>
      <c r="O52">
        <v>4.62</v>
      </c>
      <c r="P52">
        <v>5.7930000000000001</v>
      </c>
      <c r="Q52">
        <v>64.37</v>
      </c>
      <c r="R52">
        <v>0.8982</v>
      </c>
      <c r="S52" t="s">
        <v>18</v>
      </c>
      <c r="T52">
        <v>4.54</v>
      </c>
      <c r="U52">
        <v>4.62</v>
      </c>
      <c r="V52">
        <v>5.97</v>
      </c>
      <c r="W52">
        <v>66.334999999999994</v>
      </c>
      <c r="X52">
        <v>0.88370000000000004</v>
      </c>
      <c r="Y52" t="s">
        <v>18</v>
      </c>
      <c r="Z52">
        <v>4.54</v>
      </c>
      <c r="AA52">
        <v>4.62</v>
      </c>
      <c r="AB52">
        <v>5.9589999999999996</v>
      </c>
      <c r="AC52">
        <v>66.206999999999994</v>
      </c>
      <c r="AD52">
        <v>0.91149999999999998</v>
      </c>
      <c r="AE52" t="s">
        <v>18</v>
      </c>
      <c r="AF52">
        <v>4.55</v>
      </c>
      <c r="AG52">
        <v>4.62</v>
      </c>
      <c r="AH52">
        <v>5.9939999999999998</v>
      </c>
      <c r="AI52">
        <v>66.594999999999999</v>
      </c>
      <c r="AJ52">
        <v>0.90329999999999999</v>
      </c>
      <c r="AK52" t="s">
        <v>18</v>
      </c>
      <c r="AL52">
        <v>4.55</v>
      </c>
      <c r="AM52">
        <v>4.62</v>
      </c>
      <c r="AN52">
        <v>5.8929999999999998</v>
      </c>
      <c r="AO52">
        <v>65.474000000000004</v>
      </c>
      <c r="AP52">
        <v>0.88990000000000002</v>
      </c>
      <c r="AQ52" t="s">
        <v>18</v>
      </c>
      <c r="AR52">
        <v>4.54</v>
      </c>
      <c r="AS52">
        <v>4.62</v>
      </c>
      <c r="AT52">
        <v>5.9889999999999999</v>
      </c>
      <c r="AU52">
        <v>66.549000000000007</v>
      </c>
      <c r="AV52">
        <v>0.89080000000000004</v>
      </c>
      <c r="AW52" t="s">
        <v>18</v>
      </c>
      <c r="AX52">
        <v>4.55</v>
      </c>
      <c r="AY52">
        <v>4.62</v>
      </c>
      <c r="AZ52">
        <v>6.0570000000000004</v>
      </c>
      <c r="BA52">
        <v>67.302000000000007</v>
      </c>
      <c r="BB52">
        <v>0.91100000000000003</v>
      </c>
      <c r="BC52" t="s">
        <v>18</v>
      </c>
      <c r="BD52">
        <v>4.55</v>
      </c>
      <c r="BE52">
        <v>4.62</v>
      </c>
      <c r="BF52">
        <v>5.9989999999999997</v>
      </c>
      <c r="BG52">
        <v>66.656000000000006</v>
      </c>
      <c r="BH52">
        <v>0.89370000000000005</v>
      </c>
      <c r="BI52" t="s">
        <v>18</v>
      </c>
      <c r="BJ52">
        <v>4.54</v>
      </c>
      <c r="BK52">
        <v>4.62</v>
      </c>
      <c r="BL52">
        <v>6.0220000000000002</v>
      </c>
      <c r="BM52">
        <v>66.908000000000001</v>
      </c>
      <c r="BN52">
        <v>0.92469999999999997</v>
      </c>
      <c r="BO52" t="s">
        <v>17</v>
      </c>
      <c r="BP52">
        <v>4.55</v>
      </c>
      <c r="BQ52">
        <v>4.62</v>
      </c>
      <c r="BR52">
        <v>6.0510000000000002</v>
      </c>
      <c r="BS52">
        <v>67.236999999999995</v>
      </c>
      <c r="BT52">
        <v>0.90010000000000001</v>
      </c>
      <c r="BU52" t="s">
        <v>18</v>
      </c>
      <c r="BV52">
        <v>4.55</v>
      </c>
      <c r="BW52">
        <v>4.62</v>
      </c>
      <c r="BX52">
        <v>5.952</v>
      </c>
      <c r="BY52">
        <v>66.138000000000005</v>
      </c>
      <c r="BZ52">
        <v>0.93</v>
      </c>
      <c r="CA52" t="s">
        <v>17</v>
      </c>
    </row>
    <row r="53" spans="1:79" x14ac:dyDescent="0.2">
      <c r="A53" t="s">
        <v>29</v>
      </c>
      <c r="B53">
        <v>343</v>
      </c>
      <c r="C53">
        <v>349</v>
      </c>
      <c r="D53" t="s">
        <v>80</v>
      </c>
      <c r="E53">
        <v>10.029999999999999</v>
      </c>
      <c r="F53">
        <v>1</v>
      </c>
      <c r="G53">
        <v>5</v>
      </c>
      <c r="H53">
        <v>10.050000000000001</v>
      </c>
      <c r="I53">
        <v>10.119999999999999</v>
      </c>
      <c r="J53">
        <v>3.113</v>
      </c>
      <c r="K53">
        <v>62.265999999999998</v>
      </c>
      <c r="L53">
        <v>0.91459999999999997</v>
      </c>
      <c r="M53" t="s">
        <v>18</v>
      </c>
      <c r="N53">
        <v>10.050000000000001</v>
      </c>
      <c r="O53">
        <v>10.119999999999999</v>
      </c>
      <c r="P53">
        <v>3.145</v>
      </c>
      <c r="Q53">
        <v>62.901000000000003</v>
      </c>
      <c r="R53">
        <v>0.91979999999999995</v>
      </c>
      <c r="S53" t="s">
        <v>18</v>
      </c>
      <c r="T53">
        <v>10.050000000000001</v>
      </c>
      <c r="U53">
        <v>10.119999999999999</v>
      </c>
      <c r="V53">
        <v>3.0920000000000001</v>
      </c>
      <c r="W53">
        <v>61.838999999999999</v>
      </c>
      <c r="X53">
        <v>0.89170000000000005</v>
      </c>
      <c r="Y53" t="s">
        <v>18</v>
      </c>
      <c r="Z53">
        <v>10.039999999999999</v>
      </c>
      <c r="AA53">
        <v>10.119999999999999</v>
      </c>
      <c r="AB53">
        <v>3.1709999999999998</v>
      </c>
      <c r="AC53">
        <v>63.423999999999999</v>
      </c>
      <c r="AD53">
        <v>0.90249999999999997</v>
      </c>
      <c r="AE53" t="s">
        <v>18</v>
      </c>
      <c r="AF53">
        <v>10.039999999999999</v>
      </c>
      <c r="AG53">
        <v>10.119999999999999</v>
      </c>
      <c r="AH53">
        <v>3.21</v>
      </c>
      <c r="AI53">
        <v>64.201999999999998</v>
      </c>
      <c r="AJ53">
        <v>0.92200000000000004</v>
      </c>
      <c r="AK53" t="s">
        <v>18</v>
      </c>
      <c r="AL53">
        <v>10.039999999999999</v>
      </c>
      <c r="AM53">
        <v>10.119999999999999</v>
      </c>
      <c r="AN53">
        <v>3.2690000000000001</v>
      </c>
      <c r="AO53">
        <v>65.370999999999995</v>
      </c>
      <c r="AP53">
        <v>0.88170000000000004</v>
      </c>
      <c r="AQ53" t="s">
        <v>18</v>
      </c>
      <c r="AR53">
        <v>10.039999999999999</v>
      </c>
      <c r="AS53">
        <v>10.119999999999999</v>
      </c>
      <c r="AT53">
        <v>3.198</v>
      </c>
      <c r="AU53">
        <v>63.957000000000001</v>
      </c>
      <c r="AV53">
        <v>0.90739999999999998</v>
      </c>
      <c r="AW53" t="s">
        <v>18</v>
      </c>
      <c r="AX53">
        <v>10.039999999999999</v>
      </c>
      <c r="AY53">
        <v>10.119999999999999</v>
      </c>
      <c r="AZ53">
        <v>3.109</v>
      </c>
      <c r="BA53">
        <v>62.179000000000002</v>
      </c>
      <c r="BB53">
        <v>0.89329999999999998</v>
      </c>
      <c r="BC53" t="s">
        <v>18</v>
      </c>
      <c r="BD53">
        <v>10.039999999999999</v>
      </c>
      <c r="BE53">
        <v>10.119999999999999</v>
      </c>
      <c r="BF53">
        <v>3.1539999999999999</v>
      </c>
      <c r="BG53">
        <v>63.075000000000003</v>
      </c>
      <c r="BH53">
        <v>0.91239999999999999</v>
      </c>
      <c r="BI53" t="s">
        <v>18</v>
      </c>
      <c r="BJ53">
        <v>10.039999999999999</v>
      </c>
      <c r="BK53">
        <v>10.119999999999999</v>
      </c>
      <c r="BL53">
        <v>3.2679999999999998</v>
      </c>
      <c r="BM53">
        <v>65.361999999999995</v>
      </c>
      <c r="BN53">
        <v>0.90869999999999995</v>
      </c>
      <c r="BO53" t="s">
        <v>18</v>
      </c>
      <c r="BP53">
        <v>10.039999999999999</v>
      </c>
      <c r="BQ53">
        <v>10.119999999999999</v>
      </c>
      <c r="BR53">
        <v>3.2570000000000001</v>
      </c>
      <c r="BS53">
        <v>65.137</v>
      </c>
      <c r="BT53">
        <v>0.91020000000000001</v>
      </c>
      <c r="BU53" t="s">
        <v>18</v>
      </c>
      <c r="BV53">
        <v>10.050000000000001</v>
      </c>
      <c r="BW53">
        <v>10.119999999999999</v>
      </c>
      <c r="BX53">
        <v>3.2210000000000001</v>
      </c>
      <c r="BY53">
        <v>64.418999999999997</v>
      </c>
      <c r="BZ53">
        <v>0.91069999999999995</v>
      </c>
      <c r="CA53" t="s">
        <v>18</v>
      </c>
    </row>
    <row r="54" spans="1:79" x14ac:dyDescent="0.2">
      <c r="A54" t="s">
        <v>29</v>
      </c>
      <c r="B54">
        <v>350</v>
      </c>
      <c r="C54">
        <v>363</v>
      </c>
      <c r="D54" t="s">
        <v>81</v>
      </c>
      <c r="E54">
        <v>8.32</v>
      </c>
      <c r="F54">
        <v>1</v>
      </c>
      <c r="G54">
        <v>9</v>
      </c>
      <c r="H54">
        <v>8.34</v>
      </c>
      <c r="I54">
        <v>8.42</v>
      </c>
      <c r="J54">
        <v>6.2009999999999996</v>
      </c>
      <c r="K54">
        <v>68.894999999999996</v>
      </c>
      <c r="L54">
        <v>0.75960000000000005</v>
      </c>
      <c r="M54" t="s">
        <v>18</v>
      </c>
      <c r="N54">
        <v>8.34</v>
      </c>
      <c r="O54">
        <v>8.42</v>
      </c>
      <c r="P54">
        <v>6.2240000000000002</v>
      </c>
      <c r="Q54">
        <v>69.16</v>
      </c>
      <c r="R54">
        <v>0.68959999999999999</v>
      </c>
      <c r="S54" t="s">
        <v>18</v>
      </c>
      <c r="T54">
        <v>8.34</v>
      </c>
      <c r="U54">
        <v>8.41</v>
      </c>
      <c r="V54">
        <v>6.0209999999999999</v>
      </c>
      <c r="W54">
        <v>66.899000000000001</v>
      </c>
      <c r="X54">
        <v>0.66220000000000001</v>
      </c>
      <c r="Y54" t="s">
        <v>18</v>
      </c>
      <c r="Z54">
        <v>8.34</v>
      </c>
      <c r="AA54">
        <v>8.41</v>
      </c>
      <c r="AB54">
        <v>6.1710000000000003</v>
      </c>
      <c r="AC54">
        <v>68.566999999999993</v>
      </c>
      <c r="AD54">
        <v>0.72609999999999997</v>
      </c>
      <c r="AE54" t="s">
        <v>18</v>
      </c>
      <c r="AF54">
        <v>8.34</v>
      </c>
      <c r="AG54">
        <v>8.42</v>
      </c>
      <c r="AH54">
        <v>6.2060000000000004</v>
      </c>
      <c r="AI54">
        <v>68.956000000000003</v>
      </c>
      <c r="AJ54">
        <v>0.72289999999999999</v>
      </c>
      <c r="AK54" t="s">
        <v>18</v>
      </c>
      <c r="AL54">
        <v>8.32</v>
      </c>
      <c r="AM54">
        <v>8.4</v>
      </c>
      <c r="AN54">
        <v>6.11</v>
      </c>
      <c r="AO54">
        <v>67.89</v>
      </c>
      <c r="AP54">
        <v>0.69189999999999996</v>
      </c>
      <c r="AQ54" t="s">
        <v>18</v>
      </c>
      <c r="AR54">
        <v>8.34</v>
      </c>
      <c r="AS54">
        <v>8.41</v>
      </c>
      <c r="AT54">
        <v>6.1120000000000001</v>
      </c>
      <c r="AU54">
        <v>67.914000000000001</v>
      </c>
      <c r="AV54">
        <v>0.69769999999999999</v>
      </c>
      <c r="AW54" t="s">
        <v>18</v>
      </c>
      <c r="AX54">
        <v>8.34</v>
      </c>
      <c r="AY54">
        <v>8.42</v>
      </c>
      <c r="AZ54">
        <v>5.95</v>
      </c>
      <c r="BA54">
        <v>66.116</v>
      </c>
      <c r="BB54">
        <v>0.67379999999999995</v>
      </c>
      <c r="BC54" t="s">
        <v>18</v>
      </c>
      <c r="BD54">
        <v>8.34</v>
      </c>
      <c r="BE54">
        <v>8.42</v>
      </c>
      <c r="BF54">
        <v>6.0380000000000003</v>
      </c>
      <c r="BG54">
        <v>67.087000000000003</v>
      </c>
      <c r="BH54">
        <v>0.73270000000000002</v>
      </c>
      <c r="BI54" t="s">
        <v>18</v>
      </c>
      <c r="BJ54">
        <v>8.34</v>
      </c>
      <c r="BK54">
        <v>8.41</v>
      </c>
      <c r="BL54">
        <v>6.1580000000000004</v>
      </c>
      <c r="BM54">
        <v>68.423000000000002</v>
      </c>
      <c r="BN54">
        <v>0.74099999999999999</v>
      </c>
      <c r="BO54" t="s">
        <v>18</v>
      </c>
      <c r="BP54">
        <v>8.34</v>
      </c>
      <c r="BQ54">
        <v>8.42</v>
      </c>
      <c r="BR54">
        <v>6.0019999999999998</v>
      </c>
      <c r="BS54">
        <v>66.688000000000002</v>
      </c>
      <c r="BT54">
        <v>0.72430000000000005</v>
      </c>
      <c r="BU54" t="s">
        <v>18</v>
      </c>
      <c r="BV54">
        <v>8.34</v>
      </c>
      <c r="BW54">
        <v>8.42</v>
      </c>
      <c r="BX54">
        <v>6.28</v>
      </c>
      <c r="BY54">
        <v>69.777000000000001</v>
      </c>
      <c r="BZ54">
        <v>0.75390000000000001</v>
      </c>
      <c r="CA54" t="s">
        <v>18</v>
      </c>
    </row>
    <row r="55" spans="1:79" x14ac:dyDescent="0.2">
      <c r="A55" t="s">
        <v>29</v>
      </c>
      <c r="B55">
        <v>350</v>
      </c>
      <c r="C55">
        <v>364</v>
      </c>
      <c r="D55" t="s">
        <v>82</v>
      </c>
      <c r="E55">
        <v>8.35</v>
      </c>
      <c r="F55">
        <v>2</v>
      </c>
      <c r="G55">
        <v>10</v>
      </c>
      <c r="H55">
        <v>8.42</v>
      </c>
      <c r="I55">
        <v>8.48</v>
      </c>
      <c r="J55">
        <v>7.032</v>
      </c>
      <c r="K55">
        <v>70.319999999999993</v>
      </c>
      <c r="L55">
        <v>0.88449999999999995</v>
      </c>
      <c r="M55" t="s">
        <v>18</v>
      </c>
      <c r="N55">
        <v>8.42</v>
      </c>
      <c r="O55">
        <v>8.49</v>
      </c>
      <c r="P55">
        <v>7.2140000000000004</v>
      </c>
      <c r="Q55">
        <v>72.144000000000005</v>
      </c>
      <c r="R55">
        <v>0.86550000000000005</v>
      </c>
      <c r="S55" t="s">
        <v>18</v>
      </c>
      <c r="T55">
        <v>8.41</v>
      </c>
      <c r="U55">
        <v>8.48</v>
      </c>
      <c r="V55">
        <v>7.1769999999999996</v>
      </c>
      <c r="W55">
        <v>71.775000000000006</v>
      </c>
      <c r="X55">
        <v>0.85660000000000003</v>
      </c>
      <c r="Y55" t="s">
        <v>18</v>
      </c>
      <c r="Z55">
        <v>8.41</v>
      </c>
      <c r="AA55">
        <v>8.48</v>
      </c>
      <c r="AB55">
        <v>7.2140000000000004</v>
      </c>
      <c r="AC55">
        <v>72.138999999999996</v>
      </c>
      <c r="AD55">
        <v>0.86219999999999997</v>
      </c>
      <c r="AE55" t="s">
        <v>18</v>
      </c>
      <c r="AF55">
        <v>8.42</v>
      </c>
      <c r="AG55">
        <v>8.48</v>
      </c>
      <c r="AH55">
        <v>7.2380000000000004</v>
      </c>
      <c r="AI55">
        <v>72.381</v>
      </c>
      <c r="AJ55">
        <v>0.86650000000000005</v>
      </c>
      <c r="AK55" t="s">
        <v>18</v>
      </c>
      <c r="AL55">
        <v>8.41</v>
      </c>
      <c r="AM55">
        <v>8.48</v>
      </c>
      <c r="AN55">
        <v>7.1529999999999996</v>
      </c>
      <c r="AO55">
        <v>71.533000000000001</v>
      </c>
      <c r="AP55">
        <v>0.86280000000000001</v>
      </c>
      <c r="AQ55" t="s">
        <v>18</v>
      </c>
      <c r="AR55">
        <v>8.41</v>
      </c>
      <c r="AS55">
        <v>8.48</v>
      </c>
      <c r="AT55">
        <v>7.1440000000000001</v>
      </c>
      <c r="AU55">
        <v>71.441999999999993</v>
      </c>
      <c r="AV55">
        <v>0.86450000000000005</v>
      </c>
      <c r="AW55" t="s">
        <v>18</v>
      </c>
      <c r="AX55">
        <v>8.42</v>
      </c>
      <c r="AY55">
        <v>8.48</v>
      </c>
      <c r="AZ55">
        <v>7.2430000000000003</v>
      </c>
      <c r="BA55">
        <v>72.435000000000002</v>
      </c>
      <c r="BB55">
        <v>0.87360000000000004</v>
      </c>
      <c r="BC55" t="s">
        <v>18</v>
      </c>
      <c r="BD55">
        <v>8.42</v>
      </c>
      <c r="BE55">
        <v>8.48</v>
      </c>
      <c r="BF55">
        <v>7.1660000000000004</v>
      </c>
      <c r="BG55">
        <v>71.659000000000006</v>
      </c>
      <c r="BH55">
        <v>0.87290000000000001</v>
      </c>
      <c r="BI55" t="s">
        <v>18</v>
      </c>
      <c r="BJ55">
        <v>8.41</v>
      </c>
      <c r="BK55">
        <v>8.48</v>
      </c>
      <c r="BL55">
        <v>7.1820000000000004</v>
      </c>
      <c r="BM55">
        <v>71.816999999999993</v>
      </c>
      <c r="BN55">
        <v>0.88270000000000004</v>
      </c>
      <c r="BO55" t="s">
        <v>18</v>
      </c>
      <c r="BP55">
        <v>8.42</v>
      </c>
      <c r="BQ55">
        <v>8.48</v>
      </c>
      <c r="BR55">
        <v>7.181</v>
      </c>
      <c r="BS55">
        <v>71.81</v>
      </c>
      <c r="BT55">
        <v>0.87839999999999996</v>
      </c>
      <c r="BU55" t="s">
        <v>18</v>
      </c>
      <c r="BV55">
        <v>8.42</v>
      </c>
      <c r="BW55">
        <v>8.48</v>
      </c>
      <c r="BX55">
        <v>7.2539999999999996</v>
      </c>
      <c r="BY55">
        <v>72.537999999999997</v>
      </c>
      <c r="BZ55">
        <v>0.86519999999999997</v>
      </c>
      <c r="CA55" t="s">
        <v>18</v>
      </c>
    </row>
    <row r="56" spans="1:79" x14ac:dyDescent="0.2">
      <c r="A56" t="s">
        <v>29</v>
      </c>
      <c r="B56">
        <v>364</v>
      </c>
      <c r="C56">
        <v>399</v>
      </c>
      <c r="D56" t="s">
        <v>83</v>
      </c>
      <c r="E56">
        <v>5.9</v>
      </c>
      <c r="F56">
        <v>4</v>
      </c>
      <c r="G56">
        <v>31</v>
      </c>
      <c r="H56">
        <v>5.99</v>
      </c>
      <c r="I56">
        <v>6.06</v>
      </c>
      <c r="J56">
        <v>10.981</v>
      </c>
      <c r="K56">
        <v>35.421999999999997</v>
      </c>
      <c r="L56">
        <v>0.87819999999999998</v>
      </c>
      <c r="M56" t="s">
        <v>17</v>
      </c>
      <c r="N56">
        <v>5.99</v>
      </c>
      <c r="O56">
        <v>6.06</v>
      </c>
      <c r="P56">
        <v>10.281000000000001</v>
      </c>
      <c r="Q56">
        <v>33.164000000000001</v>
      </c>
      <c r="R56">
        <v>0.84219999999999995</v>
      </c>
      <c r="S56" t="s">
        <v>18</v>
      </c>
      <c r="T56">
        <v>5.99</v>
      </c>
      <c r="U56">
        <v>6.06</v>
      </c>
      <c r="V56">
        <v>11.169</v>
      </c>
      <c r="W56">
        <v>36.027999999999999</v>
      </c>
      <c r="X56">
        <v>0.85</v>
      </c>
      <c r="Y56" t="s">
        <v>18</v>
      </c>
      <c r="Z56">
        <v>5.99</v>
      </c>
      <c r="AA56">
        <v>6.06</v>
      </c>
      <c r="AB56">
        <v>11.275</v>
      </c>
      <c r="AC56">
        <v>36.371000000000002</v>
      </c>
      <c r="AD56">
        <v>0.87270000000000003</v>
      </c>
      <c r="AE56" t="s">
        <v>18</v>
      </c>
      <c r="AF56">
        <v>5.99</v>
      </c>
      <c r="AG56">
        <v>6.06</v>
      </c>
      <c r="AH56">
        <v>11.288</v>
      </c>
      <c r="AI56">
        <v>36.414000000000001</v>
      </c>
      <c r="AJ56">
        <v>0.85299999999999998</v>
      </c>
      <c r="AK56" t="s">
        <v>18</v>
      </c>
      <c r="AL56">
        <v>5.99</v>
      </c>
      <c r="AM56">
        <v>6.06</v>
      </c>
      <c r="AN56">
        <v>11.051</v>
      </c>
      <c r="AO56">
        <v>35.648000000000003</v>
      </c>
      <c r="AP56">
        <v>0.87250000000000005</v>
      </c>
      <c r="AQ56" t="s">
        <v>17</v>
      </c>
      <c r="AR56">
        <v>5.99</v>
      </c>
      <c r="AS56">
        <v>6.06</v>
      </c>
      <c r="AT56">
        <v>11.321999999999999</v>
      </c>
      <c r="AU56">
        <v>36.521999999999998</v>
      </c>
      <c r="AV56">
        <v>0.84919999999999995</v>
      </c>
      <c r="AW56" t="s">
        <v>18</v>
      </c>
      <c r="AX56">
        <v>5.99</v>
      </c>
      <c r="AY56">
        <v>6.06</v>
      </c>
      <c r="AZ56">
        <v>11.286</v>
      </c>
      <c r="BA56">
        <v>36.408000000000001</v>
      </c>
      <c r="BB56">
        <v>0.86539999999999995</v>
      </c>
      <c r="BC56" t="s">
        <v>17</v>
      </c>
      <c r="BD56">
        <v>5.99</v>
      </c>
      <c r="BE56">
        <v>6.06</v>
      </c>
      <c r="BF56">
        <v>11.303000000000001</v>
      </c>
      <c r="BG56">
        <v>36.460999999999999</v>
      </c>
      <c r="BH56">
        <v>0.86029999999999995</v>
      </c>
      <c r="BI56" t="s">
        <v>18</v>
      </c>
      <c r="BJ56">
        <v>5.99</v>
      </c>
      <c r="BK56">
        <v>6.06</v>
      </c>
      <c r="BL56">
        <v>11.115</v>
      </c>
      <c r="BM56">
        <v>35.856000000000002</v>
      </c>
      <c r="BN56">
        <v>0.86480000000000001</v>
      </c>
      <c r="BO56" t="s">
        <v>18</v>
      </c>
      <c r="BP56">
        <v>5.99</v>
      </c>
      <c r="BQ56">
        <v>6.06</v>
      </c>
      <c r="BR56">
        <v>11.355</v>
      </c>
      <c r="BS56">
        <v>36.628</v>
      </c>
      <c r="BT56">
        <v>0.88239999999999996</v>
      </c>
      <c r="BU56" t="s">
        <v>18</v>
      </c>
      <c r="BV56">
        <v>5.99</v>
      </c>
      <c r="BW56">
        <v>6.06</v>
      </c>
      <c r="BX56">
        <v>11.307</v>
      </c>
      <c r="BY56">
        <v>36.473999999999997</v>
      </c>
      <c r="BZ56">
        <v>0.87160000000000004</v>
      </c>
      <c r="CA56" t="s">
        <v>17</v>
      </c>
    </row>
    <row r="57" spans="1:79" x14ac:dyDescent="0.2">
      <c r="A57" t="s">
        <v>29</v>
      </c>
      <c r="B57">
        <v>365</v>
      </c>
      <c r="C57">
        <v>399</v>
      </c>
      <c r="D57" t="s">
        <v>84</v>
      </c>
      <c r="E57">
        <v>5.49</v>
      </c>
      <c r="F57">
        <v>5</v>
      </c>
      <c r="G57">
        <v>30</v>
      </c>
      <c r="H57">
        <v>5.72</v>
      </c>
      <c r="I57">
        <v>5.79</v>
      </c>
      <c r="J57">
        <v>9.4779999999999998</v>
      </c>
      <c r="K57">
        <v>31.594999999999999</v>
      </c>
      <c r="L57">
        <v>0.91120000000000001</v>
      </c>
      <c r="M57" t="s">
        <v>17</v>
      </c>
      <c r="N57">
        <v>5.72</v>
      </c>
      <c r="O57">
        <v>5.79</v>
      </c>
      <c r="P57">
        <v>9.0609999999999999</v>
      </c>
      <c r="Q57">
        <v>30.204000000000001</v>
      </c>
      <c r="R57">
        <v>0.90139999999999998</v>
      </c>
      <c r="S57" t="s">
        <v>17</v>
      </c>
      <c r="T57">
        <v>5.71</v>
      </c>
      <c r="U57">
        <v>5.79</v>
      </c>
      <c r="V57">
        <v>9.7889999999999997</v>
      </c>
      <c r="W57">
        <v>32.628999999999998</v>
      </c>
      <c r="X57">
        <v>0.88990000000000002</v>
      </c>
      <c r="Y57" t="s">
        <v>17</v>
      </c>
      <c r="Z57">
        <v>5.71</v>
      </c>
      <c r="AA57">
        <v>5.79</v>
      </c>
      <c r="AB57">
        <v>10.07</v>
      </c>
      <c r="AC57">
        <v>33.567999999999998</v>
      </c>
      <c r="AD57">
        <v>0.90100000000000002</v>
      </c>
      <c r="AE57" t="s">
        <v>17</v>
      </c>
      <c r="AF57">
        <v>5.71</v>
      </c>
      <c r="AG57">
        <v>5.79</v>
      </c>
      <c r="AH57">
        <v>9.8629999999999995</v>
      </c>
      <c r="AI57">
        <v>32.875999999999998</v>
      </c>
      <c r="AJ57">
        <v>0.89910000000000001</v>
      </c>
      <c r="AK57" t="s">
        <v>17</v>
      </c>
      <c r="AL57">
        <v>5.71</v>
      </c>
      <c r="AM57">
        <v>5.79</v>
      </c>
      <c r="AN57">
        <v>9.9009999999999998</v>
      </c>
      <c r="AO57">
        <v>33.003999999999998</v>
      </c>
      <c r="AP57">
        <v>0.88749999999999996</v>
      </c>
      <c r="AQ57" t="s">
        <v>17</v>
      </c>
      <c r="AR57">
        <v>5.71</v>
      </c>
      <c r="AS57">
        <v>5.79</v>
      </c>
      <c r="AT57">
        <v>9.8719999999999999</v>
      </c>
      <c r="AU57">
        <v>32.906999999999996</v>
      </c>
      <c r="AV57">
        <v>0.89219999999999999</v>
      </c>
      <c r="AW57" t="s">
        <v>17</v>
      </c>
      <c r="AX57">
        <v>5.71</v>
      </c>
      <c r="AY57">
        <v>5.79</v>
      </c>
      <c r="AZ57">
        <v>10.039</v>
      </c>
      <c r="BA57">
        <v>33.463999999999999</v>
      </c>
      <c r="BB57">
        <v>0.88800000000000001</v>
      </c>
      <c r="BC57" t="s">
        <v>17</v>
      </c>
      <c r="BD57">
        <v>5.71</v>
      </c>
      <c r="BE57">
        <v>5.79</v>
      </c>
      <c r="BF57">
        <v>9.702</v>
      </c>
      <c r="BG57">
        <v>32.340000000000003</v>
      </c>
      <c r="BH57">
        <v>0.8972</v>
      </c>
      <c r="BI57" t="s">
        <v>17</v>
      </c>
      <c r="BJ57">
        <v>5.71</v>
      </c>
      <c r="BK57">
        <v>5.79</v>
      </c>
      <c r="BL57">
        <v>9.8070000000000004</v>
      </c>
      <c r="BM57">
        <v>32.689</v>
      </c>
      <c r="BN57">
        <v>0.91590000000000005</v>
      </c>
      <c r="BO57" t="s">
        <v>17</v>
      </c>
      <c r="BP57">
        <v>5.71</v>
      </c>
      <c r="BQ57">
        <v>5.79</v>
      </c>
      <c r="BR57">
        <v>10.11</v>
      </c>
      <c r="BS57">
        <v>33.698999999999998</v>
      </c>
      <c r="BT57">
        <v>0.90059999999999996</v>
      </c>
      <c r="BU57" t="s">
        <v>17</v>
      </c>
      <c r="BV57">
        <v>5.71</v>
      </c>
      <c r="BW57">
        <v>5.79</v>
      </c>
      <c r="BX57">
        <v>9.7560000000000002</v>
      </c>
      <c r="BY57">
        <v>32.518999999999998</v>
      </c>
      <c r="BZ57">
        <v>0.90559999999999996</v>
      </c>
      <c r="CA57" t="s">
        <v>17</v>
      </c>
    </row>
    <row r="58" spans="1:79" x14ac:dyDescent="0.2">
      <c r="A58" t="s">
        <v>29</v>
      </c>
      <c r="B58">
        <v>365</v>
      </c>
      <c r="C58">
        <v>400</v>
      </c>
      <c r="D58" t="s">
        <v>85</v>
      </c>
      <c r="E58">
        <v>6.78</v>
      </c>
      <c r="F58">
        <v>5</v>
      </c>
      <c r="G58">
        <v>31</v>
      </c>
      <c r="H58">
        <v>6.99</v>
      </c>
      <c r="I58">
        <v>7.07</v>
      </c>
      <c r="J58">
        <v>9.8000000000000007</v>
      </c>
      <c r="K58">
        <v>31.613</v>
      </c>
      <c r="L58">
        <v>0.76559999999999995</v>
      </c>
      <c r="M58" t="s">
        <v>18</v>
      </c>
      <c r="N58">
        <v>6.99</v>
      </c>
      <c r="O58">
        <v>7.07</v>
      </c>
      <c r="P58">
        <v>9.4550000000000001</v>
      </c>
      <c r="Q58">
        <v>30.501000000000001</v>
      </c>
      <c r="R58">
        <v>0.79900000000000004</v>
      </c>
      <c r="S58" t="s">
        <v>18</v>
      </c>
      <c r="T58">
        <v>6.99</v>
      </c>
      <c r="U58">
        <v>7.06</v>
      </c>
      <c r="V58">
        <v>9.93</v>
      </c>
      <c r="W58">
        <v>32.030999999999999</v>
      </c>
      <c r="X58">
        <v>0.71050000000000002</v>
      </c>
      <c r="Y58" t="s">
        <v>18</v>
      </c>
      <c r="Z58">
        <v>6.84</v>
      </c>
      <c r="AA58">
        <v>6.91</v>
      </c>
      <c r="AB58">
        <v>10.507</v>
      </c>
      <c r="AC58">
        <v>33.892000000000003</v>
      </c>
      <c r="AD58">
        <v>0.88870000000000005</v>
      </c>
      <c r="AE58" t="s">
        <v>17</v>
      </c>
      <c r="AF58">
        <v>6.99</v>
      </c>
      <c r="AG58">
        <v>7.06</v>
      </c>
      <c r="AH58">
        <v>10.186999999999999</v>
      </c>
      <c r="AI58">
        <v>32.86</v>
      </c>
      <c r="AJ58">
        <v>0.75290000000000001</v>
      </c>
      <c r="AK58" t="s">
        <v>18</v>
      </c>
      <c r="AL58">
        <v>6.91</v>
      </c>
      <c r="AM58">
        <v>6.98</v>
      </c>
      <c r="AN58">
        <v>10.244</v>
      </c>
      <c r="AO58">
        <v>33.045000000000002</v>
      </c>
      <c r="AP58">
        <v>0.81579999999999997</v>
      </c>
      <c r="AQ58" t="s">
        <v>18</v>
      </c>
      <c r="AR58">
        <v>6.99</v>
      </c>
      <c r="AS58">
        <v>7.06</v>
      </c>
      <c r="AT58">
        <v>9.9510000000000005</v>
      </c>
      <c r="AU58">
        <v>32.100999999999999</v>
      </c>
      <c r="AV58">
        <v>0.73760000000000003</v>
      </c>
      <c r="AW58" t="s">
        <v>18</v>
      </c>
      <c r="AX58">
        <v>6.99</v>
      </c>
      <c r="AY58">
        <v>7.06</v>
      </c>
      <c r="AZ58">
        <v>10.286</v>
      </c>
      <c r="BA58">
        <v>33.179000000000002</v>
      </c>
      <c r="BB58">
        <v>0.70960000000000001</v>
      </c>
      <c r="BC58" t="s">
        <v>18</v>
      </c>
      <c r="BD58">
        <v>6.99</v>
      </c>
      <c r="BE58">
        <v>7.07</v>
      </c>
      <c r="BF58">
        <v>10.218999999999999</v>
      </c>
      <c r="BG58">
        <v>32.963999999999999</v>
      </c>
      <c r="BH58">
        <v>0.74360000000000004</v>
      </c>
      <c r="BI58" t="s">
        <v>18</v>
      </c>
      <c r="BJ58">
        <v>6.99</v>
      </c>
      <c r="BK58">
        <v>7.06</v>
      </c>
      <c r="BL58">
        <v>9.6519999999999992</v>
      </c>
      <c r="BM58">
        <v>31.134</v>
      </c>
      <c r="BN58">
        <v>0.76080000000000003</v>
      </c>
      <c r="BO58" t="s">
        <v>18</v>
      </c>
      <c r="BP58">
        <v>6.99</v>
      </c>
      <c r="BQ58">
        <v>7.07</v>
      </c>
      <c r="BR58">
        <v>10.319000000000001</v>
      </c>
      <c r="BS58">
        <v>33.286999999999999</v>
      </c>
      <c r="BT58">
        <v>0.74650000000000005</v>
      </c>
      <c r="BU58" t="s">
        <v>18</v>
      </c>
      <c r="BV58">
        <v>6.99</v>
      </c>
      <c r="BW58">
        <v>7.07</v>
      </c>
      <c r="BX58">
        <v>10.179</v>
      </c>
      <c r="BY58">
        <v>32.834000000000003</v>
      </c>
      <c r="BZ58">
        <v>0.72230000000000005</v>
      </c>
      <c r="CA58" t="s">
        <v>18</v>
      </c>
    </row>
    <row r="59" spans="1:79" x14ac:dyDescent="0.2">
      <c r="A59" t="s">
        <v>29</v>
      </c>
      <c r="B59">
        <v>400</v>
      </c>
      <c r="C59">
        <v>411</v>
      </c>
      <c r="D59" t="s">
        <v>86</v>
      </c>
      <c r="E59">
        <v>11.14</v>
      </c>
      <c r="F59">
        <v>2</v>
      </c>
      <c r="G59">
        <v>9</v>
      </c>
      <c r="H59">
        <v>11.19</v>
      </c>
      <c r="I59">
        <v>11.26</v>
      </c>
      <c r="J59">
        <v>4.5339999999999998</v>
      </c>
      <c r="K59">
        <v>50.383000000000003</v>
      </c>
      <c r="L59">
        <v>0.81269999999999998</v>
      </c>
      <c r="M59" t="s">
        <v>18</v>
      </c>
      <c r="N59">
        <v>11.19</v>
      </c>
      <c r="O59">
        <v>11.26</v>
      </c>
      <c r="P59">
        <v>4.3710000000000004</v>
      </c>
      <c r="Q59">
        <v>48.567999999999998</v>
      </c>
      <c r="R59">
        <v>0.79330000000000001</v>
      </c>
      <c r="S59" t="s">
        <v>18</v>
      </c>
      <c r="T59">
        <v>11.19</v>
      </c>
      <c r="U59">
        <v>11.26</v>
      </c>
      <c r="V59">
        <v>4.7489999999999997</v>
      </c>
      <c r="W59">
        <v>52.765000000000001</v>
      </c>
      <c r="X59">
        <v>0.77139999999999997</v>
      </c>
      <c r="Y59" t="s">
        <v>18</v>
      </c>
      <c r="Z59">
        <v>11.18</v>
      </c>
      <c r="AA59">
        <v>11.26</v>
      </c>
      <c r="AB59">
        <v>4.9539999999999997</v>
      </c>
      <c r="AC59">
        <v>55.048999999999999</v>
      </c>
      <c r="AD59">
        <v>0.79520000000000002</v>
      </c>
      <c r="AE59" t="s">
        <v>18</v>
      </c>
      <c r="AF59">
        <v>11.19</v>
      </c>
      <c r="AG59">
        <v>11.26</v>
      </c>
      <c r="AH59">
        <v>4.8029999999999999</v>
      </c>
      <c r="AI59">
        <v>53.369</v>
      </c>
      <c r="AJ59">
        <v>0.79949999999999999</v>
      </c>
      <c r="AK59" t="s">
        <v>18</v>
      </c>
      <c r="AL59">
        <v>11.18</v>
      </c>
      <c r="AM59">
        <v>11.26</v>
      </c>
      <c r="AN59">
        <v>5.0270000000000001</v>
      </c>
      <c r="AO59">
        <v>55.853999999999999</v>
      </c>
      <c r="AP59">
        <v>0.75539999999999996</v>
      </c>
      <c r="AQ59" t="s">
        <v>18</v>
      </c>
      <c r="AR59">
        <v>11.18</v>
      </c>
      <c r="AS59">
        <v>11.26</v>
      </c>
      <c r="AT59">
        <v>5.0199999999999996</v>
      </c>
      <c r="AU59">
        <v>55.776000000000003</v>
      </c>
      <c r="AV59">
        <v>0.79890000000000005</v>
      </c>
      <c r="AW59" t="s">
        <v>18</v>
      </c>
      <c r="AX59">
        <v>11.19</v>
      </c>
      <c r="AY59">
        <v>11.26</v>
      </c>
      <c r="AZ59">
        <v>5.0890000000000004</v>
      </c>
      <c r="BA59">
        <v>56.548999999999999</v>
      </c>
      <c r="BB59">
        <v>0.8034</v>
      </c>
      <c r="BC59" t="s">
        <v>18</v>
      </c>
      <c r="BD59">
        <v>11.18</v>
      </c>
      <c r="BE59">
        <v>11.26</v>
      </c>
      <c r="BF59">
        <v>4.9850000000000003</v>
      </c>
      <c r="BG59">
        <v>55.393000000000001</v>
      </c>
      <c r="BH59">
        <v>0.80930000000000002</v>
      </c>
      <c r="BI59" t="s">
        <v>18</v>
      </c>
      <c r="BJ59">
        <v>11.18</v>
      </c>
      <c r="BK59">
        <v>11.26</v>
      </c>
      <c r="BL59">
        <v>4.9809999999999999</v>
      </c>
      <c r="BM59">
        <v>55.344999999999999</v>
      </c>
      <c r="BN59">
        <v>0.8115</v>
      </c>
      <c r="BO59" t="s">
        <v>18</v>
      </c>
      <c r="BP59">
        <v>11.19</v>
      </c>
      <c r="BQ59">
        <v>11.27</v>
      </c>
      <c r="BR59">
        <v>5.03</v>
      </c>
      <c r="BS59">
        <v>55.889000000000003</v>
      </c>
      <c r="BT59">
        <v>0.77569999999999995</v>
      </c>
      <c r="BU59" t="s">
        <v>18</v>
      </c>
      <c r="BV59">
        <v>11.19</v>
      </c>
      <c r="BW59">
        <v>11.26</v>
      </c>
      <c r="BX59">
        <v>4.9589999999999996</v>
      </c>
      <c r="BY59">
        <v>55.101999999999997</v>
      </c>
      <c r="BZ59">
        <v>0.80589999999999995</v>
      </c>
      <c r="CA59" t="s">
        <v>18</v>
      </c>
    </row>
    <row r="60" spans="1:79" x14ac:dyDescent="0.2">
      <c r="A60" t="s">
        <v>29</v>
      </c>
      <c r="B60">
        <v>400</v>
      </c>
      <c r="C60">
        <v>412</v>
      </c>
      <c r="D60" t="s">
        <v>87</v>
      </c>
      <c r="E60">
        <v>11.09</v>
      </c>
      <c r="F60">
        <v>2</v>
      </c>
      <c r="G60">
        <v>10</v>
      </c>
      <c r="H60">
        <v>11.18</v>
      </c>
      <c r="I60">
        <v>11.25</v>
      </c>
      <c r="J60">
        <v>4.9619999999999997</v>
      </c>
      <c r="K60">
        <v>49.621000000000002</v>
      </c>
      <c r="L60">
        <v>0.88029999999999997</v>
      </c>
      <c r="M60" t="s">
        <v>18</v>
      </c>
      <c r="N60">
        <v>11.18</v>
      </c>
      <c r="O60">
        <v>11.25</v>
      </c>
      <c r="P60">
        <v>4.9720000000000004</v>
      </c>
      <c r="Q60">
        <v>49.72</v>
      </c>
      <c r="R60">
        <v>0.89470000000000005</v>
      </c>
      <c r="S60" t="s">
        <v>18</v>
      </c>
      <c r="T60">
        <v>11.18</v>
      </c>
      <c r="U60">
        <v>11.25</v>
      </c>
      <c r="V60">
        <v>5.0839999999999996</v>
      </c>
      <c r="W60">
        <v>50.835000000000001</v>
      </c>
      <c r="X60">
        <v>0.84209999999999996</v>
      </c>
      <c r="Y60" t="s">
        <v>18</v>
      </c>
      <c r="Z60">
        <v>11.17</v>
      </c>
      <c r="AA60">
        <v>11.24</v>
      </c>
      <c r="AB60">
        <v>5.476</v>
      </c>
      <c r="AC60">
        <v>54.762</v>
      </c>
      <c r="AD60">
        <v>0.87619999999999998</v>
      </c>
      <c r="AE60" t="s">
        <v>18</v>
      </c>
      <c r="AF60">
        <v>11.18</v>
      </c>
      <c r="AG60">
        <v>11.24</v>
      </c>
      <c r="AH60">
        <v>5.3760000000000003</v>
      </c>
      <c r="AI60">
        <v>53.759</v>
      </c>
      <c r="AJ60">
        <v>0.88200000000000001</v>
      </c>
      <c r="AK60" t="s">
        <v>18</v>
      </c>
      <c r="AL60">
        <v>11.18</v>
      </c>
      <c r="AM60">
        <v>11.24</v>
      </c>
      <c r="AN60">
        <v>5.51</v>
      </c>
      <c r="AO60">
        <v>55.100999999999999</v>
      </c>
      <c r="AP60">
        <v>0.83250000000000002</v>
      </c>
      <c r="AQ60" t="s">
        <v>18</v>
      </c>
      <c r="AR60">
        <v>11.18</v>
      </c>
      <c r="AS60">
        <v>11.24</v>
      </c>
      <c r="AT60">
        <v>5.5949999999999998</v>
      </c>
      <c r="AU60">
        <v>55.954999999999998</v>
      </c>
      <c r="AV60">
        <v>0.84540000000000004</v>
      </c>
      <c r="AW60" t="s">
        <v>18</v>
      </c>
      <c r="AX60">
        <v>11.18</v>
      </c>
      <c r="AY60">
        <v>11.24</v>
      </c>
      <c r="AZ60">
        <v>5.6459999999999999</v>
      </c>
      <c r="BA60">
        <v>56.46</v>
      </c>
      <c r="BB60">
        <v>0.87080000000000002</v>
      </c>
      <c r="BC60" t="s">
        <v>18</v>
      </c>
      <c r="BD60">
        <v>11.18</v>
      </c>
      <c r="BE60">
        <v>11.24</v>
      </c>
      <c r="BF60">
        <v>5.4909999999999997</v>
      </c>
      <c r="BG60">
        <v>54.911000000000001</v>
      </c>
      <c r="BH60">
        <v>0.87050000000000005</v>
      </c>
      <c r="BI60" t="s">
        <v>18</v>
      </c>
      <c r="BJ60">
        <v>11.17</v>
      </c>
      <c r="BK60">
        <v>11.24</v>
      </c>
      <c r="BL60">
        <v>5.5919999999999996</v>
      </c>
      <c r="BM60">
        <v>55.924999999999997</v>
      </c>
      <c r="BN60">
        <v>0.88009999999999999</v>
      </c>
      <c r="BO60" t="s">
        <v>18</v>
      </c>
      <c r="BP60">
        <v>11.13</v>
      </c>
      <c r="BQ60">
        <v>11.2</v>
      </c>
      <c r="BR60">
        <v>5.7220000000000004</v>
      </c>
      <c r="BS60">
        <v>57.220999999999997</v>
      </c>
      <c r="BT60">
        <v>0.88480000000000003</v>
      </c>
      <c r="BU60" t="s">
        <v>18</v>
      </c>
      <c r="BV60">
        <v>11.18</v>
      </c>
      <c r="BW60">
        <v>11.24</v>
      </c>
      <c r="BX60">
        <v>5.569</v>
      </c>
      <c r="BY60">
        <v>55.689</v>
      </c>
      <c r="BZ60">
        <v>0.86199999999999999</v>
      </c>
      <c r="CA60" t="s">
        <v>18</v>
      </c>
    </row>
    <row r="61" spans="1:79" x14ac:dyDescent="0.2">
      <c r="A61" t="s">
        <v>29</v>
      </c>
      <c r="B61">
        <v>401</v>
      </c>
      <c r="C61">
        <v>412</v>
      </c>
      <c r="D61" t="s">
        <v>88</v>
      </c>
      <c r="E61">
        <v>10.56</v>
      </c>
      <c r="F61">
        <v>1</v>
      </c>
      <c r="G61">
        <v>9</v>
      </c>
      <c r="H61">
        <v>10.68</v>
      </c>
      <c r="I61">
        <v>10.74</v>
      </c>
      <c r="J61">
        <v>5.0529999999999999</v>
      </c>
      <c r="K61">
        <v>56.15</v>
      </c>
      <c r="L61">
        <v>0.76119999999999999</v>
      </c>
      <c r="M61" t="s">
        <v>18</v>
      </c>
      <c r="N61">
        <v>10.68</v>
      </c>
      <c r="O61">
        <v>10.74</v>
      </c>
      <c r="P61">
        <v>5.0650000000000004</v>
      </c>
      <c r="Q61">
        <v>56.28</v>
      </c>
      <c r="R61">
        <v>0.76580000000000004</v>
      </c>
      <c r="S61" t="s">
        <v>18</v>
      </c>
      <c r="T61">
        <v>10.68</v>
      </c>
      <c r="U61">
        <v>10.74</v>
      </c>
      <c r="V61">
        <v>5.22</v>
      </c>
      <c r="W61">
        <v>58.002000000000002</v>
      </c>
      <c r="X61">
        <v>0.72950000000000004</v>
      </c>
      <c r="Y61" t="s">
        <v>18</v>
      </c>
      <c r="Z61">
        <v>10.67</v>
      </c>
      <c r="AA61">
        <v>10.74</v>
      </c>
      <c r="AB61">
        <v>5.5789999999999997</v>
      </c>
      <c r="AC61">
        <v>61.991</v>
      </c>
      <c r="AD61">
        <v>0.77400000000000002</v>
      </c>
      <c r="AE61" t="s">
        <v>18</v>
      </c>
      <c r="AF61">
        <v>10.67</v>
      </c>
      <c r="AG61">
        <v>10.74</v>
      </c>
      <c r="AH61">
        <v>5.4109999999999996</v>
      </c>
      <c r="AI61">
        <v>60.122</v>
      </c>
      <c r="AJ61">
        <v>0.78590000000000004</v>
      </c>
      <c r="AK61" t="s">
        <v>18</v>
      </c>
      <c r="AL61">
        <v>10.67</v>
      </c>
      <c r="AM61">
        <v>10.74</v>
      </c>
      <c r="AN61">
        <v>5.66</v>
      </c>
      <c r="AO61">
        <v>62.890999999999998</v>
      </c>
      <c r="AP61">
        <v>0.74160000000000004</v>
      </c>
      <c r="AQ61" t="s">
        <v>18</v>
      </c>
      <c r="AR61">
        <v>10.65</v>
      </c>
      <c r="AS61">
        <v>10.71</v>
      </c>
      <c r="AT61">
        <v>5.6289999999999996</v>
      </c>
      <c r="AU61">
        <v>62.540999999999997</v>
      </c>
      <c r="AV61">
        <v>0.74839999999999995</v>
      </c>
      <c r="AW61" t="s">
        <v>18</v>
      </c>
      <c r="AX61">
        <v>10.67</v>
      </c>
      <c r="AY61">
        <v>10.74</v>
      </c>
      <c r="AZ61">
        <v>5.4539999999999997</v>
      </c>
      <c r="BA61">
        <v>60.597999999999999</v>
      </c>
      <c r="BB61">
        <v>0.73860000000000003</v>
      </c>
      <c r="BC61" t="s">
        <v>18</v>
      </c>
      <c r="BD61">
        <v>10.67</v>
      </c>
      <c r="BE61">
        <v>10.74</v>
      </c>
      <c r="BF61">
        <v>5.4379999999999997</v>
      </c>
      <c r="BG61">
        <v>60.42</v>
      </c>
      <c r="BH61">
        <v>0.75049999999999994</v>
      </c>
      <c r="BI61" t="s">
        <v>18</v>
      </c>
      <c r="BJ61">
        <v>10.67</v>
      </c>
      <c r="BK61">
        <v>10.74</v>
      </c>
      <c r="BL61">
        <v>5.5529999999999999</v>
      </c>
      <c r="BM61">
        <v>61.697000000000003</v>
      </c>
      <c r="BN61">
        <v>0.76259999999999994</v>
      </c>
      <c r="BO61" t="s">
        <v>18</v>
      </c>
      <c r="BP61">
        <v>10.67</v>
      </c>
      <c r="BQ61">
        <v>10.74</v>
      </c>
      <c r="BR61">
        <v>5.5949999999999998</v>
      </c>
      <c r="BS61">
        <v>62.164000000000001</v>
      </c>
      <c r="BT61">
        <v>0.74619999999999997</v>
      </c>
      <c r="BU61" t="s">
        <v>18</v>
      </c>
      <c r="BV61">
        <v>10.67</v>
      </c>
      <c r="BW61">
        <v>10.74</v>
      </c>
      <c r="BX61">
        <v>5.4749999999999996</v>
      </c>
      <c r="BY61">
        <v>60.828000000000003</v>
      </c>
      <c r="BZ61">
        <v>0.73709999999999998</v>
      </c>
      <c r="CA61" t="s">
        <v>18</v>
      </c>
    </row>
    <row r="62" spans="1:79" x14ac:dyDescent="0.2">
      <c r="A62" t="s">
        <v>29</v>
      </c>
      <c r="B62">
        <v>403</v>
      </c>
      <c r="C62">
        <v>412</v>
      </c>
      <c r="D62" t="s">
        <v>89</v>
      </c>
      <c r="E62">
        <v>9.19</v>
      </c>
      <c r="F62">
        <v>1</v>
      </c>
      <c r="G62">
        <v>7</v>
      </c>
      <c r="H62">
        <v>9.24</v>
      </c>
      <c r="I62">
        <v>9.31</v>
      </c>
      <c r="J62">
        <v>3.8439999999999999</v>
      </c>
      <c r="K62">
        <v>54.906999999999996</v>
      </c>
      <c r="L62">
        <v>0.77080000000000004</v>
      </c>
      <c r="M62" t="s">
        <v>18</v>
      </c>
      <c r="N62">
        <v>9.24</v>
      </c>
      <c r="O62">
        <v>9.31</v>
      </c>
      <c r="P62">
        <v>3.8929999999999998</v>
      </c>
      <c r="Q62">
        <v>55.616999999999997</v>
      </c>
      <c r="R62">
        <v>0.76649999999999996</v>
      </c>
      <c r="S62" t="s">
        <v>18</v>
      </c>
      <c r="T62">
        <v>9.24</v>
      </c>
      <c r="U62">
        <v>9.31</v>
      </c>
      <c r="V62">
        <v>3.8109999999999999</v>
      </c>
      <c r="W62">
        <v>54.441000000000003</v>
      </c>
      <c r="X62">
        <v>0.71499999999999997</v>
      </c>
      <c r="Y62" t="s">
        <v>18</v>
      </c>
      <c r="Z62">
        <v>9.24</v>
      </c>
      <c r="AA62">
        <v>9.3000000000000007</v>
      </c>
      <c r="AB62">
        <v>4.3010000000000002</v>
      </c>
      <c r="AC62">
        <v>61.448</v>
      </c>
      <c r="AD62">
        <v>0.74480000000000002</v>
      </c>
      <c r="AE62" t="s">
        <v>18</v>
      </c>
      <c r="AF62">
        <v>9.24</v>
      </c>
      <c r="AG62">
        <v>9.31</v>
      </c>
      <c r="AH62">
        <v>4.3600000000000003</v>
      </c>
      <c r="AI62">
        <v>62.283000000000001</v>
      </c>
      <c r="AJ62">
        <v>0.75609999999999999</v>
      </c>
      <c r="AK62" t="s">
        <v>18</v>
      </c>
      <c r="AL62">
        <v>9.24</v>
      </c>
      <c r="AM62">
        <v>9.3000000000000007</v>
      </c>
      <c r="AN62">
        <v>4.1820000000000004</v>
      </c>
      <c r="AO62">
        <v>59.738</v>
      </c>
      <c r="AP62">
        <v>0.70669999999999999</v>
      </c>
      <c r="AQ62" t="s">
        <v>18</v>
      </c>
      <c r="AR62">
        <v>9.24</v>
      </c>
      <c r="AS62">
        <v>9.3000000000000007</v>
      </c>
      <c r="AT62">
        <v>4.2389999999999999</v>
      </c>
      <c r="AU62">
        <v>60.551000000000002</v>
      </c>
      <c r="AV62">
        <v>0.74950000000000006</v>
      </c>
      <c r="AW62" t="s">
        <v>18</v>
      </c>
      <c r="AX62">
        <v>9.24</v>
      </c>
      <c r="AY62">
        <v>9.31</v>
      </c>
      <c r="AZ62">
        <v>4.3280000000000003</v>
      </c>
      <c r="BA62">
        <v>61.823999999999998</v>
      </c>
      <c r="BB62">
        <v>0.74380000000000002</v>
      </c>
      <c r="BC62" t="s">
        <v>18</v>
      </c>
      <c r="BD62">
        <v>9.24</v>
      </c>
      <c r="BE62">
        <v>9.31</v>
      </c>
      <c r="BF62">
        <v>4.2960000000000003</v>
      </c>
      <c r="BG62">
        <v>61.372</v>
      </c>
      <c r="BH62">
        <v>0.76229999999999998</v>
      </c>
      <c r="BI62" t="s">
        <v>18</v>
      </c>
      <c r="BJ62">
        <v>9.24</v>
      </c>
      <c r="BK62">
        <v>9.3000000000000007</v>
      </c>
      <c r="BL62">
        <v>4.3440000000000003</v>
      </c>
      <c r="BM62">
        <v>62.057000000000002</v>
      </c>
      <c r="BN62">
        <v>0.77800000000000002</v>
      </c>
      <c r="BO62" t="s">
        <v>18</v>
      </c>
      <c r="BP62">
        <v>9.24</v>
      </c>
      <c r="BQ62">
        <v>9.31</v>
      </c>
      <c r="BR62">
        <v>4.2679999999999998</v>
      </c>
      <c r="BS62">
        <v>60.965000000000003</v>
      </c>
      <c r="BT62">
        <v>0.73829999999999996</v>
      </c>
      <c r="BU62" t="s">
        <v>18</v>
      </c>
      <c r="BV62">
        <v>9.24</v>
      </c>
      <c r="BW62">
        <v>9.31</v>
      </c>
      <c r="BX62">
        <v>4.41</v>
      </c>
      <c r="BY62">
        <v>62.993000000000002</v>
      </c>
      <c r="BZ62">
        <v>0.76270000000000004</v>
      </c>
      <c r="CA62" t="s">
        <v>18</v>
      </c>
    </row>
    <row r="63" spans="1:79" x14ac:dyDescent="0.2">
      <c r="A63" t="s">
        <v>29</v>
      </c>
      <c r="B63">
        <v>404</v>
      </c>
      <c r="C63">
        <v>412</v>
      </c>
      <c r="D63" t="s">
        <v>90</v>
      </c>
      <c r="E63">
        <v>8.19</v>
      </c>
      <c r="F63">
        <v>1</v>
      </c>
      <c r="G63">
        <v>6</v>
      </c>
      <c r="H63">
        <v>8.23</v>
      </c>
      <c r="I63">
        <v>8.3000000000000007</v>
      </c>
      <c r="J63">
        <v>3.5710000000000002</v>
      </c>
      <c r="K63">
        <v>59.524000000000001</v>
      </c>
      <c r="L63">
        <v>0.79049999999999998</v>
      </c>
      <c r="M63" t="s">
        <v>18</v>
      </c>
      <c r="N63">
        <v>8.23</v>
      </c>
      <c r="O63">
        <v>8.3000000000000007</v>
      </c>
      <c r="P63">
        <v>3.54</v>
      </c>
      <c r="Q63">
        <v>58.991999999999997</v>
      </c>
      <c r="R63">
        <v>0.78849999999999998</v>
      </c>
      <c r="S63" t="s">
        <v>18</v>
      </c>
      <c r="T63">
        <v>8.23</v>
      </c>
      <c r="U63">
        <v>8.3000000000000007</v>
      </c>
      <c r="V63">
        <v>3.5880000000000001</v>
      </c>
      <c r="W63">
        <v>59.796999999999997</v>
      </c>
      <c r="X63">
        <v>0.76349999999999996</v>
      </c>
      <c r="Y63" t="s">
        <v>18</v>
      </c>
      <c r="Z63">
        <v>8.23</v>
      </c>
      <c r="AA63">
        <v>8.3000000000000007</v>
      </c>
      <c r="AB63">
        <v>4.0529999999999999</v>
      </c>
      <c r="AC63">
        <v>67.55</v>
      </c>
      <c r="AD63">
        <v>0.77829999999999999</v>
      </c>
      <c r="AE63" t="s">
        <v>18</v>
      </c>
      <c r="AF63">
        <v>8.23</v>
      </c>
      <c r="AG63">
        <v>8.3000000000000007</v>
      </c>
      <c r="AH63">
        <v>4.0179999999999998</v>
      </c>
      <c r="AI63">
        <v>66.971999999999994</v>
      </c>
      <c r="AJ63">
        <v>0.79530000000000001</v>
      </c>
      <c r="AK63" t="s">
        <v>18</v>
      </c>
      <c r="AL63">
        <v>8.23</v>
      </c>
      <c r="AM63">
        <v>8.3000000000000007</v>
      </c>
      <c r="AN63">
        <v>3.9740000000000002</v>
      </c>
      <c r="AO63">
        <v>66.227000000000004</v>
      </c>
      <c r="AP63">
        <v>0.75890000000000002</v>
      </c>
      <c r="AQ63" t="s">
        <v>18</v>
      </c>
      <c r="AR63">
        <v>8.23</v>
      </c>
      <c r="AS63">
        <v>8.3000000000000007</v>
      </c>
      <c r="AT63">
        <v>3.9329999999999998</v>
      </c>
      <c r="AU63">
        <v>65.555999999999997</v>
      </c>
      <c r="AV63">
        <v>0.78090000000000004</v>
      </c>
      <c r="AW63" t="s">
        <v>18</v>
      </c>
      <c r="AX63">
        <v>8.23</v>
      </c>
      <c r="AY63">
        <v>8.3000000000000007</v>
      </c>
      <c r="AZ63">
        <v>4.0590000000000002</v>
      </c>
      <c r="BA63">
        <v>67.643000000000001</v>
      </c>
      <c r="BB63">
        <v>0.76549999999999996</v>
      </c>
      <c r="BC63" t="s">
        <v>18</v>
      </c>
      <c r="BD63">
        <v>8.23</v>
      </c>
      <c r="BE63">
        <v>8.3000000000000007</v>
      </c>
      <c r="BF63">
        <v>3.9889999999999999</v>
      </c>
      <c r="BG63">
        <v>66.489999999999995</v>
      </c>
      <c r="BH63">
        <v>0.78129999999999999</v>
      </c>
      <c r="BI63" t="s">
        <v>18</v>
      </c>
      <c r="BJ63">
        <v>8.23</v>
      </c>
      <c r="BK63">
        <v>8.3000000000000007</v>
      </c>
      <c r="BL63">
        <v>3.9889999999999999</v>
      </c>
      <c r="BM63">
        <v>66.483999999999995</v>
      </c>
      <c r="BN63">
        <v>0.80030000000000001</v>
      </c>
      <c r="BO63" t="s">
        <v>18</v>
      </c>
      <c r="BP63">
        <v>8.23</v>
      </c>
      <c r="BQ63">
        <v>8.3000000000000007</v>
      </c>
      <c r="BR63">
        <v>3.9740000000000002</v>
      </c>
      <c r="BS63">
        <v>66.238</v>
      </c>
      <c r="BT63">
        <v>0.7732</v>
      </c>
      <c r="BU63" t="s">
        <v>18</v>
      </c>
      <c r="BV63">
        <v>8.23</v>
      </c>
      <c r="BW63">
        <v>8.3000000000000007</v>
      </c>
      <c r="BX63">
        <v>4.1379999999999999</v>
      </c>
      <c r="BY63">
        <v>68.974999999999994</v>
      </c>
      <c r="BZ63">
        <v>0.79069999999999996</v>
      </c>
      <c r="CA63" t="s">
        <v>18</v>
      </c>
    </row>
    <row r="64" spans="1:79" x14ac:dyDescent="0.2">
      <c r="A64" t="s">
        <v>29</v>
      </c>
      <c r="B64">
        <v>414</v>
      </c>
      <c r="C64">
        <v>466</v>
      </c>
      <c r="D64" t="s">
        <v>91</v>
      </c>
      <c r="E64">
        <v>10.23</v>
      </c>
      <c r="F64">
        <v>4</v>
      </c>
      <c r="G64">
        <v>46</v>
      </c>
      <c r="H64">
        <v>10.210000000000001</v>
      </c>
      <c r="I64">
        <v>10.52</v>
      </c>
      <c r="J64">
        <v>26.95</v>
      </c>
      <c r="K64">
        <v>58.587000000000003</v>
      </c>
      <c r="L64">
        <v>0.6925</v>
      </c>
      <c r="M64" t="s">
        <v>18</v>
      </c>
      <c r="N64">
        <v>10.210000000000001</v>
      </c>
      <c r="O64">
        <v>10.52</v>
      </c>
      <c r="P64">
        <v>27.114999999999998</v>
      </c>
      <c r="Q64">
        <v>58.945999999999998</v>
      </c>
      <c r="R64">
        <v>0.69740000000000002</v>
      </c>
      <c r="S64" t="s">
        <v>18</v>
      </c>
      <c r="T64">
        <v>10.210000000000001</v>
      </c>
      <c r="U64">
        <v>10.52</v>
      </c>
      <c r="V64">
        <v>27.463000000000001</v>
      </c>
      <c r="W64">
        <v>59.701000000000001</v>
      </c>
      <c r="X64">
        <v>0.64080000000000004</v>
      </c>
      <c r="Y64" t="s">
        <v>18</v>
      </c>
      <c r="Z64">
        <v>10.199999999999999</v>
      </c>
      <c r="AA64">
        <v>10.51</v>
      </c>
      <c r="AB64">
        <v>26.991</v>
      </c>
      <c r="AC64">
        <v>58.676000000000002</v>
      </c>
      <c r="AD64">
        <v>0.67059999999999997</v>
      </c>
      <c r="AE64" t="s">
        <v>18</v>
      </c>
      <c r="AF64">
        <v>10.199999999999999</v>
      </c>
      <c r="AG64">
        <v>10.51</v>
      </c>
      <c r="AH64">
        <v>27.193999999999999</v>
      </c>
      <c r="AI64">
        <v>59.116999999999997</v>
      </c>
      <c r="AJ64">
        <v>0.6784</v>
      </c>
      <c r="AK64" t="s">
        <v>18</v>
      </c>
      <c r="AL64">
        <v>10.199999999999999</v>
      </c>
      <c r="AM64">
        <v>10.51</v>
      </c>
      <c r="AN64">
        <v>28.13</v>
      </c>
      <c r="AO64">
        <v>61.151000000000003</v>
      </c>
      <c r="AP64">
        <v>0.64639999999999997</v>
      </c>
      <c r="AQ64" t="s">
        <v>18</v>
      </c>
      <c r="AR64">
        <v>10.199999999999999</v>
      </c>
      <c r="AS64">
        <v>10.51</v>
      </c>
      <c r="AT64">
        <v>28.131</v>
      </c>
      <c r="AU64">
        <v>61.155000000000001</v>
      </c>
      <c r="AV64">
        <v>0.68149999999999999</v>
      </c>
      <c r="AW64" t="s">
        <v>18</v>
      </c>
      <c r="AX64">
        <v>10.199999999999999</v>
      </c>
      <c r="AY64">
        <v>10.51</v>
      </c>
      <c r="AZ64">
        <v>27.959</v>
      </c>
      <c r="BA64">
        <v>60.780999999999999</v>
      </c>
      <c r="BB64">
        <v>0.68500000000000005</v>
      </c>
      <c r="BC64" t="s">
        <v>18</v>
      </c>
      <c r="BD64">
        <v>10.32</v>
      </c>
      <c r="BE64">
        <v>10.39</v>
      </c>
      <c r="BF64">
        <v>27.213000000000001</v>
      </c>
      <c r="BG64">
        <v>59.158999999999999</v>
      </c>
      <c r="BH64">
        <v>0.68259999999999998</v>
      </c>
      <c r="BI64" t="s">
        <v>18</v>
      </c>
      <c r="BJ64">
        <v>10.199999999999999</v>
      </c>
      <c r="BK64">
        <v>10.51</v>
      </c>
      <c r="BL64">
        <v>27.957000000000001</v>
      </c>
      <c r="BM64">
        <v>60.774999999999999</v>
      </c>
      <c r="BN64">
        <v>0.72250000000000003</v>
      </c>
      <c r="BO64" t="s">
        <v>18</v>
      </c>
      <c r="BP64">
        <v>10.199999999999999</v>
      </c>
      <c r="BQ64">
        <v>10.51</v>
      </c>
      <c r="BR64">
        <v>28.594999999999999</v>
      </c>
      <c r="BS64">
        <v>62.161999999999999</v>
      </c>
      <c r="BT64">
        <v>0.69540000000000002</v>
      </c>
      <c r="BU64" t="s">
        <v>18</v>
      </c>
      <c r="BV64">
        <v>10.199999999999999</v>
      </c>
      <c r="BW64">
        <v>10.52</v>
      </c>
      <c r="BX64">
        <v>27.914999999999999</v>
      </c>
      <c r="BY64">
        <v>60.685000000000002</v>
      </c>
      <c r="BZ64">
        <v>0.71120000000000005</v>
      </c>
      <c r="CA64" t="s">
        <v>18</v>
      </c>
    </row>
    <row r="65" spans="1:79" x14ac:dyDescent="0.2">
      <c r="A65" t="s">
        <v>29</v>
      </c>
      <c r="B65">
        <v>467</v>
      </c>
      <c r="C65">
        <v>475</v>
      </c>
      <c r="D65" t="s">
        <v>92</v>
      </c>
      <c r="E65">
        <v>10.92</v>
      </c>
      <c r="F65">
        <v>1</v>
      </c>
      <c r="G65">
        <v>7</v>
      </c>
      <c r="H65">
        <v>10.98</v>
      </c>
      <c r="I65">
        <v>11.05</v>
      </c>
      <c r="J65">
        <v>2.1850000000000001</v>
      </c>
      <c r="K65">
        <v>31.213999999999999</v>
      </c>
      <c r="L65">
        <v>0.81289999999999996</v>
      </c>
      <c r="M65" t="s">
        <v>18</v>
      </c>
      <c r="N65">
        <v>10.98</v>
      </c>
      <c r="O65">
        <v>11.04</v>
      </c>
      <c r="P65">
        <v>2.1280000000000001</v>
      </c>
      <c r="Q65">
        <v>30.405000000000001</v>
      </c>
      <c r="R65">
        <v>0.81510000000000005</v>
      </c>
      <c r="S65" t="s">
        <v>18</v>
      </c>
      <c r="T65">
        <v>10.98</v>
      </c>
      <c r="U65">
        <v>11.05</v>
      </c>
      <c r="V65">
        <v>2.2549999999999999</v>
      </c>
      <c r="W65">
        <v>32.215000000000003</v>
      </c>
      <c r="X65">
        <v>0.77990000000000004</v>
      </c>
      <c r="Y65" t="s">
        <v>18</v>
      </c>
      <c r="Z65">
        <v>10.97</v>
      </c>
      <c r="AA65">
        <v>11.04</v>
      </c>
      <c r="AB65">
        <v>2.86</v>
      </c>
      <c r="AC65">
        <v>40.856999999999999</v>
      </c>
      <c r="AD65">
        <v>0.78469999999999995</v>
      </c>
      <c r="AE65" t="s">
        <v>18</v>
      </c>
      <c r="AF65">
        <v>10.98</v>
      </c>
      <c r="AG65">
        <v>11.04</v>
      </c>
      <c r="AH65">
        <v>2.8260000000000001</v>
      </c>
      <c r="AI65">
        <v>40.368000000000002</v>
      </c>
      <c r="AJ65">
        <v>0.78200000000000003</v>
      </c>
      <c r="AK65" t="s">
        <v>18</v>
      </c>
      <c r="AL65">
        <v>10.97</v>
      </c>
      <c r="AM65">
        <v>11.04</v>
      </c>
      <c r="AN65">
        <v>2.7909999999999999</v>
      </c>
      <c r="AO65">
        <v>39.878</v>
      </c>
      <c r="AP65">
        <v>0.77259999999999995</v>
      </c>
      <c r="AQ65" t="s">
        <v>18</v>
      </c>
      <c r="AR65">
        <v>10.97</v>
      </c>
      <c r="AS65">
        <v>11.04</v>
      </c>
      <c r="AT65">
        <v>3.2589999999999999</v>
      </c>
      <c r="AU65">
        <v>46.555</v>
      </c>
      <c r="AV65">
        <v>0.7873</v>
      </c>
      <c r="AW65" t="s">
        <v>18</v>
      </c>
      <c r="AX65">
        <v>10.98</v>
      </c>
      <c r="AY65">
        <v>11.04</v>
      </c>
      <c r="AZ65">
        <v>3.3340000000000001</v>
      </c>
      <c r="BA65">
        <v>47.624000000000002</v>
      </c>
      <c r="BB65">
        <v>0.78959999999999997</v>
      </c>
      <c r="BC65" t="s">
        <v>18</v>
      </c>
      <c r="BD65">
        <v>10.98</v>
      </c>
      <c r="BE65">
        <v>11.04</v>
      </c>
      <c r="BF65">
        <v>3.202</v>
      </c>
      <c r="BG65">
        <v>45.737000000000002</v>
      </c>
      <c r="BH65">
        <v>0.80249999999999999</v>
      </c>
      <c r="BI65" t="s">
        <v>18</v>
      </c>
      <c r="BJ65">
        <v>10.97</v>
      </c>
      <c r="BK65">
        <v>11.04</v>
      </c>
      <c r="BL65">
        <v>3.5409999999999999</v>
      </c>
      <c r="BM65">
        <v>50.587000000000003</v>
      </c>
      <c r="BN65">
        <v>0.81030000000000002</v>
      </c>
      <c r="BO65" t="s">
        <v>18</v>
      </c>
      <c r="BP65">
        <v>10.97</v>
      </c>
      <c r="BQ65">
        <v>11.04</v>
      </c>
      <c r="BR65">
        <v>3.5950000000000002</v>
      </c>
      <c r="BS65">
        <v>51.357999999999997</v>
      </c>
      <c r="BT65">
        <v>0.79369999999999996</v>
      </c>
      <c r="BU65" t="s">
        <v>18</v>
      </c>
      <c r="BV65">
        <v>10.98</v>
      </c>
      <c r="BW65">
        <v>11.04</v>
      </c>
      <c r="BX65">
        <v>3.5459999999999998</v>
      </c>
      <c r="BY65">
        <v>50.662999999999997</v>
      </c>
      <c r="BZ65">
        <v>0.81</v>
      </c>
      <c r="CA65" t="s">
        <v>18</v>
      </c>
    </row>
    <row r="66" spans="1:79" x14ac:dyDescent="0.2">
      <c r="A66" t="s">
        <v>29</v>
      </c>
      <c r="B66">
        <v>467</v>
      </c>
      <c r="C66">
        <v>484</v>
      </c>
      <c r="D66" t="s">
        <v>93</v>
      </c>
      <c r="E66">
        <v>10.08</v>
      </c>
      <c r="F66">
        <v>3</v>
      </c>
      <c r="G66">
        <v>16</v>
      </c>
      <c r="H66">
        <v>10.18</v>
      </c>
      <c r="I66">
        <v>10.25</v>
      </c>
      <c r="J66">
        <v>3.2080000000000002</v>
      </c>
      <c r="K66">
        <v>20.05</v>
      </c>
      <c r="L66">
        <v>0.90839999999999999</v>
      </c>
      <c r="M66" t="s">
        <v>17</v>
      </c>
      <c r="N66">
        <v>10.18</v>
      </c>
      <c r="O66">
        <v>10.25</v>
      </c>
      <c r="P66">
        <v>3.1640000000000001</v>
      </c>
      <c r="Q66">
        <v>19.774000000000001</v>
      </c>
      <c r="R66">
        <v>0.9204</v>
      </c>
      <c r="S66" t="s">
        <v>17</v>
      </c>
      <c r="T66">
        <v>10.18</v>
      </c>
      <c r="U66">
        <v>10.25</v>
      </c>
      <c r="V66">
        <v>3.395</v>
      </c>
      <c r="W66">
        <v>21.22</v>
      </c>
      <c r="X66">
        <v>0.90529999999999999</v>
      </c>
      <c r="Y66" t="s">
        <v>18</v>
      </c>
      <c r="Z66">
        <v>10.18</v>
      </c>
      <c r="AA66">
        <v>10.24</v>
      </c>
      <c r="AB66">
        <v>4.9359999999999999</v>
      </c>
      <c r="AC66">
        <v>30.852</v>
      </c>
      <c r="AD66">
        <v>0.9073</v>
      </c>
      <c r="AE66" t="s">
        <v>17</v>
      </c>
      <c r="AF66">
        <v>10.18</v>
      </c>
      <c r="AG66">
        <v>10.25</v>
      </c>
      <c r="AH66">
        <v>4.9320000000000004</v>
      </c>
      <c r="AI66">
        <v>30.826000000000001</v>
      </c>
      <c r="AJ66">
        <v>0.91949999999999998</v>
      </c>
      <c r="AK66" t="s">
        <v>17</v>
      </c>
      <c r="AL66">
        <v>10.18</v>
      </c>
      <c r="AM66">
        <v>10.24</v>
      </c>
      <c r="AN66">
        <v>5.1980000000000004</v>
      </c>
      <c r="AO66">
        <v>32.488</v>
      </c>
      <c r="AP66">
        <v>0.90710000000000002</v>
      </c>
      <c r="AQ66" t="s">
        <v>18</v>
      </c>
      <c r="AR66">
        <v>10.18</v>
      </c>
      <c r="AS66">
        <v>10.24</v>
      </c>
      <c r="AT66">
        <v>5.6189999999999998</v>
      </c>
      <c r="AU66">
        <v>35.121000000000002</v>
      </c>
      <c r="AV66">
        <v>0.9163</v>
      </c>
      <c r="AW66" t="s">
        <v>17</v>
      </c>
      <c r="AX66">
        <v>10.18</v>
      </c>
      <c r="AY66">
        <v>10.24</v>
      </c>
      <c r="AZ66">
        <v>5.6239999999999997</v>
      </c>
      <c r="BA66">
        <v>35.146999999999998</v>
      </c>
      <c r="BB66">
        <v>0.92630000000000001</v>
      </c>
      <c r="BC66" t="s">
        <v>17</v>
      </c>
      <c r="BD66">
        <v>10.18</v>
      </c>
      <c r="BE66">
        <v>10.25</v>
      </c>
      <c r="BF66">
        <v>5.5380000000000003</v>
      </c>
      <c r="BG66">
        <v>34.615000000000002</v>
      </c>
      <c r="BH66">
        <v>0.91620000000000001</v>
      </c>
      <c r="BI66" t="s">
        <v>17</v>
      </c>
      <c r="BJ66">
        <v>10.18</v>
      </c>
      <c r="BK66">
        <v>10.24</v>
      </c>
      <c r="BL66">
        <v>6.2519999999999998</v>
      </c>
      <c r="BM66">
        <v>39.072000000000003</v>
      </c>
      <c r="BN66">
        <v>0.92079999999999995</v>
      </c>
      <c r="BO66" t="s">
        <v>17</v>
      </c>
      <c r="BP66">
        <v>10.18</v>
      </c>
      <c r="BQ66">
        <v>10.24</v>
      </c>
      <c r="BR66">
        <v>6.2649999999999997</v>
      </c>
      <c r="BS66">
        <v>39.158000000000001</v>
      </c>
      <c r="BT66">
        <v>0.92100000000000004</v>
      </c>
      <c r="BU66" t="s">
        <v>17</v>
      </c>
      <c r="BV66">
        <v>10.18</v>
      </c>
      <c r="BW66">
        <v>10.25</v>
      </c>
      <c r="BX66">
        <v>6.2240000000000002</v>
      </c>
      <c r="BY66">
        <v>38.896999999999998</v>
      </c>
      <c r="BZ66">
        <v>0.91420000000000001</v>
      </c>
      <c r="CA66" t="s">
        <v>18</v>
      </c>
    </row>
    <row r="67" spans="1:79" x14ac:dyDescent="0.2">
      <c r="A67" t="s">
        <v>29</v>
      </c>
      <c r="B67">
        <v>467</v>
      </c>
      <c r="C67">
        <v>485</v>
      </c>
      <c r="D67" t="s">
        <v>94</v>
      </c>
      <c r="E67">
        <v>11.03</v>
      </c>
      <c r="F67">
        <v>4</v>
      </c>
      <c r="G67">
        <v>17</v>
      </c>
      <c r="H67">
        <v>11.11</v>
      </c>
      <c r="I67">
        <v>11.18</v>
      </c>
      <c r="J67">
        <v>2.9319999999999999</v>
      </c>
      <c r="K67">
        <v>17.248999999999999</v>
      </c>
      <c r="L67">
        <v>0.89929999999999999</v>
      </c>
      <c r="M67" t="s">
        <v>18</v>
      </c>
      <c r="N67">
        <v>11.11</v>
      </c>
      <c r="O67">
        <v>11.18</v>
      </c>
      <c r="P67">
        <v>2.79</v>
      </c>
      <c r="Q67">
        <v>16.411000000000001</v>
      </c>
      <c r="R67">
        <v>0.90290000000000004</v>
      </c>
      <c r="S67" t="s">
        <v>18</v>
      </c>
      <c r="T67">
        <v>11.11</v>
      </c>
      <c r="U67">
        <v>11.18</v>
      </c>
      <c r="V67">
        <v>3.101</v>
      </c>
      <c r="W67">
        <v>18.242999999999999</v>
      </c>
      <c r="X67">
        <v>0.87439999999999996</v>
      </c>
      <c r="Y67" t="s">
        <v>18</v>
      </c>
      <c r="Z67">
        <v>11.11</v>
      </c>
      <c r="AA67">
        <v>11.17</v>
      </c>
      <c r="AB67">
        <v>4.7220000000000004</v>
      </c>
      <c r="AC67">
        <v>27.779</v>
      </c>
      <c r="AD67">
        <v>0.88849999999999996</v>
      </c>
      <c r="AE67" t="s">
        <v>18</v>
      </c>
      <c r="AF67">
        <v>11.11</v>
      </c>
      <c r="AG67">
        <v>11.18</v>
      </c>
      <c r="AH67">
        <v>4.5890000000000004</v>
      </c>
      <c r="AI67">
        <v>26.992000000000001</v>
      </c>
      <c r="AJ67">
        <v>0.88819999999999999</v>
      </c>
      <c r="AK67" t="s">
        <v>18</v>
      </c>
      <c r="AL67">
        <v>11.11</v>
      </c>
      <c r="AM67">
        <v>11.18</v>
      </c>
      <c r="AN67">
        <v>4.9210000000000003</v>
      </c>
      <c r="AO67">
        <v>28.946000000000002</v>
      </c>
      <c r="AP67">
        <v>0.86370000000000002</v>
      </c>
      <c r="AQ67" t="s">
        <v>18</v>
      </c>
      <c r="AR67">
        <v>11.11</v>
      </c>
      <c r="AS67">
        <v>11.18</v>
      </c>
      <c r="AT67">
        <v>5.8029999999999999</v>
      </c>
      <c r="AU67">
        <v>34.134999999999998</v>
      </c>
      <c r="AV67">
        <v>0.88280000000000003</v>
      </c>
      <c r="AW67" t="s">
        <v>18</v>
      </c>
      <c r="AX67">
        <v>11.11</v>
      </c>
      <c r="AY67">
        <v>11.18</v>
      </c>
      <c r="AZ67">
        <v>5.8390000000000004</v>
      </c>
      <c r="BA67">
        <v>34.344000000000001</v>
      </c>
      <c r="BB67">
        <v>0.87629999999999997</v>
      </c>
      <c r="BC67" t="s">
        <v>18</v>
      </c>
      <c r="BD67">
        <v>11.11</v>
      </c>
      <c r="BE67">
        <v>11.18</v>
      </c>
      <c r="BF67">
        <v>5.8</v>
      </c>
      <c r="BG67">
        <v>34.116</v>
      </c>
      <c r="BH67">
        <v>0.87019999999999997</v>
      </c>
      <c r="BI67" t="s">
        <v>18</v>
      </c>
      <c r="BJ67">
        <v>11.11</v>
      </c>
      <c r="BK67">
        <v>11.17</v>
      </c>
      <c r="BL67">
        <v>6.4320000000000004</v>
      </c>
      <c r="BM67">
        <v>37.835000000000001</v>
      </c>
      <c r="BN67">
        <v>0.86950000000000005</v>
      </c>
      <c r="BO67" t="s">
        <v>18</v>
      </c>
      <c r="BP67">
        <v>11.11</v>
      </c>
      <c r="BQ67">
        <v>11.18</v>
      </c>
      <c r="BR67">
        <v>6.5810000000000004</v>
      </c>
      <c r="BS67">
        <v>38.710999999999999</v>
      </c>
      <c r="BT67">
        <v>0.85460000000000003</v>
      </c>
      <c r="BU67" t="s">
        <v>18</v>
      </c>
      <c r="BV67">
        <v>11.11</v>
      </c>
      <c r="BW67">
        <v>11.18</v>
      </c>
      <c r="BX67">
        <v>6.4370000000000003</v>
      </c>
      <c r="BY67">
        <v>37.865000000000002</v>
      </c>
      <c r="BZ67">
        <v>0.87519999999999998</v>
      </c>
      <c r="CA67" t="s">
        <v>18</v>
      </c>
    </row>
    <row r="68" spans="1:79" x14ac:dyDescent="0.2">
      <c r="A68" t="s">
        <v>29</v>
      </c>
      <c r="B68">
        <v>470</v>
      </c>
      <c r="C68">
        <v>484</v>
      </c>
      <c r="D68" t="s">
        <v>95</v>
      </c>
      <c r="E68">
        <v>8.24</v>
      </c>
      <c r="F68">
        <v>3</v>
      </c>
      <c r="G68">
        <v>13</v>
      </c>
      <c r="H68">
        <v>8.17</v>
      </c>
      <c r="I68">
        <v>8.24</v>
      </c>
      <c r="J68">
        <v>3.0390000000000001</v>
      </c>
      <c r="K68">
        <v>23.375</v>
      </c>
      <c r="L68">
        <v>0.89470000000000005</v>
      </c>
      <c r="M68" t="s">
        <v>18</v>
      </c>
      <c r="N68">
        <v>8.17</v>
      </c>
      <c r="O68">
        <v>8.24</v>
      </c>
      <c r="P68">
        <v>2.9870000000000001</v>
      </c>
      <c r="Q68">
        <v>22.974</v>
      </c>
      <c r="R68">
        <v>0.88480000000000003</v>
      </c>
      <c r="S68" t="s">
        <v>18</v>
      </c>
      <c r="T68">
        <v>8.17</v>
      </c>
      <c r="U68">
        <v>8.24</v>
      </c>
      <c r="V68">
        <v>3.117</v>
      </c>
      <c r="W68">
        <v>23.978999999999999</v>
      </c>
      <c r="X68">
        <v>0.88770000000000004</v>
      </c>
      <c r="Y68" t="s">
        <v>18</v>
      </c>
      <c r="Z68">
        <v>8.17</v>
      </c>
      <c r="AA68">
        <v>8.24</v>
      </c>
      <c r="AB68">
        <v>4.8259999999999996</v>
      </c>
      <c r="AC68">
        <v>37.125999999999998</v>
      </c>
      <c r="AD68">
        <v>0.87339999999999995</v>
      </c>
      <c r="AE68" t="s">
        <v>18</v>
      </c>
      <c r="AF68">
        <v>8.17</v>
      </c>
      <c r="AG68">
        <v>8.24</v>
      </c>
      <c r="AH68">
        <v>4.8819999999999997</v>
      </c>
      <c r="AI68">
        <v>37.555999999999997</v>
      </c>
      <c r="AJ68">
        <v>0.87360000000000004</v>
      </c>
      <c r="AK68" t="s">
        <v>18</v>
      </c>
      <c r="AL68">
        <v>8.17</v>
      </c>
      <c r="AM68">
        <v>8.24</v>
      </c>
      <c r="AN68">
        <v>4.8410000000000002</v>
      </c>
      <c r="AO68">
        <v>37.235999999999997</v>
      </c>
      <c r="AP68">
        <v>0.86809999999999998</v>
      </c>
      <c r="AQ68" t="s">
        <v>18</v>
      </c>
      <c r="AR68">
        <v>8.17</v>
      </c>
      <c r="AS68">
        <v>8.24</v>
      </c>
      <c r="AT68">
        <v>5.0609999999999999</v>
      </c>
      <c r="AU68">
        <v>38.933999999999997</v>
      </c>
      <c r="AV68">
        <v>0.8891</v>
      </c>
      <c r="AW68" t="s">
        <v>18</v>
      </c>
      <c r="AX68">
        <v>8.17</v>
      </c>
      <c r="AY68">
        <v>8.24</v>
      </c>
      <c r="AZ68">
        <v>5.4290000000000003</v>
      </c>
      <c r="BA68">
        <v>41.761000000000003</v>
      </c>
      <c r="BB68">
        <v>0.89700000000000002</v>
      </c>
      <c r="BC68" t="s">
        <v>18</v>
      </c>
      <c r="BD68">
        <v>8.17</v>
      </c>
      <c r="BE68">
        <v>8.24</v>
      </c>
      <c r="BF68">
        <v>5.2690000000000001</v>
      </c>
      <c r="BG68">
        <v>40.533999999999999</v>
      </c>
      <c r="BH68">
        <v>0.87439999999999996</v>
      </c>
      <c r="BI68" t="s">
        <v>18</v>
      </c>
      <c r="BJ68">
        <v>8.17</v>
      </c>
      <c r="BK68">
        <v>8.24</v>
      </c>
      <c r="BL68">
        <v>5.6769999999999996</v>
      </c>
      <c r="BM68">
        <v>43.671999999999997</v>
      </c>
      <c r="BN68">
        <v>0.90969999999999995</v>
      </c>
      <c r="BO68" t="s">
        <v>18</v>
      </c>
      <c r="BP68">
        <v>8.17</v>
      </c>
      <c r="BQ68">
        <v>8.24</v>
      </c>
      <c r="BR68">
        <v>5.63</v>
      </c>
      <c r="BS68">
        <v>43.305999999999997</v>
      </c>
      <c r="BT68">
        <v>0.89390000000000003</v>
      </c>
      <c r="BU68" t="s">
        <v>18</v>
      </c>
      <c r="BV68">
        <v>8.17</v>
      </c>
      <c r="BW68">
        <v>8.24</v>
      </c>
      <c r="BX68">
        <v>5.718</v>
      </c>
      <c r="BY68">
        <v>43.984000000000002</v>
      </c>
      <c r="BZ68">
        <v>0.8891</v>
      </c>
      <c r="CA68" t="s">
        <v>18</v>
      </c>
    </row>
    <row r="69" spans="1:79" s="15" customFormat="1" x14ac:dyDescent="0.2">
      <c r="A69" s="15" t="s">
        <v>29</v>
      </c>
      <c r="B69" s="15">
        <v>476</v>
      </c>
      <c r="C69" s="15">
        <v>484</v>
      </c>
      <c r="D69" s="15" t="s">
        <v>96</v>
      </c>
      <c r="E69" s="15">
        <v>6.47</v>
      </c>
      <c r="F69" s="15">
        <v>3</v>
      </c>
      <c r="G69" s="15">
        <v>7</v>
      </c>
      <c r="H69" s="15">
        <v>6.59</v>
      </c>
      <c r="I69" s="15">
        <v>6.66</v>
      </c>
      <c r="J69" s="15">
        <v>2.0990000000000002</v>
      </c>
      <c r="K69" s="15">
        <v>29.99</v>
      </c>
      <c r="L69" s="15">
        <v>0.92010000000000003</v>
      </c>
      <c r="M69" s="15" t="s">
        <v>18</v>
      </c>
      <c r="N69" s="15">
        <v>6.59</v>
      </c>
      <c r="O69" s="15">
        <v>6.66</v>
      </c>
      <c r="P69" s="15">
        <v>1.9870000000000001</v>
      </c>
      <c r="Q69" s="15">
        <v>28.379000000000001</v>
      </c>
      <c r="R69" s="15">
        <v>0.91739999999999999</v>
      </c>
      <c r="S69" s="15" t="s">
        <v>18</v>
      </c>
      <c r="T69" s="15">
        <v>6.58</v>
      </c>
      <c r="U69" s="15">
        <v>6.65</v>
      </c>
      <c r="V69" s="15">
        <v>2.0870000000000002</v>
      </c>
      <c r="W69" s="15">
        <v>29.815000000000001</v>
      </c>
      <c r="X69" s="15">
        <v>0.88529999999999998</v>
      </c>
      <c r="Y69" s="15" t="s">
        <v>18</v>
      </c>
      <c r="Z69" s="15">
        <v>6.58</v>
      </c>
      <c r="AA69" s="15">
        <v>6.65</v>
      </c>
      <c r="AB69" s="15">
        <v>3.347</v>
      </c>
      <c r="AC69" s="15">
        <v>47.81</v>
      </c>
      <c r="AD69" s="15">
        <v>0.88360000000000005</v>
      </c>
      <c r="AE69" s="15" t="s">
        <v>18</v>
      </c>
      <c r="AF69" s="15">
        <v>6.59</v>
      </c>
      <c r="AG69" s="15">
        <v>6.65</v>
      </c>
      <c r="AH69" s="15">
        <v>3.351</v>
      </c>
      <c r="AI69" s="15">
        <v>47.87</v>
      </c>
      <c r="AJ69" s="15">
        <v>0.92030000000000001</v>
      </c>
      <c r="AK69" s="15" t="s">
        <v>18</v>
      </c>
      <c r="AL69" s="15">
        <v>6.59</v>
      </c>
      <c r="AM69" s="15">
        <v>6.65</v>
      </c>
      <c r="AN69" s="15">
        <v>3.3260000000000001</v>
      </c>
      <c r="AO69" s="15">
        <v>47.51</v>
      </c>
      <c r="AP69" s="15">
        <v>0.86870000000000003</v>
      </c>
      <c r="AQ69" s="15" t="s">
        <v>18</v>
      </c>
      <c r="AR69" s="15">
        <v>6.58</v>
      </c>
      <c r="AS69" s="15">
        <v>6.65</v>
      </c>
      <c r="AT69" s="15">
        <v>3.7410000000000001</v>
      </c>
      <c r="AU69" s="15">
        <v>53.442999999999998</v>
      </c>
      <c r="AV69" s="15">
        <v>0.84660000000000002</v>
      </c>
      <c r="AW69" s="15" t="s">
        <v>18</v>
      </c>
      <c r="AX69" s="15">
        <v>6.59</v>
      </c>
      <c r="AY69" s="15">
        <v>6.65</v>
      </c>
      <c r="AZ69" s="15">
        <v>3.8919999999999999</v>
      </c>
      <c r="BA69" s="15">
        <v>55.593000000000004</v>
      </c>
      <c r="BB69" s="15">
        <v>0.90300000000000002</v>
      </c>
      <c r="BC69" s="15" t="s">
        <v>18</v>
      </c>
      <c r="BD69" s="15">
        <v>6.59</v>
      </c>
      <c r="BE69" s="15">
        <v>6.65</v>
      </c>
      <c r="BF69" s="15">
        <v>3.8</v>
      </c>
      <c r="BG69" s="15">
        <v>54.283999999999999</v>
      </c>
      <c r="BH69" s="15">
        <v>0.90769999999999995</v>
      </c>
      <c r="BI69" s="15" t="s">
        <v>18</v>
      </c>
      <c r="BJ69" s="15">
        <v>6.58</v>
      </c>
      <c r="BK69" s="15">
        <v>6.65</v>
      </c>
      <c r="BL69" s="15">
        <v>4.1390000000000002</v>
      </c>
      <c r="BM69" s="15">
        <v>59.122</v>
      </c>
      <c r="BN69" s="15">
        <v>0.92500000000000004</v>
      </c>
      <c r="BO69" s="15" t="s">
        <v>18</v>
      </c>
      <c r="BP69" s="15">
        <v>6.59</v>
      </c>
      <c r="BQ69" s="15">
        <v>6.65</v>
      </c>
      <c r="BR69" s="15">
        <v>4.2919999999999998</v>
      </c>
      <c r="BS69" s="15">
        <v>61.317</v>
      </c>
      <c r="BT69" s="15">
        <v>0.92410000000000003</v>
      </c>
      <c r="BU69" s="15" t="s">
        <v>18</v>
      </c>
      <c r="BV69" s="15">
        <v>6.59</v>
      </c>
      <c r="BW69" s="15">
        <v>6.65</v>
      </c>
      <c r="BX69" s="15">
        <v>4.22</v>
      </c>
      <c r="BY69" s="15">
        <v>60.290999999999997</v>
      </c>
      <c r="BZ69" s="15">
        <v>0.9073</v>
      </c>
      <c r="CA69" s="15" t="s">
        <v>18</v>
      </c>
    </row>
    <row r="70" spans="1:79" x14ac:dyDescent="0.2">
      <c r="A70" t="s">
        <v>29</v>
      </c>
      <c r="B70">
        <v>476</v>
      </c>
      <c r="C70">
        <v>485</v>
      </c>
      <c r="D70" t="s">
        <v>97</v>
      </c>
      <c r="E70">
        <v>8.4</v>
      </c>
      <c r="F70">
        <v>3</v>
      </c>
      <c r="G70">
        <v>8</v>
      </c>
      <c r="H70">
        <v>8.5299999999999994</v>
      </c>
      <c r="I70">
        <v>8.59</v>
      </c>
      <c r="J70">
        <v>1.833</v>
      </c>
      <c r="K70">
        <v>22.914999999999999</v>
      </c>
      <c r="L70">
        <v>0.87250000000000005</v>
      </c>
      <c r="M70" t="s">
        <v>18</v>
      </c>
      <c r="N70">
        <v>8.5299999999999994</v>
      </c>
      <c r="O70">
        <v>8.59</v>
      </c>
      <c r="P70">
        <v>1.746</v>
      </c>
      <c r="Q70">
        <v>21.82</v>
      </c>
      <c r="R70">
        <v>0.86560000000000004</v>
      </c>
      <c r="S70" t="s">
        <v>18</v>
      </c>
      <c r="T70">
        <v>8.52</v>
      </c>
      <c r="U70">
        <v>8.6</v>
      </c>
      <c r="V70">
        <v>1.9279999999999999</v>
      </c>
      <c r="W70">
        <v>24.106000000000002</v>
      </c>
      <c r="X70">
        <v>0.79920000000000002</v>
      </c>
      <c r="Y70" t="s">
        <v>18</v>
      </c>
      <c r="Z70">
        <v>8.52</v>
      </c>
      <c r="AA70">
        <v>8.59</v>
      </c>
      <c r="AB70">
        <v>3.109</v>
      </c>
      <c r="AC70">
        <v>38.868000000000002</v>
      </c>
      <c r="AD70">
        <v>0.78080000000000005</v>
      </c>
      <c r="AE70" t="s">
        <v>18</v>
      </c>
      <c r="AF70">
        <v>8.5299999999999994</v>
      </c>
      <c r="AG70">
        <v>8.59</v>
      </c>
      <c r="AH70">
        <v>3.149</v>
      </c>
      <c r="AI70">
        <v>39.363</v>
      </c>
      <c r="AJ70">
        <v>0.81740000000000002</v>
      </c>
      <c r="AK70" t="s">
        <v>18</v>
      </c>
      <c r="AL70">
        <v>8.4700000000000006</v>
      </c>
      <c r="AM70">
        <v>8.5399999999999991</v>
      </c>
      <c r="AN70">
        <v>3.073</v>
      </c>
      <c r="AO70">
        <v>38.415999999999997</v>
      </c>
      <c r="AP70">
        <v>0.78039999999999998</v>
      </c>
      <c r="AQ70" t="s">
        <v>18</v>
      </c>
      <c r="AR70">
        <v>8.52</v>
      </c>
      <c r="AS70">
        <v>8.59</v>
      </c>
      <c r="AT70">
        <v>3.86</v>
      </c>
      <c r="AU70">
        <v>48.247</v>
      </c>
      <c r="AV70">
        <v>0.78210000000000002</v>
      </c>
      <c r="AW70" t="s">
        <v>18</v>
      </c>
      <c r="AX70">
        <v>8.52</v>
      </c>
      <c r="AY70">
        <v>8.59</v>
      </c>
      <c r="AZ70">
        <v>3.9950000000000001</v>
      </c>
      <c r="BA70">
        <v>49.939</v>
      </c>
      <c r="BB70">
        <v>0.78080000000000005</v>
      </c>
      <c r="BC70" t="s">
        <v>18</v>
      </c>
      <c r="BD70">
        <v>8.5299999999999994</v>
      </c>
      <c r="BE70">
        <v>8.59</v>
      </c>
      <c r="BF70">
        <v>3.931</v>
      </c>
      <c r="BG70">
        <v>49.134999999999998</v>
      </c>
      <c r="BH70">
        <v>0.82969999999999999</v>
      </c>
      <c r="BI70" t="s">
        <v>18</v>
      </c>
      <c r="BJ70">
        <v>8.52</v>
      </c>
      <c r="BK70">
        <v>8.59</v>
      </c>
      <c r="BL70">
        <v>4.5369999999999999</v>
      </c>
      <c r="BM70">
        <v>56.716000000000001</v>
      </c>
      <c r="BN70">
        <v>0.84589999999999999</v>
      </c>
      <c r="BO70" t="s">
        <v>18</v>
      </c>
      <c r="BP70">
        <v>8.48</v>
      </c>
      <c r="BQ70">
        <v>8.5399999999999991</v>
      </c>
      <c r="BR70">
        <v>4.4770000000000003</v>
      </c>
      <c r="BS70">
        <v>55.965000000000003</v>
      </c>
      <c r="BT70">
        <v>0.83399999999999996</v>
      </c>
      <c r="BU70" t="s">
        <v>18</v>
      </c>
      <c r="BV70">
        <v>8.5299999999999994</v>
      </c>
      <c r="BW70">
        <v>8.59</v>
      </c>
      <c r="BX70">
        <v>4.4989999999999997</v>
      </c>
      <c r="BY70">
        <v>56.24</v>
      </c>
      <c r="BZ70">
        <v>0.81069999999999998</v>
      </c>
      <c r="CA70" t="s">
        <v>18</v>
      </c>
    </row>
    <row r="71" spans="1:79" x14ac:dyDescent="0.2">
      <c r="A71" t="s">
        <v>29</v>
      </c>
      <c r="B71">
        <v>485</v>
      </c>
      <c r="C71">
        <v>490</v>
      </c>
      <c r="D71" t="s">
        <v>98</v>
      </c>
      <c r="E71">
        <v>5.43</v>
      </c>
      <c r="F71">
        <v>1</v>
      </c>
      <c r="G71">
        <v>4</v>
      </c>
      <c r="H71">
        <v>5.46</v>
      </c>
      <c r="I71">
        <v>5.52</v>
      </c>
      <c r="J71">
        <v>7.3999999999999996E-2</v>
      </c>
      <c r="K71">
        <v>1.8380000000000001</v>
      </c>
      <c r="L71">
        <v>0.8427</v>
      </c>
      <c r="M71" t="s">
        <v>18</v>
      </c>
      <c r="N71">
        <v>5.45</v>
      </c>
      <c r="O71">
        <v>5.52</v>
      </c>
      <c r="P71">
        <v>9.7000000000000003E-2</v>
      </c>
      <c r="Q71">
        <v>2.415</v>
      </c>
      <c r="R71">
        <v>0.85860000000000003</v>
      </c>
      <c r="S71" t="s">
        <v>18</v>
      </c>
      <c r="T71">
        <v>5.45</v>
      </c>
      <c r="U71">
        <v>5.52</v>
      </c>
      <c r="V71">
        <v>0.11700000000000001</v>
      </c>
      <c r="W71">
        <v>2.9220000000000002</v>
      </c>
      <c r="X71">
        <v>0.80179999999999996</v>
      </c>
      <c r="Y71" t="s">
        <v>18</v>
      </c>
      <c r="Z71">
        <v>5.45</v>
      </c>
      <c r="AA71">
        <v>5.52</v>
      </c>
      <c r="AB71">
        <v>0.15</v>
      </c>
      <c r="AC71">
        <v>3.7469999999999999</v>
      </c>
      <c r="AD71">
        <v>0.79210000000000003</v>
      </c>
      <c r="AE71" t="s">
        <v>18</v>
      </c>
      <c r="AF71">
        <v>5.45</v>
      </c>
      <c r="AG71">
        <v>5.52</v>
      </c>
      <c r="AH71">
        <v>0.255</v>
      </c>
      <c r="AI71">
        <v>6.383</v>
      </c>
      <c r="AJ71">
        <v>0.83919999999999995</v>
      </c>
      <c r="AK71" t="s">
        <v>18</v>
      </c>
      <c r="AL71">
        <v>5.45</v>
      </c>
      <c r="AM71">
        <v>5.52</v>
      </c>
      <c r="AN71">
        <v>0.14499999999999999</v>
      </c>
      <c r="AO71">
        <v>3.6360000000000001</v>
      </c>
      <c r="AP71">
        <v>0.75429999999999997</v>
      </c>
      <c r="AQ71" t="s">
        <v>18</v>
      </c>
      <c r="AR71">
        <v>5.45</v>
      </c>
      <c r="AS71">
        <v>5.52</v>
      </c>
      <c r="AT71">
        <v>0.77600000000000002</v>
      </c>
      <c r="AU71">
        <v>19.395</v>
      </c>
      <c r="AV71">
        <v>0.77839999999999998</v>
      </c>
      <c r="AW71" t="s">
        <v>18</v>
      </c>
      <c r="AX71">
        <v>5.45</v>
      </c>
      <c r="AY71">
        <v>5.52</v>
      </c>
      <c r="AZ71">
        <v>0.74399999999999999</v>
      </c>
      <c r="BA71">
        <v>18.596</v>
      </c>
      <c r="BB71">
        <v>0.78159999999999996</v>
      </c>
      <c r="BC71" t="s">
        <v>18</v>
      </c>
      <c r="BD71">
        <v>5.45</v>
      </c>
      <c r="BE71">
        <v>5.52</v>
      </c>
      <c r="BF71">
        <v>0.76800000000000002</v>
      </c>
      <c r="BG71">
        <v>19.2</v>
      </c>
      <c r="BH71">
        <v>0.8075</v>
      </c>
      <c r="BI71" t="s">
        <v>18</v>
      </c>
      <c r="BJ71">
        <v>5.45</v>
      </c>
      <c r="BK71">
        <v>5.52</v>
      </c>
      <c r="BL71">
        <v>2.3079999999999998</v>
      </c>
      <c r="BM71">
        <v>57.692</v>
      </c>
      <c r="BN71">
        <v>0.8286</v>
      </c>
      <c r="BO71" t="s">
        <v>18</v>
      </c>
      <c r="BP71">
        <v>5.45</v>
      </c>
      <c r="BQ71">
        <v>5.52</v>
      </c>
      <c r="BR71">
        <v>2.2290000000000001</v>
      </c>
      <c r="BS71">
        <v>55.732999999999997</v>
      </c>
      <c r="BT71">
        <v>0.76070000000000004</v>
      </c>
      <c r="BU71" t="s">
        <v>18</v>
      </c>
      <c r="BV71">
        <v>5.45</v>
      </c>
      <c r="BW71">
        <v>5.52</v>
      </c>
      <c r="BX71">
        <v>2.2709999999999999</v>
      </c>
      <c r="BY71">
        <v>56.784999999999997</v>
      </c>
      <c r="BZ71">
        <v>0.79220000000000002</v>
      </c>
      <c r="CA71" t="s">
        <v>18</v>
      </c>
    </row>
    <row r="72" spans="1:79" x14ac:dyDescent="0.2">
      <c r="A72" t="s">
        <v>29</v>
      </c>
      <c r="B72">
        <v>485</v>
      </c>
      <c r="C72">
        <v>494</v>
      </c>
      <c r="D72" t="s">
        <v>99</v>
      </c>
      <c r="E72">
        <v>10.57</v>
      </c>
      <c r="F72">
        <v>1</v>
      </c>
      <c r="G72">
        <v>8</v>
      </c>
      <c r="H72">
        <v>10.39</v>
      </c>
      <c r="I72">
        <v>10.76</v>
      </c>
      <c r="J72">
        <v>0.49299999999999999</v>
      </c>
      <c r="K72">
        <v>6.1680000000000001</v>
      </c>
      <c r="L72">
        <v>0.7329</v>
      </c>
      <c r="M72" t="s">
        <v>18</v>
      </c>
      <c r="N72">
        <v>10.39</v>
      </c>
      <c r="O72">
        <v>10.76</v>
      </c>
      <c r="P72">
        <v>0.50800000000000001</v>
      </c>
      <c r="Q72">
        <v>6.351</v>
      </c>
      <c r="R72">
        <v>0.68859999999999999</v>
      </c>
      <c r="S72" t="s">
        <v>18</v>
      </c>
      <c r="T72">
        <v>10.39</v>
      </c>
      <c r="U72">
        <v>10.76</v>
      </c>
      <c r="V72">
        <v>0.53</v>
      </c>
      <c r="W72">
        <v>6.62</v>
      </c>
      <c r="X72">
        <v>0.68840000000000001</v>
      </c>
      <c r="Y72" t="s">
        <v>18</v>
      </c>
      <c r="Z72">
        <v>10.39</v>
      </c>
      <c r="AA72">
        <v>10.76</v>
      </c>
      <c r="AB72">
        <v>1.4710000000000001</v>
      </c>
      <c r="AC72">
        <v>18.382000000000001</v>
      </c>
      <c r="AD72">
        <v>0.70699999999999996</v>
      </c>
      <c r="AE72" t="s">
        <v>18</v>
      </c>
      <c r="AF72">
        <v>10.39</v>
      </c>
      <c r="AG72">
        <v>10.76</v>
      </c>
      <c r="AH72">
        <v>1.653</v>
      </c>
      <c r="AI72">
        <v>20.667999999999999</v>
      </c>
      <c r="AJ72">
        <v>0.70530000000000004</v>
      </c>
      <c r="AK72" t="s">
        <v>18</v>
      </c>
      <c r="AL72">
        <v>10.39</v>
      </c>
      <c r="AM72">
        <v>10.76</v>
      </c>
      <c r="AN72">
        <v>1.7050000000000001</v>
      </c>
      <c r="AO72">
        <v>21.311</v>
      </c>
      <c r="AP72">
        <v>0.6865</v>
      </c>
      <c r="AQ72" t="s">
        <v>18</v>
      </c>
      <c r="AR72">
        <v>10.39</v>
      </c>
      <c r="AS72">
        <v>10.76</v>
      </c>
      <c r="AT72">
        <v>2.79</v>
      </c>
      <c r="AU72">
        <v>34.872</v>
      </c>
      <c r="AV72">
        <v>0.68689999999999996</v>
      </c>
      <c r="AW72" t="s">
        <v>18</v>
      </c>
      <c r="AX72">
        <v>10.39</v>
      </c>
      <c r="AY72">
        <v>10.76</v>
      </c>
      <c r="AZ72">
        <v>2.8460000000000001</v>
      </c>
      <c r="BA72">
        <v>35.576999999999998</v>
      </c>
      <c r="BB72">
        <v>0.69399999999999995</v>
      </c>
      <c r="BC72" t="s">
        <v>18</v>
      </c>
      <c r="BD72">
        <v>10.39</v>
      </c>
      <c r="BE72">
        <v>10.76</v>
      </c>
      <c r="BF72">
        <v>2.9710000000000001</v>
      </c>
      <c r="BG72">
        <v>37.137</v>
      </c>
      <c r="BH72">
        <v>0.71899999999999997</v>
      </c>
      <c r="BI72" t="s">
        <v>18</v>
      </c>
      <c r="BJ72">
        <v>10.39</v>
      </c>
      <c r="BK72">
        <v>10.76</v>
      </c>
      <c r="BL72">
        <v>4.492</v>
      </c>
      <c r="BM72">
        <v>56.152999999999999</v>
      </c>
      <c r="BN72">
        <v>0.73629999999999995</v>
      </c>
      <c r="BO72" t="s">
        <v>18</v>
      </c>
      <c r="BP72">
        <v>10.39</v>
      </c>
      <c r="BQ72">
        <v>10.75</v>
      </c>
      <c r="BR72">
        <v>4.42</v>
      </c>
      <c r="BS72">
        <v>55.252000000000002</v>
      </c>
      <c r="BT72">
        <v>0.69630000000000003</v>
      </c>
      <c r="BU72" t="s">
        <v>18</v>
      </c>
      <c r="BV72">
        <v>10.39</v>
      </c>
      <c r="BW72">
        <v>10.76</v>
      </c>
      <c r="BX72">
        <v>4.5960000000000001</v>
      </c>
      <c r="BY72">
        <v>57.454000000000001</v>
      </c>
      <c r="BZ72">
        <v>0.73909999999999998</v>
      </c>
      <c r="CA72" t="s">
        <v>18</v>
      </c>
    </row>
    <row r="73" spans="1:79" x14ac:dyDescent="0.2">
      <c r="A73" t="s">
        <v>29</v>
      </c>
      <c r="B73">
        <v>485</v>
      </c>
      <c r="C73">
        <v>506</v>
      </c>
      <c r="D73" t="s">
        <v>100</v>
      </c>
      <c r="E73">
        <v>12.34</v>
      </c>
      <c r="F73">
        <v>3</v>
      </c>
      <c r="G73">
        <v>18</v>
      </c>
      <c r="H73">
        <v>12.43</v>
      </c>
      <c r="I73">
        <v>12.51</v>
      </c>
      <c r="J73">
        <v>0.65900000000000003</v>
      </c>
      <c r="K73">
        <v>3.6619999999999999</v>
      </c>
      <c r="L73">
        <v>0.92869999999999997</v>
      </c>
      <c r="M73" t="s">
        <v>17</v>
      </c>
      <c r="N73">
        <v>12.43</v>
      </c>
      <c r="O73">
        <v>12.51</v>
      </c>
      <c r="P73">
        <v>0.61899999999999999</v>
      </c>
      <c r="Q73">
        <v>3.4380000000000002</v>
      </c>
      <c r="R73">
        <v>0.93889999999999996</v>
      </c>
      <c r="S73" t="s">
        <v>17</v>
      </c>
      <c r="T73">
        <v>12.43</v>
      </c>
      <c r="U73">
        <v>12.51</v>
      </c>
      <c r="V73">
        <v>0.71099999999999997</v>
      </c>
      <c r="W73">
        <v>3.948</v>
      </c>
      <c r="X73">
        <v>0.92720000000000002</v>
      </c>
      <c r="Y73" t="s">
        <v>17</v>
      </c>
      <c r="Z73">
        <v>12.43</v>
      </c>
      <c r="AA73">
        <v>12.51</v>
      </c>
      <c r="AB73">
        <v>1.8440000000000001</v>
      </c>
      <c r="AC73">
        <v>10.246</v>
      </c>
      <c r="AD73">
        <v>0.92759999999999998</v>
      </c>
      <c r="AE73" t="s">
        <v>17</v>
      </c>
      <c r="AF73">
        <v>12.43</v>
      </c>
      <c r="AG73">
        <v>12.51</v>
      </c>
      <c r="AH73">
        <v>1.948</v>
      </c>
      <c r="AI73">
        <v>10.82</v>
      </c>
      <c r="AJ73">
        <v>0.92120000000000002</v>
      </c>
      <c r="AK73" t="s">
        <v>17</v>
      </c>
      <c r="AL73">
        <v>12.43</v>
      </c>
      <c r="AM73">
        <v>12.51</v>
      </c>
      <c r="AN73">
        <v>1.9119999999999999</v>
      </c>
      <c r="AO73">
        <v>10.624000000000001</v>
      </c>
      <c r="AP73">
        <v>0.92789999999999995</v>
      </c>
      <c r="AQ73" t="s">
        <v>17</v>
      </c>
      <c r="AR73">
        <v>12.43</v>
      </c>
      <c r="AS73">
        <v>12.51</v>
      </c>
      <c r="AT73">
        <v>4.0250000000000004</v>
      </c>
      <c r="AU73">
        <v>22.363</v>
      </c>
      <c r="AV73">
        <v>0.92749999999999999</v>
      </c>
      <c r="AW73" t="s">
        <v>17</v>
      </c>
      <c r="AX73">
        <v>12.43</v>
      </c>
      <c r="AY73">
        <v>12.51</v>
      </c>
      <c r="AZ73">
        <v>4.0750000000000002</v>
      </c>
      <c r="BA73">
        <v>22.637</v>
      </c>
      <c r="BB73">
        <v>0.92989999999999995</v>
      </c>
      <c r="BC73" t="s">
        <v>17</v>
      </c>
      <c r="BD73">
        <v>12.43</v>
      </c>
      <c r="BE73">
        <v>12.51</v>
      </c>
      <c r="BF73">
        <v>4.0880000000000001</v>
      </c>
      <c r="BG73">
        <v>22.710999999999999</v>
      </c>
      <c r="BH73">
        <v>0.92779999999999996</v>
      </c>
      <c r="BI73" t="s">
        <v>17</v>
      </c>
      <c r="BJ73">
        <v>12.42</v>
      </c>
      <c r="BK73">
        <v>12.51</v>
      </c>
      <c r="BL73">
        <v>5.9770000000000003</v>
      </c>
      <c r="BM73">
        <v>33.204000000000001</v>
      </c>
      <c r="BN73">
        <v>0.93489999999999995</v>
      </c>
      <c r="BO73" t="s">
        <v>17</v>
      </c>
      <c r="BP73">
        <v>12.43</v>
      </c>
      <c r="BQ73">
        <v>12.51</v>
      </c>
      <c r="BR73">
        <v>6.1210000000000004</v>
      </c>
      <c r="BS73">
        <v>34.005000000000003</v>
      </c>
      <c r="BT73">
        <v>0.92700000000000005</v>
      </c>
      <c r="BU73" t="s">
        <v>17</v>
      </c>
      <c r="BV73">
        <v>12.43</v>
      </c>
      <c r="BW73">
        <v>12.51</v>
      </c>
      <c r="BX73">
        <v>6.1120000000000001</v>
      </c>
      <c r="BY73">
        <v>33.954999999999998</v>
      </c>
      <c r="BZ73">
        <v>0.92889999999999995</v>
      </c>
      <c r="CA73" t="s">
        <v>17</v>
      </c>
    </row>
    <row r="74" spans="1:79" x14ac:dyDescent="0.2">
      <c r="A74" t="s">
        <v>29</v>
      </c>
      <c r="B74">
        <v>486</v>
      </c>
      <c r="C74">
        <v>506</v>
      </c>
      <c r="D74" t="s">
        <v>101</v>
      </c>
      <c r="E74">
        <v>12.19</v>
      </c>
      <c r="F74">
        <v>2</v>
      </c>
      <c r="G74">
        <v>17</v>
      </c>
      <c r="H74">
        <v>12.21</v>
      </c>
      <c r="I74">
        <v>12.29</v>
      </c>
      <c r="J74">
        <v>0.69399999999999995</v>
      </c>
      <c r="K74">
        <v>4.0819999999999999</v>
      </c>
      <c r="L74">
        <v>0.9204</v>
      </c>
      <c r="M74" t="s">
        <v>17</v>
      </c>
      <c r="N74">
        <v>12.21</v>
      </c>
      <c r="O74">
        <v>12.29</v>
      </c>
      <c r="P74">
        <v>0.65200000000000002</v>
      </c>
      <c r="Q74">
        <v>3.8359999999999999</v>
      </c>
      <c r="R74">
        <v>0.91959999999999997</v>
      </c>
      <c r="S74" t="s">
        <v>17</v>
      </c>
      <c r="T74">
        <v>12.21</v>
      </c>
      <c r="U74">
        <v>12.29</v>
      </c>
      <c r="V74">
        <v>0.73</v>
      </c>
      <c r="W74">
        <v>4.2949999999999999</v>
      </c>
      <c r="X74">
        <v>0.90600000000000003</v>
      </c>
      <c r="Y74" t="s">
        <v>17</v>
      </c>
      <c r="Z74">
        <v>12.21</v>
      </c>
      <c r="AA74">
        <v>12.28</v>
      </c>
      <c r="AB74">
        <v>1.8120000000000001</v>
      </c>
      <c r="AC74">
        <v>10.657999999999999</v>
      </c>
      <c r="AD74">
        <v>0.90069999999999995</v>
      </c>
      <c r="AE74" t="s">
        <v>17</v>
      </c>
      <c r="AF74">
        <v>12.21</v>
      </c>
      <c r="AG74">
        <v>12.29</v>
      </c>
      <c r="AH74">
        <v>1.887</v>
      </c>
      <c r="AI74">
        <v>11.097</v>
      </c>
      <c r="AJ74">
        <v>0.91310000000000002</v>
      </c>
      <c r="AK74" t="s">
        <v>17</v>
      </c>
      <c r="AL74">
        <v>12.21</v>
      </c>
      <c r="AM74">
        <v>12.28</v>
      </c>
      <c r="AN74">
        <v>1.91</v>
      </c>
      <c r="AO74">
        <v>11.234999999999999</v>
      </c>
      <c r="AP74">
        <v>0.88839999999999997</v>
      </c>
      <c r="AQ74" t="s">
        <v>18</v>
      </c>
      <c r="AR74">
        <v>12.21</v>
      </c>
      <c r="AS74">
        <v>12.28</v>
      </c>
      <c r="AT74">
        <v>3.88</v>
      </c>
      <c r="AU74">
        <v>22.823</v>
      </c>
      <c r="AV74">
        <v>0.90800000000000003</v>
      </c>
      <c r="AW74" t="s">
        <v>17</v>
      </c>
      <c r="AX74">
        <v>12.21</v>
      </c>
      <c r="AY74">
        <v>12.28</v>
      </c>
      <c r="AZ74">
        <v>3.9329999999999998</v>
      </c>
      <c r="BA74">
        <v>23.135000000000002</v>
      </c>
      <c r="BB74">
        <v>0.91639999999999999</v>
      </c>
      <c r="BC74" t="s">
        <v>17</v>
      </c>
      <c r="BD74">
        <v>12.21</v>
      </c>
      <c r="BE74">
        <v>12.28</v>
      </c>
      <c r="BF74">
        <v>3.948</v>
      </c>
      <c r="BG74">
        <v>23.222999999999999</v>
      </c>
      <c r="BH74">
        <v>0.89800000000000002</v>
      </c>
      <c r="BI74" t="s">
        <v>18</v>
      </c>
      <c r="BJ74">
        <v>12.21</v>
      </c>
      <c r="BK74">
        <v>12.28</v>
      </c>
      <c r="BL74">
        <v>5.4009999999999998</v>
      </c>
      <c r="BM74">
        <v>31.768000000000001</v>
      </c>
      <c r="BN74">
        <v>0.90680000000000005</v>
      </c>
      <c r="BO74" t="s">
        <v>17</v>
      </c>
      <c r="BP74">
        <v>12.21</v>
      </c>
      <c r="BQ74">
        <v>12.28</v>
      </c>
      <c r="BR74">
        <v>5.5149999999999997</v>
      </c>
      <c r="BS74">
        <v>32.44</v>
      </c>
      <c r="BT74">
        <v>0.90310000000000001</v>
      </c>
      <c r="BU74" t="s">
        <v>17</v>
      </c>
      <c r="BV74">
        <v>12.21</v>
      </c>
      <c r="BW74">
        <v>12.29</v>
      </c>
      <c r="BX74">
        <v>5.43</v>
      </c>
      <c r="BY74">
        <v>31.942</v>
      </c>
      <c r="BZ74">
        <v>0.90649999999999997</v>
      </c>
      <c r="CA74" t="s">
        <v>17</v>
      </c>
    </row>
    <row r="75" spans="1:79" x14ac:dyDescent="0.2">
      <c r="A75" t="s">
        <v>29</v>
      </c>
      <c r="B75">
        <v>488</v>
      </c>
      <c r="C75">
        <v>506</v>
      </c>
      <c r="D75" t="s">
        <v>102</v>
      </c>
      <c r="E75">
        <v>12.18</v>
      </c>
      <c r="F75">
        <v>2</v>
      </c>
      <c r="G75">
        <v>15</v>
      </c>
      <c r="H75">
        <v>12.22</v>
      </c>
      <c r="I75">
        <v>12.3</v>
      </c>
      <c r="J75">
        <v>0.68100000000000005</v>
      </c>
      <c r="K75">
        <v>4.54</v>
      </c>
      <c r="L75">
        <v>0.90769999999999995</v>
      </c>
      <c r="M75" t="s">
        <v>18</v>
      </c>
      <c r="N75">
        <v>12.22</v>
      </c>
      <c r="O75">
        <v>12.3</v>
      </c>
      <c r="P75">
        <v>0.60399999999999998</v>
      </c>
      <c r="Q75">
        <v>4.0229999999999997</v>
      </c>
      <c r="R75">
        <v>0.90459999999999996</v>
      </c>
      <c r="S75" t="s">
        <v>18</v>
      </c>
      <c r="T75">
        <v>12.22</v>
      </c>
      <c r="U75">
        <v>12.3</v>
      </c>
      <c r="V75">
        <v>0.69599999999999995</v>
      </c>
      <c r="W75">
        <v>4.6429999999999998</v>
      </c>
      <c r="X75">
        <v>0.90369999999999995</v>
      </c>
      <c r="Y75" t="s">
        <v>18</v>
      </c>
      <c r="Z75">
        <v>12.22</v>
      </c>
      <c r="AA75">
        <v>12.29</v>
      </c>
      <c r="AB75">
        <v>1.7490000000000001</v>
      </c>
      <c r="AC75">
        <v>11.661</v>
      </c>
      <c r="AD75">
        <v>0.88519999999999999</v>
      </c>
      <c r="AE75" t="s">
        <v>18</v>
      </c>
      <c r="AF75">
        <v>12.22</v>
      </c>
      <c r="AG75">
        <v>12.29</v>
      </c>
      <c r="AH75">
        <v>1.841</v>
      </c>
      <c r="AI75">
        <v>12.275</v>
      </c>
      <c r="AJ75">
        <v>0.89590000000000003</v>
      </c>
      <c r="AK75" t="s">
        <v>18</v>
      </c>
      <c r="AL75">
        <v>12.22</v>
      </c>
      <c r="AM75">
        <v>12.29</v>
      </c>
      <c r="AN75">
        <v>1.8240000000000001</v>
      </c>
      <c r="AO75">
        <v>12.163</v>
      </c>
      <c r="AP75">
        <v>0.87090000000000001</v>
      </c>
      <c r="AQ75" t="s">
        <v>18</v>
      </c>
      <c r="AR75">
        <v>12.22</v>
      </c>
      <c r="AS75">
        <v>12.29</v>
      </c>
      <c r="AT75">
        <v>3.6360000000000001</v>
      </c>
      <c r="AU75">
        <v>24.242000000000001</v>
      </c>
      <c r="AV75">
        <v>0.87829999999999997</v>
      </c>
      <c r="AW75" t="s">
        <v>18</v>
      </c>
      <c r="AX75">
        <v>12.22</v>
      </c>
      <c r="AY75">
        <v>12.29</v>
      </c>
      <c r="AZ75">
        <v>3.758</v>
      </c>
      <c r="BA75">
        <v>25.053000000000001</v>
      </c>
      <c r="BB75">
        <v>0.89780000000000004</v>
      </c>
      <c r="BC75" t="s">
        <v>18</v>
      </c>
      <c r="BD75">
        <v>12.22</v>
      </c>
      <c r="BE75">
        <v>12.29</v>
      </c>
      <c r="BF75">
        <v>3.726</v>
      </c>
      <c r="BG75">
        <v>24.838000000000001</v>
      </c>
      <c r="BH75">
        <v>0.88029999999999997</v>
      </c>
      <c r="BI75" t="s">
        <v>18</v>
      </c>
      <c r="BJ75">
        <v>12.22</v>
      </c>
      <c r="BK75">
        <v>12.29</v>
      </c>
      <c r="BL75">
        <v>4.7519999999999998</v>
      </c>
      <c r="BM75">
        <v>31.683</v>
      </c>
      <c r="BN75">
        <v>0.89029999999999998</v>
      </c>
      <c r="BO75" t="s">
        <v>18</v>
      </c>
      <c r="BP75">
        <v>12.22</v>
      </c>
      <c r="BQ75">
        <v>12.29</v>
      </c>
      <c r="BR75">
        <v>4.8879999999999999</v>
      </c>
      <c r="BS75">
        <v>32.588999999999999</v>
      </c>
      <c r="BT75">
        <v>0.87660000000000005</v>
      </c>
      <c r="BU75" t="s">
        <v>18</v>
      </c>
      <c r="BV75">
        <v>12.22</v>
      </c>
      <c r="BW75">
        <v>12.29</v>
      </c>
      <c r="BX75">
        <v>4.8760000000000003</v>
      </c>
      <c r="BY75">
        <v>32.51</v>
      </c>
      <c r="BZ75">
        <v>0.88029999999999997</v>
      </c>
      <c r="CA75" t="s">
        <v>18</v>
      </c>
    </row>
    <row r="76" spans="1:79" x14ac:dyDescent="0.2">
      <c r="A76" t="s">
        <v>29</v>
      </c>
      <c r="B76">
        <v>489</v>
      </c>
      <c r="C76">
        <v>506</v>
      </c>
      <c r="D76" t="s">
        <v>103</v>
      </c>
      <c r="E76">
        <v>12.09</v>
      </c>
      <c r="F76">
        <v>2</v>
      </c>
      <c r="G76">
        <v>14</v>
      </c>
      <c r="H76">
        <v>12.29</v>
      </c>
      <c r="I76">
        <v>12.35</v>
      </c>
      <c r="J76">
        <v>0.80600000000000005</v>
      </c>
      <c r="K76">
        <v>5.7569999999999997</v>
      </c>
      <c r="L76">
        <v>0.69179999999999997</v>
      </c>
      <c r="M76" t="s">
        <v>18</v>
      </c>
      <c r="N76">
        <v>12.29</v>
      </c>
      <c r="O76">
        <v>12.35</v>
      </c>
      <c r="P76">
        <v>0.76200000000000001</v>
      </c>
      <c r="Q76">
        <v>5.444</v>
      </c>
      <c r="R76">
        <v>0.70820000000000005</v>
      </c>
      <c r="S76" t="s">
        <v>18</v>
      </c>
      <c r="T76">
        <v>12.29</v>
      </c>
      <c r="U76">
        <v>12.36</v>
      </c>
      <c r="V76">
        <v>0.59399999999999997</v>
      </c>
      <c r="W76">
        <v>4.2450000000000001</v>
      </c>
      <c r="X76">
        <v>0.60580000000000001</v>
      </c>
      <c r="Y76" t="s">
        <v>18</v>
      </c>
      <c r="Z76">
        <v>12.28</v>
      </c>
      <c r="AA76">
        <v>12.35</v>
      </c>
      <c r="AB76">
        <v>1.8120000000000001</v>
      </c>
      <c r="AC76">
        <v>12.94</v>
      </c>
      <c r="AD76">
        <v>0.62119999999999997</v>
      </c>
      <c r="AE76" t="s">
        <v>18</v>
      </c>
      <c r="AF76">
        <v>12.29</v>
      </c>
      <c r="AG76">
        <v>12.35</v>
      </c>
      <c r="AH76">
        <v>1.677</v>
      </c>
      <c r="AI76">
        <v>11.975</v>
      </c>
      <c r="AJ76">
        <v>0.66349999999999998</v>
      </c>
      <c r="AK76" t="s">
        <v>18</v>
      </c>
      <c r="AL76">
        <v>12.28</v>
      </c>
      <c r="AM76">
        <v>12.35</v>
      </c>
      <c r="AN76">
        <v>2.1760000000000002</v>
      </c>
      <c r="AO76">
        <v>15.545</v>
      </c>
      <c r="AP76">
        <v>0.59609999999999996</v>
      </c>
      <c r="AQ76" t="s">
        <v>18</v>
      </c>
      <c r="AR76">
        <v>12.28</v>
      </c>
      <c r="AS76">
        <v>12.35</v>
      </c>
      <c r="AT76">
        <v>3.6509999999999998</v>
      </c>
      <c r="AU76">
        <v>26.082000000000001</v>
      </c>
      <c r="AV76">
        <v>0.63339999999999996</v>
      </c>
      <c r="AW76" t="s">
        <v>18</v>
      </c>
      <c r="AX76">
        <v>12.26</v>
      </c>
      <c r="AY76">
        <v>12.33</v>
      </c>
      <c r="AZ76">
        <v>3.4689999999999999</v>
      </c>
      <c r="BA76">
        <v>24.777999999999999</v>
      </c>
      <c r="BB76">
        <v>0.70009999999999994</v>
      </c>
      <c r="BC76" t="s">
        <v>18</v>
      </c>
      <c r="BD76">
        <v>12.28</v>
      </c>
      <c r="BE76">
        <v>12.35</v>
      </c>
      <c r="BF76">
        <v>3.4910000000000001</v>
      </c>
      <c r="BG76">
        <v>24.939</v>
      </c>
      <c r="BH76">
        <v>0.63349999999999995</v>
      </c>
      <c r="BI76" t="s">
        <v>18</v>
      </c>
      <c r="BJ76">
        <v>12.28</v>
      </c>
      <c r="BK76">
        <v>12.35</v>
      </c>
      <c r="BL76">
        <v>4.29</v>
      </c>
      <c r="BM76">
        <v>30.646000000000001</v>
      </c>
      <c r="BN76">
        <v>0.68679999999999997</v>
      </c>
      <c r="BO76" t="s">
        <v>18</v>
      </c>
      <c r="BP76">
        <v>12.28</v>
      </c>
      <c r="BQ76">
        <v>12.35</v>
      </c>
      <c r="BR76">
        <v>4.3150000000000004</v>
      </c>
      <c r="BS76">
        <v>30.82</v>
      </c>
      <c r="BT76">
        <v>0.61499999999999999</v>
      </c>
      <c r="BU76" t="s">
        <v>18</v>
      </c>
      <c r="BV76">
        <v>12.29</v>
      </c>
      <c r="BW76">
        <v>12.35</v>
      </c>
      <c r="BX76">
        <v>4.3109999999999999</v>
      </c>
      <c r="BY76">
        <v>30.791</v>
      </c>
      <c r="BZ76">
        <v>0.64190000000000003</v>
      </c>
      <c r="CA76" t="s">
        <v>18</v>
      </c>
    </row>
    <row r="77" spans="1:79" x14ac:dyDescent="0.2">
      <c r="A77" t="s">
        <v>29</v>
      </c>
      <c r="B77">
        <v>491</v>
      </c>
      <c r="C77">
        <v>506</v>
      </c>
      <c r="D77" t="s">
        <v>104</v>
      </c>
      <c r="E77">
        <v>11.77</v>
      </c>
      <c r="F77">
        <v>2</v>
      </c>
      <c r="G77">
        <v>12</v>
      </c>
      <c r="H77">
        <v>11.81</v>
      </c>
      <c r="I77">
        <v>11.88</v>
      </c>
      <c r="J77">
        <v>0.25</v>
      </c>
      <c r="K77">
        <v>2.085</v>
      </c>
      <c r="L77">
        <v>0.92479999999999996</v>
      </c>
      <c r="M77" t="s">
        <v>17</v>
      </c>
      <c r="N77">
        <v>11.81</v>
      </c>
      <c r="O77">
        <v>11.88</v>
      </c>
      <c r="P77">
        <v>0.184</v>
      </c>
      <c r="Q77">
        <v>1.5309999999999999</v>
      </c>
      <c r="R77">
        <v>0.90410000000000001</v>
      </c>
      <c r="S77" t="s">
        <v>17</v>
      </c>
      <c r="T77">
        <v>11.81</v>
      </c>
      <c r="U77">
        <v>11.89</v>
      </c>
      <c r="V77">
        <v>0.249</v>
      </c>
      <c r="W77">
        <v>2.0779999999999998</v>
      </c>
      <c r="X77">
        <v>0.89029999999999998</v>
      </c>
      <c r="Y77" t="s">
        <v>17</v>
      </c>
      <c r="Z77">
        <v>11.8</v>
      </c>
      <c r="AA77">
        <v>11.88</v>
      </c>
      <c r="AB77">
        <v>0.42299999999999999</v>
      </c>
      <c r="AC77">
        <v>3.5259999999999998</v>
      </c>
      <c r="AD77">
        <v>0.89610000000000001</v>
      </c>
      <c r="AE77" t="s">
        <v>18</v>
      </c>
      <c r="AF77">
        <v>11.81</v>
      </c>
      <c r="AG77">
        <v>11.88</v>
      </c>
      <c r="AH77">
        <v>0.53300000000000003</v>
      </c>
      <c r="AI77">
        <v>4.4400000000000004</v>
      </c>
      <c r="AJ77">
        <v>0.8952</v>
      </c>
      <c r="AK77" t="s">
        <v>17</v>
      </c>
      <c r="AL77">
        <v>11.8</v>
      </c>
      <c r="AM77">
        <v>11.88</v>
      </c>
      <c r="AN77">
        <v>0.55800000000000005</v>
      </c>
      <c r="AO77">
        <v>4.6529999999999996</v>
      </c>
      <c r="AP77">
        <v>0.87929999999999997</v>
      </c>
      <c r="AQ77" t="s">
        <v>17</v>
      </c>
      <c r="AR77">
        <v>11.81</v>
      </c>
      <c r="AS77">
        <v>11.88</v>
      </c>
      <c r="AT77">
        <v>1.657</v>
      </c>
      <c r="AU77">
        <v>13.808</v>
      </c>
      <c r="AV77">
        <v>0.89139999999999997</v>
      </c>
      <c r="AW77" t="s">
        <v>17</v>
      </c>
      <c r="AX77">
        <v>11.81</v>
      </c>
      <c r="AY77">
        <v>11.88</v>
      </c>
      <c r="AZ77">
        <v>1.68</v>
      </c>
      <c r="BA77">
        <v>14.003</v>
      </c>
      <c r="BB77">
        <v>0.89470000000000005</v>
      </c>
      <c r="BC77" t="s">
        <v>17</v>
      </c>
      <c r="BD77">
        <v>11.81</v>
      </c>
      <c r="BE77">
        <v>11.88</v>
      </c>
      <c r="BF77">
        <v>1.71</v>
      </c>
      <c r="BG77">
        <v>14.247</v>
      </c>
      <c r="BH77">
        <v>0.8871</v>
      </c>
      <c r="BI77" t="s">
        <v>18</v>
      </c>
      <c r="BJ77">
        <v>11.8</v>
      </c>
      <c r="BK77">
        <v>11.88</v>
      </c>
      <c r="BL77">
        <v>2.2250000000000001</v>
      </c>
      <c r="BM77">
        <v>18.539000000000001</v>
      </c>
      <c r="BN77">
        <v>0.90090000000000003</v>
      </c>
      <c r="BO77" t="s">
        <v>17</v>
      </c>
      <c r="BP77">
        <v>11.81</v>
      </c>
      <c r="BQ77">
        <v>11.88</v>
      </c>
      <c r="BR77">
        <v>2.3780000000000001</v>
      </c>
      <c r="BS77">
        <v>19.817</v>
      </c>
      <c r="BT77">
        <v>0.87409999999999999</v>
      </c>
      <c r="BU77" t="s">
        <v>17</v>
      </c>
      <c r="BV77">
        <v>11.81</v>
      </c>
      <c r="BW77">
        <v>11.88</v>
      </c>
      <c r="BX77">
        <v>2.2810000000000001</v>
      </c>
      <c r="BY77">
        <v>19.007000000000001</v>
      </c>
      <c r="BZ77">
        <v>0.89910000000000001</v>
      </c>
      <c r="CA77" t="s">
        <v>17</v>
      </c>
    </row>
    <row r="78" spans="1:79" x14ac:dyDescent="0.2">
      <c r="A78" t="s">
        <v>29</v>
      </c>
      <c r="B78">
        <v>495</v>
      </c>
      <c r="C78">
        <v>506</v>
      </c>
      <c r="D78" t="s">
        <v>105</v>
      </c>
      <c r="E78">
        <v>10.55</v>
      </c>
      <c r="F78">
        <v>2</v>
      </c>
      <c r="G78">
        <v>8</v>
      </c>
      <c r="H78">
        <v>10.57</v>
      </c>
      <c r="I78">
        <v>10.64</v>
      </c>
      <c r="J78">
        <v>0.17299999999999999</v>
      </c>
      <c r="K78">
        <v>2.1579999999999999</v>
      </c>
      <c r="L78">
        <v>0.9163</v>
      </c>
      <c r="M78" t="s">
        <v>18</v>
      </c>
      <c r="N78">
        <v>10.57</v>
      </c>
      <c r="O78">
        <v>10.64</v>
      </c>
      <c r="P78">
        <v>0.157</v>
      </c>
      <c r="Q78">
        <v>1.9590000000000001</v>
      </c>
      <c r="R78">
        <v>0.90610000000000002</v>
      </c>
      <c r="S78" t="s">
        <v>18</v>
      </c>
      <c r="T78">
        <v>10.58</v>
      </c>
      <c r="U78">
        <v>10.64</v>
      </c>
      <c r="V78">
        <v>0.192</v>
      </c>
      <c r="W78">
        <v>2.4039999999999999</v>
      </c>
      <c r="X78">
        <v>0.9012</v>
      </c>
      <c r="Y78" t="s">
        <v>18</v>
      </c>
      <c r="Z78">
        <v>10.57</v>
      </c>
      <c r="AA78">
        <v>10.64</v>
      </c>
      <c r="AB78">
        <v>0.38100000000000001</v>
      </c>
      <c r="AC78">
        <v>4.7560000000000002</v>
      </c>
      <c r="AD78">
        <v>0.90810000000000002</v>
      </c>
      <c r="AE78" t="s">
        <v>18</v>
      </c>
      <c r="AF78">
        <v>10.57</v>
      </c>
      <c r="AG78">
        <v>10.64</v>
      </c>
      <c r="AH78">
        <v>0.38</v>
      </c>
      <c r="AI78">
        <v>4.7519999999999998</v>
      </c>
      <c r="AJ78">
        <v>0.88939999999999997</v>
      </c>
      <c r="AK78" t="s">
        <v>18</v>
      </c>
      <c r="AL78">
        <v>10.57</v>
      </c>
      <c r="AM78">
        <v>10.64</v>
      </c>
      <c r="AN78">
        <v>0.39</v>
      </c>
      <c r="AO78">
        <v>4.8730000000000002</v>
      </c>
      <c r="AP78">
        <v>0.89419999999999999</v>
      </c>
      <c r="AQ78" t="s">
        <v>18</v>
      </c>
      <c r="AR78">
        <v>10.57</v>
      </c>
      <c r="AS78">
        <v>10.64</v>
      </c>
      <c r="AT78">
        <v>1.272</v>
      </c>
      <c r="AU78">
        <v>15.904999999999999</v>
      </c>
      <c r="AV78">
        <v>0.89859999999999995</v>
      </c>
      <c r="AW78" t="s">
        <v>18</v>
      </c>
      <c r="AX78">
        <v>10.57</v>
      </c>
      <c r="AY78">
        <v>10.64</v>
      </c>
      <c r="AZ78">
        <v>1.2330000000000001</v>
      </c>
      <c r="BA78">
        <v>15.407</v>
      </c>
      <c r="BB78">
        <v>0.90149999999999997</v>
      </c>
      <c r="BC78" t="s">
        <v>18</v>
      </c>
      <c r="BD78">
        <v>10.57</v>
      </c>
      <c r="BE78">
        <v>10.64</v>
      </c>
      <c r="BF78">
        <v>1.2649999999999999</v>
      </c>
      <c r="BG78">
        <v>15.807</v>
      </c>
      <c r="BH78">
        <v>0.90569999999999995</v>
      </c>
      <c r="BI78" t="s">
        <v>18</v>
      </c>
      <c r="BJ78">
        <v>10.57</v>
      </c>
      <c r="BK78">
        <v>10.64</v>
      </c>
      <c r="BL78">
        <v>1.7130000000000001</v>
      </c>
      <c r="BM78">
        <v>21.417999999999999</v>
      </c>
      <c r="BN78">
        <v>0.90569999999999995</v>
      </c>
      <c r="BO78" t="s">
        <v>18</v>
      </c>
      <c r="BP78">
        <v>10.57</v>
      </c>
      <c r="BQ78">
        <v>10.64</v>
      </c>
      <c r="BR78">
        <v>1.6479999999999999</v>
      </c>
      <c r="BS78">
        <v>20.605</v>
      </c>
      <c r="BT78">
        <v>0.89980000000000004</v>
      </c>
      <c r="BU78" t="s">
        <v>18</v>
      </c>
      <c r="BV78">
        <v>10.57</v>
      </c>
      <c r="BW78">
        <v>10.64</v>
      </c>
      <c r="BX78">
        <v>1.6319999999999999</v>
      </c>
      <c r="BY78">
        <v>20.398</v>
      </c>
      <c r="BZ78">
        <v>0.90600000000000003</v>
      </c>
      <c r="CA78" t="s">
        <v>18</v>
      </c>
    </row>
    <row r="79" spans="1:79" x14ac:dyDescent="0.2">
      <c r="A79" t="s">
        <v>29</v>
      </c>
      <c r="B79">
        <v>507</v>
      </c>
      <c r="C79">
        <v>524</v>
      </c>
      <c r="D79" t="s">
        <v>106</v>
      </c>
      <c r="E79">
        <v>11.82</v>
      </c>
      <c r="F79">
        <v>2</v>
      </c>
      <c r="G79">
        <v>15</v>
      </c>
      <c r="H79">
        <v>11.87</v>
      </c>
      <c r="I79">
        <v>11.94</v>
      </c>
      <c r="J79">
        <v>1.0149999999999999</v>
      </c>
      <c r="K79">
        <v>6.7690000000000001</v>
      </c>
      <c r="L79">
        <v>0.94799999999999995</v>
      </c>
      <c r="M79" t="s">
        <v>17</v>
      </c>
      <c r="N79">
        <v>11.87</v>
      </c>
      <c r="O79">
        <v>11.94</v>
      </c>
      <c r="P79">
        <v>1.006</v>
      </c>
      <c r="Q79">
        <v>6.7050000000000001</v>
      </c>
      <c r="R79">
        <v>0.94450000000000001</v>
      </c>
      <c r="S79" t="s">
        <v>17</v>
      </c>
      <c r="T79">
        <v>11.87</v>
      </c>
      <c r="U79">
        <v>11.94</v>
      </c>
      <c r="V79">
        <v>1.071</v>
      </c>
      <c r="W79">
        <v>7.1369999999999996</v>
      </c>
      <c r="X79">
        <v>0.94040000000000001</v>
      </c>
      <c r="Y79" t="s">
        <v>17</v>
      </c>
      <c r="Z79">
        <v>11.86</v>
      </c>
      <c r="AA79">
        <v>11.94</v>
      </c>
      <c r="AB79">
        <v>1.5580000000000001</v>
      </c>
      <c r="AC79">
        <v>10.384</v>
      </c>
      <c r="AD79">
        <v>0.94079999999999997</v>
      </c>
      <c r="AE79" t="s">
        <v>17</v>
      </c>
      <c r="AF79">
        <v>11.87</v>
      </c>
      <c r="AG79">
        <v>11.94</v>
      </c>
      <c r="AH79">
        <v>1.5840000000000001</v>
      </c>
      <c r="AI79">
        <v>10.561</v>
      </c>
      <c r="AJ79">
        <v>0.94940000000000002</v>
      </c>
      <c r="AK79" t="s">
        <v>17</v>
      </c>
      <c r="AL79">
        <v>11.86</v>
      </c>
      <c r="AM79">
        <v>11.94</v>
      </c>
      <c r="AN79">
        <v>1.651</v>
      </c>
      <c r="AO79">
        <v>11.004</v>
      </c>
      <c r="AP79">
        <v>0.94410000000000005</v>
      </c>
      <c r="AQ79" t="s">
        <v>17</v>
      </c>
      <c r="AR79">
        <v>11.86</v>
      </c>
      <c r="AS79">
        <v>11.94</v>
      </c>
      <c r="AT79">
        <v>2.6429999999999998</v>
      </c>
      <c r="AU79">
        <v>17.623000000000001</v>
      </c>
      <c r="AV79">
        <v>0.94159999999999999</v>
      </c>
      <c r="AW79" t="s">
        <v>17</v>
      </c>
      <c r="AX79">
        <v>11.86</v>
      </c>
      <c r="AY79">
        <v>11.94</v>
      </c>
      <c r="AZ79">
        <v>2.6909999999999998</v>
      </c>
      <c r="BA79">
        <v>17.940000000000001</v>
      </c>
      <c r="BB79">
        <v>0.92800000000000005</v>
      </c>
      <c r="BC79" t="s">
        <v>17</v>
      </c>
      <c r="BD79">
        <v>11.86</v>
      </c>
      <c r="BE79">
        <v>11.94</v>
      </c>
      <c r="BF79">
        <v>2.6619999999999999</v>
      </c>
      <c r="BG79">
        <v>17.75</v>
      </c>
      <c r="BH79">
        <v>0.93840000000000001</v>
      </c>
      <c r="BI79" t="s">
        <v>17</v>
      </c>
      <c r="BJ79">
        <v>11.86</v>
      </c>
      <c r="BK79">
        <v>11.94</v>
      </c>
      <c r="BL79">
        <v>4.173</v>
      </c>
      <c r="BM79">
        <v>27.82</v>
      </c>
      <c r="BN79">
        <v>0.94099999999999995</v>
      </c>
      <c r="BO79" t="s">
        <v>17</v>
      </c>
      <c r="BP79">
        <v>11.87</v>
      </c>
      <c r="BQ79">
        <v>11.94</v>
      </c>
      <c r="BR79">
        <v>4.3</v>
      </c>
      <c r="BS79">
        <v>28.667000000000002</v>
      </c>
      <c r="BT79">
        <v>0.9325</v>
      </c>
      <c r="BU79" t="s">
        <v>17</v>
      </c>
      <c r="BV79">
        <v>11.87</v>
      </c>
      <c r="BW79">
        <v>11.94</v>
      </c>
      <c r="BX79">
        <v>4.202</v>
      </c>
      <c r="BY79">
        <v>28.015000000000001</v>
      </c>
      <c r="BZ79">
        <v>0.93799999999999994</v>
      </c>
      <c r="CA79" t="s">
        <v>17</v>
      </c>
    </row>
    <row r="80" spans="1:79" x14ac:dyDescent="0.2">
      <c r="A80" t="s">
        <v>29</v>
      </c>
      <c r="B80">
        <v>507</v>
      </c>
      <c r="C80">
        <v>525</v>
      </c>
      <c r="D80" t="s">
        <v>107</v>
      </c>
      <c r="E80">
        <v>12.8</v>
      </c>
      <c r="F80">
        <v>3</v>
      </c>
      <c r="G80">
        <v>16</v>
      </c>
      <c r="H80">
        <v>12.84</v>
      </c>
      <c r="I80">
        <v>12.92</v>
      </c>
      <c r="J80">
        <v>0.96099999999999997</v>
      </c>
      <c r="K80">
        <v>6.0069999999999997</v>
      </c>
      <c r="L80">
        <v>0.92910000000000004</v>
      </c>
      <c r="M80" t="s">
        <v>17</v>
      </c>
      <c r="N80">
        <v>12.84</v>
      </c>
      <c r="O80">
        <v>12.92</v>
      </c>
      <c r="P80">
        <v>0.94699999999999995</v>
      </c>
      <c r="Q80">
        <v>5.9160000000000004</v>
      </c>
      <c r="R80">
        <v>0.93920000000000003</v>
      </c>
      <c r="S80" t="s">
        <v>17</v>
      </c>
      <c r="T80">
        <v>12.84</v>
      </c>
      <c r="U80">
        <v>12.92</v>
      </c>
      <c r="V80">
        <v>1.048</v>
      </c>
      <c r="W80">
        <v>6.5510000000000002</v>
      </c>
      <c r="X80">
        <v>0.93989999999999996</v>
      </c>
      <c r="Y80" t="s">
        <v>17</v>
      </c>
      <c r="Z80">
        <v>12.84</v>
      </c>
      <c r="AA80">
        <v>12.91</v>
      </c>
      <c r="AB80">
        <v>1.526</v>
      </c>
      <c r="AC80">
        <v>9.5380000000000003</v>
      </c>
      <c r="AD80">
        <v>0.93259999999999998</v>
      </c>
      <c r="AE80" t="s">
        <v>17</v>
      </c>
      <c r="AF80">
        <v>12.84</v>
      </c>
      <c r="AG80">
        <v>12.91</v>
      </c>
      <c r="AH80">
        <v>1.5589999999999999</v>
      </c>
      <c r="AI80">
        <v>9.7430000000000003</v>
      </c>
      <c r="AJ80">
        <v>0.93089999999999995</v>
      </c>
      <c r="AK80" t="s">
        <v>17</v>
      </c>
      <c r="AL80">
        <v>12.84</v>
      </c>
      <c r="AM80">
        <v>12.91</v>
      </c>
      <c r="AN80">
        <v>1.6379999999999999</v>
      </c>
      <c r="AO80">
        <v>10.237</v>
      </c>
      <c r="AP80">
        <v>0.93959999999999999</v>
      </c>
      <c r="AQ80" t="s">
        <v>17</v>
      </c>
      <c r="AR80">
        <v>12.84</v>
      </c>
      <c r="AS80">
        <v>12.91</v>
      </c>
      <c r="AT80">
        <v>2.5299999999999998</v>
      </c>
      <c r="AU80">
        <v>15.815</v>
      </c>
      <c r="AV80">
        <v>0.92979999999999996</v>
      </c>
      <c r="AW80" t="s">
        <v>17</v>
      </c>
      <c r="AX80">
        <v>12.84</v>
      </c>
      <c r="AY80">
        <v>12.91</v>
      </c>
      <c r="AZ80">
        <v>2.5790000000000002</v>
      </c>
      <c r="BA80">
        <v>16.116</v>
      </c>
      <c r="BB80">
        <v>0.93189999999999995</v>
      </c>
      <c r="BC80" t="s">
        <v>17</v>
      </c>
      <c r="BD80">
        <v>12.84</v>
      </c>
      <c r="BE80">
        <v>12.91</v>
      </c>
      <c r="BF80">
        <v>2.5760000000000001</v>
      </c>
      <c r="BG80">
        <v>16.099</v>
      </c>
      <c r="BH80">
        <v>0.93069999999999997</v>
      </c>
      <c r="BI80" t="s">
        <v>17</v>
      </c>
      <c r="BJ80">
        <v>12.84</v>
      </c>
      <c r="BK80">
        <v>12.92</v>
      </c>
      <c r="BL80">
        <v>3.948</v>
      </c>
      <c r="BM80">
        <v>24.673999999999999</v>
      </c>
      <c r="BN80">
        <v>0.9264</v>
      </c>
      <c r="BO80" t="s">
        <v>17</v>
      </c>
      <c r="BP80">
        <v>12.84</v>
      </c>
      <c r="BQ80">
        <v>12.91</v>
      </c>
      <c r="BR80">
        <v>4.1109999999999998</v>
      </c>
      <c r="BS80">
        <v>25.695</v>
      </c>
      <c r="BT80">
        <v>0.92679999999999996</v>
      </c>
      <c r="BU80" t="s">
        <v>17</v>
      </c>
      <c r="BV80">
        <v>12.84</v>
      </c>
      <c r="BW80">
        <v>12.91</v>
      </c>
      <c r="BX80">
        <v>4.0609999999999999</v>
      </c>
      <c r="BY80">
        <v>25.381</v>
      </c>
      <c r="BZ80">
        <v>0.92490000000000006</v>
      </c>
      <c r="CA80" t="s">
        <v>17</v>
      </c>
    </row>
    <row r="81" spans="1:79" x14ac:dyDescent="0.2">
      <c r="A81" t="s">
        <v>29</v>
      </c>
      <c r="B81">
        <v>525</v>
      </c>
      <c r="C81">
        <v>529</v>
      </c>
      <c r="D81" t="s">
        <v>108</v>
      </c>
      <c r="E81">
        <v>7.56</v>
      </c>
      <c r="F81">
        <v>1</v>
      </c>
      <c r="G81">
        <v>3</v>
      </c>
      <c r="H81">
        <v>7.6</v>
      </c>
      <c r="I81">
        <v>7.67</v>
      </c>
      <c r="J81">
        <v>7.0999999999999994E-2</v>
      </c>
      <c r="K81">
        <v>2.3559999999999999</v>
      </c>
      <c r="L81">
        <v>0.91549999999999998</v>
      </c>
      <c r="M81" t="s">
        <v>17</v>
      </c>
      <c r="N81">
        <v>7.6</v>
      </c>
      <c r="O81">
        <v>7.67</v>
      </c>
      <c r="P81">
        <v>6.2E-2</v>
      </c>
      <c r="Q81">
        <v>2.0640000000000001</v>
      </c>
      <c r="R81">
        <v>0.91849999999999998</v>
      </c>
      <c r="S81" t="s">
        <v>18</v>
      </c>
      <c r="T81">
        <v>7.6</v>
      </c>
      <c r="U81">
        <v>7.67</v>
      </c>
      <c r="V81">
        <v>6.7000000000000004E-2</v>
      </c>
      <c r="W81">
        <v>2.2410000000000001</v>
      </c>
      <c r="X81">
        <v>0.90500000000000003</v>
      </c>
      <c r="Y81" t="s">
        <v>18</v>
      </c>
      <c r="Z81">
        <v>7.6</v>
      </c>
      <c r="AA81">
        <v>7.67</v>
      </c>
      <c r="AB81">
        <v>5.3999999999999999E-2</v>
      </c>
      <c r="AC81">
        <v>1.8009999999999999</v>
      </c>
      <c r="AD81">
        <v>0.90949999999999998</v>
      </c>
      <c r="AE81" t="s">
        <v>18</v>
      </c>
      <c r="AF81">
        <v>7.6</v>
      </c>
      <c r="AG81">
        <v>7.67</v>
      </c>
      <c r="AH81">
        <v>5.8999999999999997E-2</v>
      </c>
      <c r="AI81">
        <v>1.954</v>
      </c>
      <c r="AJ81">
        <v>0.90920000000000001</v>
      </c>
      <c r="AK81" t="s">
        <v>17</v>
      </c>
      <c r="AL81">
        <v>7.6</v>
      </c>
      <c r="AM81">
        <v>7.67</v>
      </c>
      <c r="AN81">
        <v>5.5E-2</v>
      </c>
      <c r="AO81">
        <v>1.823</v>
      </c>
      <c r="AP81">
        <v>0.91</v>
      </c>
      <c r="AQ81" t="s">
        <v>18</v>
      </c>
      <c r="AR81">
        <v>7.6</v>
      </c>
      <c r="AS81">
        <v>7.67</v>
      </c>
      <c r="AT81">
        <v>6.0999999999999999E-2</v>
      </c>
      <c r="AU81">
        <v>2.0329999999999999</v>
      </c>
      <c r="AV81">
        <v>0.90700000000000003</v>
      </c>
      <c r="AW81" t="s">
        <v>17</v>
      </c>
      <c r="AX81">
        <v>7.6</v>
      </c>
      <c r="AY81">
        <v>7.67</v>
      </c>
      <c r="AZ81">
        <v>8.3000000000000004E-2</v>
      </c>
      <c r="BA81">
        <v>2.778</v>
      </c>
      <c r="BB81">
        <v>0.90739999999999998</v>
      </c>
      <c r="BC81" t="s">
        <v>18</v>
      </c>
      <c r="BD81">
        <v>7.6</v>
      </c>
      <c r="BE81">
        <v>7.67</v>
      </c>
      <c r="BF81">
        <v>7.1999999999999995E-2</v>
      </c>
      <c r="BG81">
        <v>2.4009999999999998</v>
      </c>
      <c r="BH81">
        <v>0.90349999999999997</v>
      </c>
      <c r="BI81" t="s">
        <v>18</v>
      </c>
      <c r="BJ81">
        <v>7.6</v>
      </c>
      <c r="BK81">
        <v>7.67</v>
      </c>
      <c r="BL81">
        <v>0.129</v>
      </c>
      <c r="BM81">
        <v>4.2839999999999998</v>
      </c>
      <c r="BN81">
        <v>0.90349999999999997</v>
      </c>
      <c r="BO81" t="s">
        <v>17</v>
      </c>
      <c r="BP81">
        <v>7.6</v>
      </c>
      <c r="BQ81">
        <v>7.67</v>
      </c>
      <c r="BR81">
        <v>0.13800000000000001</v>
      </c>
      <c r="BS81">
        <v>4.5999999999999996</v>
      </c>
      <c r="BT81">
        <v>0.90439999999999998</v>
      </c>
      <c r="BU81" t="s">
        <v>18</v>
      </c>
      <c r="BV81">
        <v>7.6</v>
      </c>
      <c r="BW81">
        <v>7.67</v>
      </c>
      <c r="BX81">
        <v>0.122</v>
      </c>
      <c r="BY81">
        <v>4.0819999999999999</v>
      </c>
      <c r="BZ81">
        <v>0.90100000000000002</v>
      </c>
      <c r="CA81" t="s">
        <v>17</v>
      </c>
    </row>
    <row r="82" spans="1:79" s="15" customFormat="1" x14ac:dyDescent="0.2">
      <c r="A82" s="15" t="s">
        <v>29</v>
      </c>
      <c r="B82">
        <v>528</v>
      </c>
      <c r="C82">
        <v>540</v>
      </c>
      <c r="D82" s="15" t="s">
        <v>109</v>
      </c>
      <c r="E82" s="15">
        <v>6.91</v>
      </c>
      <c r="F82" s="15">
        <v>2</v>
      </c>
      <c r="G82" s="15">
        <v>9</v>
      </c>
      <c r="H82" s="15">
        <v>6.9</v>
      </c>
      <c r="I82" s="15">
        <v>6.97</v>
      </c>
      <c r="J82" s="15">
        <v>2.7589999999999999</v>
      </c>
      <c r="K82" s="15">
        <v>30.66</v>
      </c>
      <c r="L82" s="15">
        <v>0.88749999999999996</v>
      </c>
      <c r="M82" s="15" t="s">
        <v>17</v>
      </c>
      <c r="N82" s="15">
        <v>6.9</v>
      </c>
      <c r="O82" s="15">
        <v>6.97</v>
      </c>
      <c r="P82" s="15">
        <v>2.726</v>
      </c>
      <c r="Q82" s="15">
        <v>30.288</v>
      </c>
      <c r="R82" s="15">
        <v>0.87419999999999998</v>
      </c>
      <c r="S82" s="15" t="s">
        <v>17</v>
      </c>
      <c r="T82" s="15">
        <v>6.9</v>
      </c>
      <c r="U82" s="15">
        <v>6.96</v>
      </c>
      <c r="V82" s="15">
        <v>2.8570000000000002</v>
      </c>
      <c r="W82" s="15">
        <v>31.741</v>
      </c>
      <c r="X82" s="15">
        <v>0.86119999999999997</v>
      </c>
      <c r="Y82" s="15" t="s">
        <v>18</v>
      </c>
      <c r="Z82" s="15">
        <v>6.89</v>
      </c>
      <c r="AA82" s="15">
        <v>6.96</v>
      </c>
      <c r="AB82" s="15">
        <v>4.7270000000000003</v>
      </c>
      <c r="AC82" s="15">
        <v>52.524000000000001</v>
      </c>
      <c r="AD82" s="15">
        <v>0.84970000000000001</v>
      </c>
      <c r="AE82" s="15" t="s">
        <v>18</v>
      </c>
      <c r="AF82" s="15">
        <v>6.9</v>
      </c>
      <c r="AG82" s="15">
        <v>6.96</v>
      </c>
      <c r="AH82" s="15">
        <v>4.8360000000000003</v>
      </c>
      <c r="AI82" s="15">
        <v>53.73</v>
      </c>
      <c r="AJ82" s="15">
        <v>0.8579</v>
      </c>
      <c r="AK82" s="15" t="s">
        <v>17</v>
      </c>
      <c r="AL82" s="15">
        <v>6.9</v>
      </c>
      <c r="AM82" s="15">
        <v>6.96</v>
      </c>
      <c r="AN82" s="15">
        <v>4.8209999999999997</v>
      </c>
      <c r="AO82" s="15">
        <v>53.561</v>
      </c>
      <c r="AP82" s="15">
        <v>0.85019999999999996</v>
      </c>
      <c r="AQ82" s="15" t="s">
        <v>18</v>
      </c>
      <c r="AR82" s="15">
        <v>6.9</v>
      </c>
      <c r="AS82" s="15">
        <v>6.96</v>
      </c>
      <c r="AT82" s="15">
        <v>6.2359999999999998</v>
      </c>
      <c r="AU82" s="15">
        <v>69.290000000000006</v>
      </c>
      <c r="AV82" s="15">
        <v>0.85909999999999997</v>
      </c>
      <c r="AW82" s="15" t="s">
        <v>18</v>
      </c>
      <c r="AX82" s="15">
        <v>6.9</v>
      </c>
      <c r="AY82" s="15">
        <v>6.96</v>
      </c>
      <c r="AZ82" s="15">
        <v>6.3490000000000002</v>
      </c>
      <c r="BA82" s="15">
        <v>70.542000000000002</v>
      </c>
      <c r="BB82" s="15">
        <v>0.85489999999999999</v>
      </c>
      <c r="BC82" s="15" t="s">
        <v>18</v>
      </c>
      <c r="BD82" s="15">
        <v>6.9</v>
      </c>
      <c r="BE82" s="15">
        <v>6.96</v>
      </c>
      <c r="BF82" s="15">
        <v>6.2910000000000004</v>
      </c>
      <c r="BG82" s="15">
        <v>69.903999999999996</v>
      </c>
      <c r="BH82" s="15">
        <v>0.85729999999999995</v>
      </c>
      <c r="BI82" s="15" t="s">
        <v>18</v>
      </c>
      <c r="BJ82" s="15">
        <v>6.89</v>
      </c>
      <c r="BK82" s="15">
        <v>6.96</v>
      </c>
      <c r="BL82" s="15">
        <v>6.9420000000000002</v>
      </c>
      <c r="BM82" s="15">
        <v>77.134</v>
      </c>
      <c r="BN82" s="15">
        <v>0.88719999999999999</v>
      </c>
      <c r="BO82" s="15" t="s">
        <v>17</v>
      </c>
      <c r="BP82" s="15">
        <v>6.9</v>
      </c>
      <c r="BQ82" s="15">
        <v>6.97</v>
      </c>
      <c r="BR82" s="15">
        <v>7</v>
      </c>
      <c r="BS82" s="15">
        <v>77.778000000000006</v>
      </c>
      <c r="BT82" s="15">
        <v>0.83550000000000002</v>
      </c>
      <c r="BU82" s="15" t="s">
        <v>18</v>
      </c>
      <c r="BV82" s="15">
        <v>6.9</v>
      </c>
      <c r="BW82" s="15">
        <v>6.97</v>
      </c>
      <c r="BX82" s="15">
        <v>6.9480000000000004</v>
      </c>
      <c r="BY82" s="15">
        <v>77.203000000000003</v>
      </c>
      <c r="BZ82" s="15">
        <v>0.86250000000000004</v>
      </c>
      <c r="CA82" s="15" t="s">
        <v>18</v>
      </c>
    </row>
    <row r="83" spans="1:79" x14ac:dyDescent="0.2">
      <c r="A83" t="s">
        <v>29</v>
      </c>
      <c r="B83">
        <v>530</v>
      </c>
      <c r="C83">
        <v>540</v>
      </c>
      <c r="D83" t="s">
        <v>110</v>
      </c>
      <c r="E83">
        <v>6.42</v>
      </c>
      <c r="F83">
        <v>2</v>
      </c>
      <c r="G83">
        <v>7</v>
      </c>
      <c r="H83">
        <v>6.5</v>
      </c>
      <c r="I83">
        <v>6.58</v>
      </c>
      <c r="J83">
        <v>2.399</v>
      </c>
      <c r="K83">
        <v>34.268000000000001</v>
      </c>
      <c r="L83">
        <v>0.95469999999999999</v>
      </c>
      <c r="M83" t="s">
        <v>17</v>
      </c>
      <c r="N83">
        <v>6.5</v>
      </c>
      <c r="O83">
        <v>6.58</v>
      </c>
      <c r="P83">
        <v>2.3570000000000002</v>
      </c>
      <c r="Q83">
        <v>33.673000000000002</v>
      </c>
      <c r="R83">
        <v>0.94720000000000004</v>
      </c>
      <c r="S83" t="s">
        <v>17</v>
      </c>
      <c r="T83">
        <v>6.5</v>
      </c>
      <c r="U83">
        <v>6.58</v>
      </c>
      <c r="V83">
        <v>2.4990000000000001</v>
      </c>
      <c r="W83">
        <v>35.695</v>
      </c>
      <c r="X83">
        <v>0.93130000000000002</v>
      </c>
      <c r="Y83" t="s">
        <v>17</v>
      </c>
      <c r="Z83">
        <v>6.5</v>
      </c>
      <c r="AA83">
        <v>6.58</v>
      </c>
      <c r="AB83">
        <v>3.8780000000000001</v>
      </c>
      <c r="AC83">
        <v>55.396999999999998</v>
      </c>
      <c r="AD83">
        <v>0.90390000000000004</v>
      </c>
      <c r="AE83" t="s">
        <v>17</v>
      </c>
      <c r="AF83">
        <v>6.5</v>
      </c>
      <c r="AG83">
        <v>6.58</v>
      </c>
      <c r="AH83">
        <v>3.9630000000000001</v>
      </c>
      <c r="AI83">
        <v>56.616999999999997</v>
      </c>
      <c r="AJ83">
        <v>0.95240000000000002</v>
      </c>
      <c r="AK83" t="s">
        <v>17</v>
      </c>
      <c r="AL83">
        <v>6.5</v>
      </c>
      <c r="AM83">
        <v>6.58</v>
      </c>
      <c r="AN83">
        <v>3.8969999999999998</v>
      </c>
      <c r="AO83">
        <v>55.677999999999997</v>
      </c>
      <c r="AP83">
        <v>0.93430000000000002</v>
      </c>
      <c r="AQ83" t="s">
        <v>17</v>
      </c>
      <c r="AR83">
        <v>6.5</v>
      </c>
      <c r="AS83">
        <v>6.58</v>
      </c>
      <c r="AT83">
        <v>5.2960000000000003</v>
      </c>
      <c r="AU83">
        <v>75.664000000000001</v>
      </c>
      <c r="AV83">
        <v>0.93989999999999996</v>
      </c>
      <c r="AW83" t="s">
        <v>17</v>
      </c>
      <c r="AX83">
        <v>6.5</v>
      </c>
      <c r="AY83">
        <v>6.58</v>
      </c>
      <c r="AZ83">
        <v>5.383</v>
      </c>
      <c r="BA83">
        <v>76.897999999999996</v>
      </c>
      <c r="BB83">
        <v>0.94359999999999999</v>
      </c>
      <c r="BC83" t="s">
        <v>17</v>
      </c>
      <c r="BD83">
        <v>6.5</v>
      </c>
      <c r="BE83">
        <v>6.58</v>
      </c>
      <c r="BF83">
        <v>5.3159999999999998</v>
      </c>
      <c r="BG83">
        <v>75.94</v>
      </c>
      <c r="BH83">
        <v>0.95230000000000004</v>
      </c>
      <c r="BI83" t="s">
        <v>17</v>
      </c>
      <c r="BJ83">
        <v>6.5</v>
      </c>
      <c r="BK83">
        <v>6.58</v>
      </c>
      <c r="BL83">
        <v>5.8949999999999996</v>
      </c>
      <c r="BM83">
        <v>84.207999999999998</v>
      </c>
      <c r="BN83">
        <v>0.94869999999999999</v>
      </c>
      <c r="BO83" t="s">
        <v>17</v>
      </c>
      <c r="BP83">
        <v>6.5</v>
      </c>
      <c r="BQ83">
        <v>6.58</v>
      </c>
      <c r="BR83">
        <v>5.9139999999999997</v>
      </c>
      <c r="BS83">
        <v>84.486000000000004</v>
      </c>
      <c r="BT83">
        <v>0.94330000000000003</v>
      </c>
      <c r="BU83" t="s">
        <v>17</v>
      </c>
      <c r="BV83">
        <v>6.5</v>
      </c>
      <c r="BW83">
        <v>6.58</v>
      </c>
      <c r="BX83">
        <v>5.915</v>
      </c>
      <c r="BY83">
        <v>84.501999999999995</v>
      </c>
      <c r="BZ83">
        <v>0.94599999999999995</v>
      </c>
      <c r="CA83" t="s">
        <v>17</v>
      </c>
    </row>
    <row r="84" spans="1:79" x14ac:dyDescent="0.2">
      <c r="A84" t="s">
        <v>29</v>
      </c>
      <c r="B84">
        <v>530</v>
      </c>
      <c r="C84">
        <v>541</v>
      </c>
      <c r="D84" t="s">
        <v>111</v>
      </c>
      <c r="E84">
        <v>6.27</v>
      </c>
      <c r="F84">
        <v>3</v>
      </c>
      <c r="G84">
        <v>8</v>
      </c>
      <c r="H84">
        <v>6.43</v>
      </c>
      <c r="I84">
        <v>6.5</v>
      </c>
      <c r="J84">
        <v>2.464</v>
      </c>
      <c r="K84">
        <v>30.797000000000001</v>
      </c>
      <c r="L84">
        <v>0.76449999999999996</v>
      </c>
      <c r="M84" t="s">
        <v>18</v>
      </c>
      <c r="N84">
        <v>6.43</v>
      </c>
      <c r="O84">
        <v>6.5</v>
      </c>
      <c r="P84">
        <v>2.44</v>
      </c>
      <c r="Q84">
        <v>30.5</v>
      </c>
      <c r="R84">
        <v>0.77590000000000003</v>
      </c>
      <c r="S84" t="s">
        <v>18</v>
      </c>
      <c r="T84">
        <v>6.42</v>
      </c>
      <c r="U84">
        <v>6.49</v>
      </c>
      <c r="V84">
        <v>2.476</v>
      </c>
      <c r="W84">
        <v>30.946000000000002</v>
      </c>
      <c r="X84">
        <v>0.74929999999999997</v>
      </c>
      <c r="Y84" t="s">
        <v>18</v>
      </c>
      <c r="Z84">
        <v>6.42</v>
      </c>
      <c r="AA84">
        <v>6.49</v>
      </c>
      <c r="AB84">
        <v>4.5549999999999997</v>
      </c>
      <c r="AC84">
        <v>56.936999999999998</v>
      </c>
      <c r="AD84">
        <v>0.70309999999999995</v>
      </c>
      <c r="AE84" t="s">
        <v>18</v>
      </c>
      <c r="AF84">
        <v>6.43</v>
      </c>
      <c r="AG84">
        <v>6.49</v>
      </c>
      <c r="AH84">
        <v>4.5179999999999998</v>
      </c>
      <c r="AI84">
        <v>56.475000000000001</v>
      </c>
      <c r="AJ84">
        <v>0.76549999999999996</v>
      </c>
      <c r="AK84" t="s">
        <v>18</v>
      </c>
      <c r="AL84">
        <v>6.36</v>
      </c>
      <c r="AM84">
        <v>6.43</v>
      </c>
      <c r="AN84">
        <v>4.46</v>
      </c>
      <c r="AO84">
        <v>55.755000000000003</v>
      </c>
      <c r="AP84">
        <v>0.79490000000000005</v>
      </c>
      <c r="AQ84" t="s">
        <v>18</v>
      </c>
      <c r="AR84">
        <v>6.43</v>
      </c>
      <c r="AS84">
        <v>6.49</v>
      </c>
      <c r="AT84">
        <v>6.0380000000000003</v>
      </c>
      <c r="AU84">
        <v>75.474000000000004</v>
      </c>
      <c r="AV84">
        <v>0.71660000000000001</v>
      </c>
      <c r="AW84" t="s">
        <v>18</v>
      </c>
      <c r="AX84">
        <v>6.43</v>
      </c>
      <c r="AY84">
        <v>6.49</v>
      </c>
      <c r="AZ84">
        <v>6.26</v>
      </c>
      <c r="BA84">
        <v>78.251999999999995</v>
      </c>
      <c r="BB84">
        <v>0.7268</v>
      </c>
      <c r="BC84" t="s">
        <v>18</v>
      </c>
      <c r="BD84">
        <v>6.43</v>
      </c>
      <c r="BE84">
        <v>6.49</v>
      </c>
      <c r="BF84">
        <v>6.1630000000000003</v>
      </c>
      <c r="BG84">
        <v>77.036000000000001</v>
      </c>
      <c r="BH84">
        <v>0.75519999999999998</v>
      </c>
      <c r="BI84" t="s">
        <v>18</v>
      </c>
      <c r="BJ84">
        <v>6.42</v>
      </c>
      <c r="BK84">
        <v>6.49</v>
      </c>
      <c r="BL84">
        <v>6.71</v>
      </c>
      <c r="BM84">
        <v>83.869</v>
      </c>
      <c r="BN84">
        <v>0.80500000000000005</v>
      </c>
      <c r="BO84" t="s">
        <v>18</v>
      </c>
      <c r="BP84">
        <v>6.43</v>
      </c>
      <c r="BQ84">
        <v>6.5</v>
      </c>
      <c r="BR84">
        <v>6.78</v>
      </c>
      <c r="BS84">
        <v>84.745000000000005</v>
      </c>
      <c r="BT84">
        <v>0.75480000000000003</v>
      </c>
      <c r="BU84" t="s">
        <v>18</v>
      </c>
      <c r="BV84">
        <v>6.43</v>
      </c>
      <c r="BW84">
        <v>6.5</v>
      </c>
      <c r="BX84">
        <v>6.7220000000000004</v>
      </c>
      <c r="BY84">
        <v>84.028999999999996</v>
      </c>
      <c r="BZ84">
        <v>0.75680000000000003</v>
      </c>
      <c r="CA84" t="s">
        <v>18</v>
      </c>
    </row>
    <row r="85" spans="1:79" x14ac:dyDescent="0.2">
      <c r="A85" t="s">
        <v>29</v>
      </c>
      <c r="B85">
        <v>530</v>
      </c>
      <c r="C85">
        <v>554</v>
      </c>
      <c r="D85" t="s">
        <v>112</v>
      </c>
      <c r="E85">
        <v>8.7100000000000009</v>
      </c>
      <c r="F85">
        <v>5</v>
      </c>
      <c r="G85">
        <v>20</v>
      </c>
      <c r="H85">
        <v>8.7100000000000009</v>
      </c>
      <c r="I85">
        <v>8.7799999999999994</v>
      </c>
      <c r="J85">
        <v>5.194</v>
      </c>
      <c r="K85">
        <v>25.97</v>
      </c>
      <c r="L85">
        <v>0.85609999999999997</v>
      </c>
      <c r="M85" t="s">
        <v>18</v>
      </c>
      <c r="N85">
        <v>8.7100000000000009</v>
      </c>
      <c r="O85">
        <v>8.7799999999999994</v>
      </c>
      <c r="P85">
        <v>5.1529999999999996</v>
      </c>
      <c r="Q85">
        <v>25.763999999999999</v>
      </c>
      <c r="R85">
        <v>0.85650000000000004</v>
      </c>
      <c r="S85" t="s">
        <v>18</v>
      </c>
      <c r="T85">
        <v>8.7100000000000009</v>
      </c>
      <c r="U85">
        <v>8.7799999999999994</v>
      </c>
      <c r="V85">
        <v>5.4020000000000001</v>
      </c>
      <c r="W85">
        <v>27.007999999999999</v>
      </c>
      <c r="X85">
        <v>0.8649</v>
      </c>
      <c r="Y85" t="s">
        <v>18</v>
      </c>
      <c r="Z85">
        <v>8.7100000000000009</v>
      </c>
      <c r="AA85">
        <v>8.77</v>
      </c>
      <c r="AB85">
        <v>8.5830000000000002</v>
      </c>
      <c r="AC85">
        <v>42.914999999999999</v>
      </c>
      <c r="AD85">
        <v>0.84919999999999995</v>
      </c>
      <c r="AE85" t="s">
        <v>18</v>
      </c>
      <c r="AF85">
        <v>8.7100000000000009</v>
      </c>
      <c r="AG85">
        <v>8.7799999999999994</v>
      </c>
      <c r="AH85">
        <v>8.9619999999999997</v>
      </c>
      <c r="AI85">
        <v>44.808999999999997</v>
      </c>
      <c r="AJ85">
        <v>0.85860000000000003</v>
      </c>
      <c r="AK85" t="s">
        <v>18</v>
      </c>
      <c r="AL85">
        <v>8.7100000000000009</v>
      </c>
      <c r="AM85">
        <v>8.7799999999999994</v>
      </c>
      <c r="AN85">
        <v>9.1639999999999997</v>
      </c>
      <c r="AO85">
        <v>45.822000000000003</v>
      </c>
      <c r="AP85">
        <v>0.81379999999999997</v>
      </c>
      <c r="AQ85" t="s">
        <v>18</v>
      </c>
      <c r="AR85">
        <v>8.7100000000000009</v>
      </c>
      <c r="AS85">
        <v>8.7799999999999994</v>
      </c>
      <c r="AT85">
        <v>12.034000000000001</v>
      </c>
      <c r="AU85">
        <v>60.167999999999999</v>
      </c>
      <c r="AV85">
        <v>0.86370000000000002</v>
      </c>
      <c r="AW85" t="s">
        <v>18</v>
      </c>
      <c r="AX85">
        <v>8.7100000000000009</v>
      </c>
      <c r="AY85">
        <v>8.7799999999999994</v>
      </c>
      <c r="AZ85">
        <v>12.423999999999999</v>
      </c>
      <c r="BA85">
        <v>62.118000000000002</v>
      </c>
      <c r="BB85">
        <v>0.83309999999999995</v>
      </c>
      <c r="BC85" t="s">
        <v>18</v>
      </c>
      <c r="BD85">
        <v>8.7100000000000009</v>
      </c>
      <c r="BE85">
        <v>8.7799999999999994</v>
      </c>
      <c r="BF85">
        <v>12.124000000000001</v>
      </c>
      <c r="BG85">
        <v>60.619</v>
      </c>
      <c r="BH85">
        <v>0.84109999999999996</v>
      </c>
      <c r="BI85" t="s">
        <v>18</v>
      </c>
      <c r="BJ85">
        <v>8.7100000000000009</v>
      </c>
      <c r="BK85">
        <v>8.77</v>
      </c>
      <c r="BL85">
        <v>12.722</v>
      </c>
      <c r="BM85">
        <v>63.612000000000002</v>
      </c>
      <c r="BN85">
        <v>0.87009999999999998</v>
      </c>
      <c r="BO85" t="s">
        <v>18</v>
      </c>
      <c r="BP85">
        <v>8.7100000000000009</v>
      </c>
      <c r="BQ85">
        <v>8.7799999999999994</v>
      </c>
      <c r="BR85">
        <v>12.611000000000001</v>
      </c>
      <c r="BS85">
        <v>63.055</v>
      </c>
      <c r="BT85">
        <v>0.83330000000000004</v>
      </c>
      <c r="BU85" t="s">
        <v>18</v>
      </c>
      <c r="BV85">
        <v>8.7100000000000009</v>
      </c>
      <c r="BW85">
        <v>8.7799999999999994</v>
      </c>
      <c r="BX85">
        <v>13.041</v>
      </c>
      <c r="BY85">
        <v>65.204999999999998</v>
      </c>
      <c r="BZ85">
        <v>0.86280000000000001</v>
      </c>
      <c r="CA85" t="s">
        <v>18</v>
      </c>
    </row>
    <row r="86" spans="1:79" x14ac:dyDescent="0.2">
      <c r="A86" t="s">
        <v>29</v>
      </c>
      <c r="B86">
        <v>541</v>
      </c>
      <c r="C86">
        <v>554</v>
      </c>
      <c r="D86" t="s">
        <v>113</v>
      </c>
      <c r="E86">
        <v>6.47</v>
      </c>
      <c r="F86">
        <v>3</v>
      </c>
      <c r="G86">
        <v>11</v>
      </c>
      <c r="H86">
        <v>6.51</v>
      </c>
      <c r="I86">
        <v>6.59</v>
      </c>
      <c r="J86">
        <v>3.5680000000000001</v>
      </c>
      <c r="K86">
        <v>32.439</v>
      </c>
      <c r="L86">
        <v>0.9294</v>
      </c>
      <c r="M86" t="s">
        <v>17</v>
      </c>
      <c r="N86">
        <v>6.51</v>
      </c>
      <c r="O86">
        <v>6.59</v>
      </c>
      <c r="P86">
        <v>3.4319999999999999</v>
      </c>
      <c r="Q86">
        <v>31.196999999999999</v>
      </c>
      <c r="R86">
        <v>0.91820000000000002</v>
      </c>
      <c r="S86" t="s">
        <v>18</v>
      </c>
      <c r="T86">
        <v>6.51</v>
      </c>
      <c r="U86">
        <v>6.58</v>
      </c>
      <c r="V86">
        <v>3.601</v>
      </c>
      <c r="W86">
        <v>32.734000000000002</v>
      </c>
      <c r="X86">
        <v>0.91090000000000004</v>
      </c>
      <c r="Y86" t="s">
        <v>18</v>
      </c>
      <c r="Z86">
        <v>6.51</v>
      </c>
      <c r="AA86">
        <v>6.58</v>
      </c>
      <c r="AB86">
        <v>4.8739999999999997</v>
      </c>
      <c r="AC86">
        <v>44.311</v>
      </c>
      <c r="AD86">
        <v>0.89629999999999999</v>
      </c>
      <c r="AE86" t="s">
        <v>18</v>
      </c>
      <c r="AF86">
        <v>6.51</v>
      </c>
      <c r="AG86">
        <v>6.59</v>
      </c>
      <c r="AH86">
        <v>5.056</v>
      </c>
      <c r="AI86">
        <v>45.966000000000001</v>
      </c>
      <c r="AJ86">
        <v>0.90159999999999996</v>
      </c>
      <c r="AK86" t="s">
        <v>18</v>
      </c>
      <c r="AL86">
        <v>6.51</v>
      </c>
      <c r="AM86">
        <v>6.59</v>
      </c>
      <c r="AN86">
        <v>4.9210000000000003</v>
      </c>
      <c r="AO86">
        <v>44.738</v>
      </c>
      <c r="AP86">
        <v>0.8831</v>
      </c>
      <c r="AQ86" t="s">
        <v>18</v>
      </c>
      <c r="AR86">
        <v>6.51</v>
      </c>
      <c r="AS86">
        <v>6.58</v>
      </c>
      <c r="AT86">
        <v>5.7290000000000001</v>
      </c>
      <c r="AU86">
        <v>52.084000000000003</v>
      </c>
      <c r="AV86">
        <v>0.89180000000000004</v>
      </c>
      <c r="AW86" t="s">
        <v>18</v>
      </c>
      <c r="AX86">
        <v>6.51</v>
      </c>
      <c r="AY86">
        <v>6.59</v>
      </c>
      <c r="AZ86">
        <v>5.899</v>
      </c>
      <c r="BA86">
        <v>53.625</v>
      </c>
      <c r="BB86">
        <v>0.90810000000000002</v>
      </c>
      <c r="BC86" t="s">
        <v>18</v>
      </c>
      <c r="BD86">
        <v>6.51</v>
      </c>
      <c r="BE86">
        <v>6.59</v>
      </c>
      <c r="BF86">
        <v>5.7960000000000003</v>
      </c>
      <c r="BG86">
        <v>52.695</v>
      </c>
      <c r="BH86">
        <v>0.9123</v>
      </c>
      <c r="BI86" t="s">
        <v>18</v>
      </c>
      <c r="BJ86">
        <v>6.51</v>
      </c>
      <c r="BK86">
        <v>6.58</v>
      </c>
      <c r="BL86">
        <v>5.6779999999999999</v>
      </c>
      <c r="BM86">
        <v>51.615000000000002</v>
      </c>
      <c r="BN86">
        <v>0.92789999999999995</v>
      </c>
      <c r="BO86" t="s">
        <v>17</v>
      </c>
      <c r="BP86">
        <v>6.51</v>
      </c>
      <c r="BQ86">
        <v>6.59</v>
      </c>
      <c r="BR86">
        <v>5.992</v>
      </c>
      <c r="BS86">
        <v>54.473999999999997</v>
      </c>
      <c r="BT86">
        <v>0.9143</v>
      </c>
      <c r="BU86" t="s">
        <v>18</v>
      </c>
      <c r="BV86">
        <v>6.51</v>
      </c>
      <c r="BW86">
        <v>6.59</v>
      </c>
      <c r="BX86">
        <v>5.8630000000000004</v>
      </c>
      <c r="BY86">
        <v>53.295999999999999</v>
      </c>
      <c r="BZ86">
        <v>0.91569999999999996</v>
      </c>
      <c r="CA86" t="s">
        <v>18</v>
      </c>
    </row>
    <row r="87" spans="1:79" x14ac:dyDescent="0.2">
      <c r="A87" t="s">
        <v>29</v>
      </c>
      <c r="B87">
        <v>544</v>
      </c>
      <c r="C87">
        <v>554</v>
      </c>
      <c r="D87" t="s">
        <v>114</v>
      </c>
      <c r="E87">
        <v>4.68</v>
      </c>
      <c r="F87">
        <v>3</v>
      </c>
      <c r="G87">
        <v>8</v>
      </c>
      <c r="H87">
        <v>4.57</v>
      </c>
      <c r="I87">
        <v>4.6500000000000004</v>
      </c>
      <c r="J87">
        <v>3.6280000000000001</v>
      </c>
      <c r="K87">
        <v>45.351999999999997</v>
      </c>
      <c r="L87">
        <v>0.91859999999999997</v>
      </c>
      <c r="M87" t="s">
        <v>18</v>
      </c>
      <c r="N87">
        <v>4.57</v>
      </c>
      <c r="O87">
        <v>4.6500000000000004</v>
      </c>
      <c r="P87">
        <v>3.53</v>
      </c>
      <c r="Q87">
        <v>44.128999999999998</v>
      </c>
      <c r="R87">
        <v>0.89480000000000004</v>
      </c>
      <c r="S87" t="s">
        <v>18</v>
      </c>
      <c r="T87">
        <v>4.57</v>
      </c>
      <c r="U87">
        <v>4.6399999999999997</v>
      </c>
      <c r="V87">
        <v>3.7669999999999999</v>
      </c>
      <c r="W87">
        <v>47.091000000000001</v>
      </c>
      <c r="X87">
        <v>0.88490000000000002</v>
      </c>
      <c r="Y87" t="s">
        <v>18</v>
      </c>
      <c r="Z87">
        <v>4.57</v>
      </c>
      <c r="AA87">
        <v>4.6399999999999997</v>
      </c>
      <c r="AB87">
        <v>4.3029999999999999</v>
      </c>
      <c r="AC87">
        <v>53.792999999999999</v>
      </c>
      <c r="AD87">
        <v>0.90180000000000005</v>
      </c>
      <c r="AE87" t="s">
        <v>18</v>
      </c>
      <c r="AF87">
        <v>4.57</v>
      </c>
      <c r="AG87">
        <v>4.6500000000000004</v>
      </c>
      <c r="AH87">
        <v>4.3890000000000002</v>
      </c>
      <c r="AI87">
        <v>54.859000000000002</v>
      </c>
      <c r="AJ87">
        <v>0.91159999999999997</v>
      </c>
      <c r="AK87" t="s">
        <v>18</v>
      </c>
      <c r="AL87">
        <v>4.57</v>
      </c>
      <c r="AM87">
        <v>4.6500000000000004</v>
      </c>
      <c r="AN87">
        <v>4.2919999999999998</v>
      </c>
      <c r="AO87">
        <v>53.652999999999999</v>
      </c>
      <c r="AP87">
        <v>0.89270000000000005</v>
      </c>
      <c r="AQ87" t="s">
        <v>18</v>
      </c>
      <c r="AR87">
        <v>4.57</v>
      </c>
      <c r="AS87">
        <v>4.6500000000000004</v>
      </c>
      <c r="AT87">
        <v>4.71</v>
      </c>
      <c r="AU87">
        <v>58.878</v>
      </c>
      <c r="AV87">
        <v>0.88360000000000005</v>
      </c>
      <c r="AW87" t="s">
        <v>18</v>
      </c>
      <c r="AX87">
        <v>4.57</v>
      </c>
      <c r="AY87">
        <v>4.6500000000000004</v>
      </c>
      <c r="AZ87">
        <v>4.665</v>
      </c>
      <c r="BA87">
        <v>58.31</v>
      </c>
      <c r="BB87">
        <v>0.88490000000000002</v>
      </c>
      <c r="BC87" t="s">
        <v>18</v>
      </c>
      <c r="BD87">
        <v>4.57</v>
      </c>
      <c r="BE87">
        <v>4.6500000000000004</v>
      </c>
      <c r="BF87">
        <v>4.6159999999999997</v>
      </c>
      <c r="BG87">
        <v>57.701000000000001</v>
      </c>
      <c r="BH87">
        <v>0.90990000000000004</v>
      </c>
      <c r="BI87" t="s">
        <v>18</v>
      </c>
      <c r="BJ87">
        <v>4.57</v>
      </c>
      <c r="BK87">
        <v>4.6399999999999997</v>
      </c>
      <c r="BL87">
        <v>4.7009999999999996</v>
      </c>
      <c r="BM87">
        <v>58.764000000000003</v>
      </c>
      <c r="BN87">
        <v>0.91279999999999994</v>
      </c>
      <c r="BO87" t="s">
        <v>18</v>
      </c>
      <c r="BP87">
        <v>4.57</v>
      </c>
      <c r="BQ87">
        <v>4.6500000000000004</v>
      </c>
      <c r="BR87">
        <v>4.6120000000000001</v>
      </c>
      <c r="BS87">
        <v>57.649000000000001</v>
      </c>
      <c r="BT87">
        <v>0.90690000000000004</v>
      </c>
      <c r="BU87" t="s">
        <v>18</v>
      </c>
      <c r="BV87">
        <v>4.57</v>
      </c>
      <c r="BW87">
        <v>4.6500000000000004</v>
      </c>
      <c r="BX87">
        <v>4.609</v>
      </c>
      <c r="BY87">
        <v>57.618000000000002</v>
      </c>
      <c r="BZ87">
        <v>0.91200000000000003</v>
      </c>
      <c r="CA87" t="s">
        <v>18</v>
      </c>
    </row>
    <row r="88" spans="1:79" x14ac:dyDescent="0.2">
      <c r="A88" t="s">
        <v>29</v>
      </c>
      <c r="B88">
        <v>544</v>
      </c>
      <c r="C88">
        <v>555</v>
      </c>
      <c r="D88" t="s">
        <v>212</v>
      </c>
      <c r="E88">
        <v>7.65</v>
      </c>
      <c r="F88">
        <v>4</v>
      </c>
      <c r="G88">
        <v>9</v>
      </c>
      <c r="H88">
        <v>7.71</v>
      </c>
      <c r="I88">
        <v>7.78</v>
      </c>
      <c r="J88">
        <v>3.94</v>
      </c>
      <c r="K88">
        <v>43.777999999999999</v>
      </c>
      <c r="L88">
        <v>0.77139999999999997</v>
      </c>
      <c r="M88" t="s">
        <v>18</v>
      </c>
      <c r="N88">
        <v>7.71</v>
      </c>
      <c r="O88">
        <v>7.78</v>
      </c>
      <c r="P88">
        <v>3.93</v>
      </c>
      <c r="Q88">
        <v>43.662999999999997</v>
      </c>
      <c r="R88">
        <v>0.68899999999999995</v>
      </c>
      <c r="S88" t="s">
        <v>18</v>
      </c>
      <c r="T88">
        <v>7.71</v>
      </c>
      <c r="U88">
        <v>7.78</v>
      </c>
      <c r="V88">
        <v>3.9609999999999999</v>
      </c>
      <c r="W88">
        <v>44.006</v>
      </c>
      <c r="X88">
        <v>0.77449999999999997</v>
      </c>
      <c r="Y88" t="s">
        <v>18</v>
      </c>
      <c r="Z88">
        <v>7.71</v>
      </c>
      <c r="AA88">
        <v>7.78</v>
      </c>
      <c r="AB88">
        <v>4.2759999999999998</v>
      </c>
      <c r="AC88">
        <v>47.509</v>
      </c>
      <c r="AD88">
        <v>0.72740000000000005</v>
      </c>
      <c r="AE88" t="s">
        <v>18</v>
      </c>
      <c r="AF88">
        <v>7.71</v>
      </c>
      <c r="AG88">
        <v>7.78</v>
      </c>
      <c r="AH88">
        <v>4.1429999999999998</v>
      </c>
      <c r="AI88">
        <v>46.037999999999997</v>
      </c>
      <c r="AJ88">
        <v>0.73360000000000003</v>
      </c>
      <c r="AK88" t="s">
        <v>18</v>
      </c>
      <c r="AL88">
        <v>7.71</v>
      </c>
      <c r="AM88">
        <v>7.78</v>
      </c>
      <c r="AN88">
        <v>4.4420000000000002</v>
      </c>
      <c r="AO88">
        <v>49.354999999999997</v>
      </c>
      <c r="AP88">
        <v>0.77610000000000001</v>
      </c>
      <c r="AQ88" t="s">
        <v>18</v>
      </c>
      <c r="AR88">
        <v>7.71</v>
      </c>
      <c r="AS88">
        <v>7.78</v>
      </c>
      <c r="AT88">
        <v>4.3899999999999997</v>
      </c>
      <c r="AU88">
        <v>48.78</v>
      </c>
      <c r="AV88">
        <v>0.77190000000000003</v>
      </c>
      <c r="AW88" t="s">
        <v>18</v>
      </c>
      <c r="AX88">
        <v>7.71</v>
      </c>
      <c r="AY88">
        <v>7.78</v>
      </c>
      <c r="AZ88">
        <v>4.5609999999999999</v>
      </c>
      <c r="BA88">
        <v>50.68</v>
      </c>
      <c r="BB88">
        <v>0.80249999999999999</v>
      </c>
      <c r="BC88" t="s">
        <v>18</v>
      </c>
      <c r="BD88">
        <v>7.71</v>
      </c>
      <c r="BE88">
        <v>7.78</v>
      </c>
      <c r="BF88">
        <v>4.4630000000000001</v>
      </c>
      <c r="BG88">
        <v>49.584000000000003</v>
      </c>
      <c r="BH88">
        <v>0.78659999999999997</v>
      </c>
      <c r="BI88" t="s">
        <v>18</v>
      </c>
      <c r="BJ88">
        <v>7.71</v>
      </c>
      <c r="BK88">
        <v>7.78</v>
      </c>
      <c r="BL88">
        <v>4.5069999999999997</v>
      </c>
      <c r="BM88">
        <v>50.082999999999998</v>
      </c>
      <c r="BN88">
        <v>0.81420000000000003</v>
      </c>
      <c r="BO88" t="s">
        <v>18</v>
      </c>
      <c r="BP88">
        <v>7.71</v>
      </c>
      <c r="BQ88">
        <v>7.78</v>
      </c>
      <c r="BR88">
        <v>4.5709999999999997</v>
      </c>
      <c r="BS88">
        <v>50.787999999999997</v>
      </c>
      <c r="BT88">
        <v>0.82399999999999995</v>
      </c>
      <c r="BU88" t="s">
        <v>18</v>
      </c>
      <c r="BV88">
        <v>7.71</v>
      </c>
      <c r="BW88">
        <v>7.78</v>
      </c>
      <c r="BX88">
        <v>4.6559999999999997</v>
      </c>
      <c r="BY88">
        <v>51.734000000000002</v>
      </c>
      <c r="BZ88">
        <v>0.80930000000000002</v>
      </c>
      <c r="CA88" t="s">
        <v>18</v>
      </c>
    </row>
    <row r="89" spans="1:79" x14ac:dyDescent="0.2">
      <c r="A89" t="s">
        <v>29</v>
      </c>
      <c r="B89">
        <v>555</v>
      </c>
      <c r="C89">
        <v>564</v>
      </c>
      <c r="D89" t="s">
        <v>115</v>
      </c>
      <c r="E89">
        <v>10.27</v>
      </c>
      <c r="F89">
        <v>3</v>
      </c>
      <c r="G89">
        <v>8</v>
      </c>
      <c r="H89">
        <v>10.43</v>
      </c>
      <c r="I89">
        <v>10.51</v>
      </c>
      <c r="J89">
        <v>4.548</v>
      </c>
      <c r="K89">
        <v>56.856000000000002</v>
      </c>
      <c r="L89">
        <v>0.93810000000000004</v>
      </c>
      <c r="M89" t="s">
        <v>17</v>
      </c>
      <c r="N89">
        <v>10.43</v>
      </c>
      <c r="O89">
        <v>10.51</v>
      </c>
      <c r="P89">
        <v>4.5720000000000001</v>
      </c>
      <c r="Q89">
        <v>57.146999999999998</v>
      </c>
      <c r="R89">
        <v>0.93269999999999997</v>
      </c>
      <c r="S89" t="s">
        <v>17</v>
      </c>
      <c r="T89">
        <v>10.43</v>
      </c>
      <c r="U89">
        <v>10.51</v>
      </c>
      <c r="V89">
        <v>4.57</v>
      </c>
      <c r="W89">
        <v>57.131</v>
      </c>
      <c r="X89">
        <v>0.91949999999999998</v>
      </c>
      <c r="Y89" t="s">
        <v>17</v>
      </c>
      <c r="Z89">
        <v>10.43</v>
      </c>
      <c r="AA89">
        <v>10.5</v>
      </c>
      <c r="AB89">
        <v>4.5209999999999999</v>
      </c>
      <c r="AC89">
        <v>56.514000000000003</v>
      </c>
      <c r="AD89">
        <v>0.93269999999999997</v>
      </c>
      <c r="AE89" t="s">
        <v>17</v>
      </c>
      <c r="AF89">
        <v>10.43</v>
      </c>
      <c r="AG89">
        <v>10.51</v>
      </c>
      <c r="AH89">
        <v>4.5869999999999997</v>
      </c>
      <c r="AI89">
        <v>57.335999999999999</v>
      </c>
      <c r="AJ89">
        <v>0.93240000000000001</v>
      </c>
      <c r="AK89" t="s">
        <v>17</v>
      </c>
      <c r="AL89">
        <v>10.43</v>
      </c>
      <c r="AM89">
        <v>10.5</v>
      </c>
      <c r="AN89">
        <v>4.7089999999999996</v>
      </c>
      <c r="AO89">
        <v>58.86</v>
      </c>
      <c r="AP89">
        <v>0.92500000000000004</v>
      </c>
      <c r="AQ89" t="s">
        <v>17</v>
      </c>
      <c r="AR89">
        <v>10.43</v>
      </c>
      <c r="AS89">
        <v>10.5</v>
      </c>
      <c r="AT89">
        <v>4.657</v>
      </c>
      <c r="AU89">
        <v>58.213999999999999</v>
      </c>
      <c r="AV89">
        <v>0.92079999999999995</v>
      </c>
      <c r="AW89" t="s">
        <v>17</v>
      </c>
      <c r="AX89">
        <v>10.43</v>
      </c>
      <c r="AY89">
        <v>10.51</v>
      </c>
      <c r="AZ89">
        <v>4.6920000000000002</v>
      </c>
      <c r="BA89">
        <v>58.652000000000001</v>
      </c>
      <c r="BB89">
        <v>0.94110000000000005</v>
      </c>
      <c r="BC89" t="s">
        <v>17</v>
      </c>
      <c r="BD89">
        <v>10.43</v>
      </c>
      <c r="BE89">
        <v>10.51</v>
      </c>
      <c r="BF89">
        <v>4.577</v>
      </c>
      <c r="BG89">
        <v>57.215000000000003</v>
      </c>
      <c r="BH89">
        <v>0.94799999999999995</v>
      </c>
      <c r="BI89" t="s">
        <v>17</v>
      </c>
      <c r="BJ89">
        <v>10.43</v>
      </c>
      <c r="BK89">
        <v>10.5</v>
      </c>
      <c r="BL89">
        <v>4.7309999999999999</v>
      </c>
      <c r="BM89">
        <v>59.137</v>
      </c>
      <c r="BN89">
        <v>0.95189999999999997</v>
      </c>
      <c r="BO89" t="s">
        <v>17</v>
      </c>
      <c r="BP89">
        <v>10.43</v>
      </c>
      <c r="BQ89">
        <v>10.5</v>
      </c>
      <c r="BR89">
        <v>4.7629999999999999</v>
      </c>
      <c r="BS89">
        <v>59.542999999999999</v>
      </c>
      <c r="BT89">
        <v>0.9345</v>
      </c>
      <c r="BU89" t="s">
        <v>17</v>
      </c>
      <c r="BV89">
        <v>10.43</v>
      </c>
      <c r="BW89">
        <v>10.51</v>
      </c>
      <c r="BX89">
        <v>4.702</v>
      </c>
      <c r="BY89">
        <v>58.771999999999998</v>
      </c>
      <c r="BZ89">
        <v>0.93589999999999995</v>
      </c>
      <c r="CA89" t="s">
        <v>17</v>
      </c>
    </row>
    <row r="90" spans="1:79" x14ac:dyDescent="0.2">
      <c r="A90" t="s">
        <v>29</v>
      </c>
      <c r="B90">
        <v>555</v>
      </c>
      <c r="C90">
        <v>575</v>
      </c>
      <c r="D90" t="s">
        <v>116</v>
      </c>
      <c r="E90">
        <v>9.99</v>
      </c>
      <c r="F90">
        <v>4</v>
      </c>
      <c r="G90">
        <v>18</v>
      </c>
      <c r="H90">
        <v>10</v>
      </c>
      <c r="I90">
        <v>10.08</v>
      </c>
      <c r="J90">
        <v>8.1300000000000008</v>
      </c>
      <c r="K90">
        <v>45.168999999999997</v>
      </c>
      <c r="L90">
        <v>0.82230000000000003</v>
      </c>
      <c r="M90" t="s">
        <v>18</v>
      </c>
      <c r="N90">
        <v>10</v>
      </c>
      <c r="O90">
        <v>10.08</v>
      </c>
      <c r="P90">
        <v>8.19</v>
      </c>
      <c r="Q90">
        <v>45.5</v>
      </c>
      <c r="R90">
        <v>0.79149999999999998</v>
      </c>
      <c r="S90" t="s">
        <v>18</v>
      </c>
      <c r="T90">
        <v>10.01</v>
      </c>
      <c r="U90">
        <v>10.08</v>
      </c>
      <c r="V90">
        <v>8.407</v>
      </c>
      <c r="W90">
        <v>46.704000000000001</v>
      </c>
      <c r="X90">
        <v>0.73040000000000005</v>
      </c>
      <c r="Y90" t="s">
        <v>18</v>
      </c>
      <c r="Z90">
        <v>10</v>
      </c>
      <c r="AA90">
        <v>10.08</v>
      </c>
      <c r="AB90">
        <v>8.0519999999999996</v>
      </c>
      <c r="AC90">
        <v>44.732999999999997</v>
      </c>
      <c r="AD90">
        <v>0.79339999999999999</v>
      </c>
      <c r="AE90" t="s">
        <v>18</v>
      </c>
      <c r="AF90">
        <v>10</v>
      </c>
      <c r="AG90">
        <v>10.08</v>
      </c>
      <c r="AH90">
        <v>8.0139999999999993</v>
      </c>
      <c r="AI90">
        <v>44.52</v>
      </c>
      <c r="AJ90">
        <v>0.82850000000000001</v>
      </c>
      <c r="AK90" t="s">
        <v>18</v>
      </c>
      <c r="AL90">
        <v>10</v>
      </c>
      <c r="AM90">
        <v>10.08</v>
      </c>
      <c r="AN90">
        <v>8.3209999999999997</v>
      </c>
      <c r="AO90">
        <v>46.228000000000002</v>
      </c>
      <c r="AP90">
        <v>0.7369</v>
      </c>
      <c r="AQ90" t="s">
        <v>18</v>
      </c>
      <c r="AR90">
        <v>10</v>
      </c>
      <c r="AS90">
        <v>10.08</v>
      </c>
      <c r="AT90">
        <v>8.2970000000000006</v>
      </c>
      <c r="AU90">
        <v>46.094000000000001</v>
      </c>
      <c r="AV90">
        <v>0.80920000000000003</v>
      </c>
      <c r="AW90" t="s">
        <v>18</v>
      </c>
      <c r="AX90">
        <v>10</v>
      </c>
      <c r="AY90">
        <v>10.08</v>
      </c>
      <c r="AZ90">
        <v>8.2959999999999994</v>
      </c>
      <c r="BA90">
        <v>46.085999999999999</v>
      </c>
      <c r="BB90">
        <v>0.80400000000000005</v>
      </c>
      <c r="BC90" t="s">
        <v>18</v>
      </c>
      <c r="BD90">
        <v>10</v>
      </c>
      <c r="BE90">
        <v>10.08</v>
      </c>
      <c r="BF90">
        <v>8.3089999999999993</v>
      </c>
      <c r="BG90">
        <v>46.158999999999999</v>
      </c>
      <c r="BH90">
        <v>0.82579999999999998</v>
      </c>
      <c r="BI90" t="s">
        <v>18</v>
      </c>
      <c r="BJ90">
        <v>10</v>
      </c>
      <c r="BK90">
        <v>10.08</v>
      </c>
      <c r="BL90">
        <v>8.1910000000000007</v>
      </c>
      <c r="BM90">
        <v>45.503999999999998</v>
      </c>
      <c r="BN90">
        <v>0.82709999999999995</v>
      </c>
      <c r="BO90" t="s">
        <v>18</v>
      </c>
      <c r="BP90">
        <v>10</v>
      </c>
      <c r="BQ90">
        <v>10.08</v>
      </c>
      <c r="BR90">
        <v>8.5419999999999998</v>
      </c>
      <c r="BS90">
        <v>47.456000000000003</v>
      </c>
      <c r="BT90">
        <v>0.81069999999999998</v>
      </c>
      <c r="BU90" t="s">
        <v>18</v>
      </c>
      <c r="BV90">
        <v>10</v>
      </c>
      <c r="BW90">
        <v>10.08</v>
      </c>
      <c r="BX90">
        <v>8.5630000000000006</v>
      </c>
      <c r="BY90">
        <v>47.569000000000003</v>
      </c>
      <c r="BZ90">
        <v>0.83750000000000002</v>
      </c>
      <c r="CA90" t="s">
        <v>18</v>
      </c>
    </row>
    <row r="91" spans="1:79" x14ac:dyDescent="0.2">
      <c r="A91" t="s">
        <v>29</v>
      </c>
      <c r="B91">
        <v>565</v>
      </c>
      <c r="C91">
        <v>591</v>
      </c>
      <c r="D91" t="s">
        <v>117</v>
      </c>
      <c r="E91">
        <v>8.0399999999999991</v>
      </c>
      <c r="F91">
        <v>4</v>
      </c>
      <c r="G91">
        <v>23</v>
      </c>
      <c r="H91">
        <v>8.24</v>
      </c>
      <c r="I91">
        <v>8.32</v>
      </c>
      <c r="J91">
        <v>11.689</v>
      </c>
      <c r="K91">
        <v>50.82</v>
      </c>
      <c r="L91">
        <v>0.78390000000000004</v>
      </c>
      <c r="M91" t="s">
        <v>18</v>
      </c>
      <c r="N91">
        <v>8.24</v>
      </c>
      <c r="O91">
        <v>8.32</v>
      </c>
      <c r="P91">
        <v>11.832000000000001</v>
      </c>
      <c r="Q91">
        <v>51.445</v>
      </c>
      <c r="R91">
        <v>0.81969999999999998</v>
      </c>
      <c r="S91" t="s">
        <v>18</v>
      </c>
      <c r="T91">
        <v>8.24</v>
      </c>
      <c r="U91">
        <v>8.31</v>
      </c>
      <c r="V91">
        <v>11.692</v>
      </c>
      <c r="W91">
        <v>50.832999999999998</v>
      </c>
      <c r="X91">
        <v>0.7107</v>
      </c>
      <c r="Y91" t="s">
        <v>18</v>
      </c>
      <c r="Z91">
        <v>8.24</v>
      </c>
      <c r="AA91">
        <v>8.31</v>
      </c>
      <c r="AB91">
        <v>11.804</v>
      </c>
      <c r="AC91">
        <v>51.322000000000003</v>
      </c>
      <c r="AD91">
        <v>0.754</v>
      </c>
      <c r="AE91" t="s">
        <v>18</v>
      </c>
      <c r="AF91">
        <v>8.24</v>
      </c>
      <c r="AG91">
        <v>8.32</v>
      </c>
      <c r="AH91">
        <v>11.843</v>
      </c>
      <c r="AI91">
        <v>51.491</v>
      </c>
      <c r="AJ91">
        <v>0.80089999999999995</v>
      </c>
      <c r="AK91" t="s">
        <v>18</v>
      </c>
      <c r="AL91">
        <v>8.15</v>
      </c>
      <c r="AM91">
        <v>8.2200000000000006</v>
      </c>
      <c r="AN91">
        <v>12.067</v>
      </c>
      <c r="AO91">
        <v>52.463999999999999</v>
      </c>
      <c r="AP91">
        <v>0.85470000000000002</v>
      </c>
      <c r="AQ91" t="s">
        <v>18</v>
      </c>
      <c r="AR91">
        <v>8.24</v>
      </c>
      <c r="AS91">
        <v>8.31</v>
      </c>
      <c r="AT91">
        <v>11.477</v>
      </c>
      <c r="AU91">
        <v>49.898000000000003</v>
      </c>
      <c r="AV91">
        <v>0.75629999999999997</v>
      </c>
      <c r="AW91" t="s">
        <v>18</v>
      </c>
      <c r="AX91">
        <v>8.24</v>
      </c>
      <c r="AY91">
        <v>8.32</v>
      </c>
      <c r="AZ91">
        <v>12.207000000000001</v>
      </c>
      <c r="BA91">
        <v>53.073</v>
      </c>
      <c r="BB91">
        <v>0.76290000000000002</v>
      </c>
      <c r="BC91" t="s">
        <v>18</v>
      </c>
      <c r="BD91">
        <v>8.24</v>
      </c>
      <c r="BE91">
        <v>8.32</v>
      </c>
      <c r="BF91">
        <v>11.596</v>
      </c>
      <c r="BG91">
        <v>50.418999999999997</v>
      </c>
      <c r="BH91">
        <v>0.78349999999999997</v>
      </c>
      <c r="BI91" t="s">
        <v>18</v>
      </c>
      <c r="BJ91">
        <v>8.24</v>
      </c>
      <c r="BK91">
        <v>8.31</v>
      </c>
      <c r="BL91">
        <v>11.478</v>
      </c>
      <c r="BM91">
        <v>49.902999999999999</v>
      </c>
      <c r="BN91">
        <v>0.80230000000000001</v>
      </c>
      <c r="BO91" t="s">
        <v>18</v>
      </c>
      <c r="BP91">
        <v>8.24</v>
      </c>
      <c r="BQ91">
        <v>8.32</v>
      </c>
      <c r="BR91">
        <v>11.763</v>
      </c>
      <c r="BS91">
        <v>51.145000000000003</v>
      </c>
      <c r="BT91">
        <v>0.68730000000000002</v>
      </c>
      <c r="BU91" t="s">
        <v>18</v>
      </c>
      <c r="BV91">
        <v>8.24</v>
      </c>
      <c r="BW91">
        <v>8.32</v>
      </c>
      <c r="BX91">
        <v>12.057</v>
      </c>
      <c r="BY91">
        <v>52.423000000000002</v>
      </c>
      <c r="BZ91">
        <v>0.77410000000000001</v>
      </c>
      <c r="CA91" t="s">
        <v>18</v>
      </c>
    </row>
    <row r="92" spans="1:79" x14ac:dyDescent="0.2">
      <c r="A92" t="s">
        <v>29</v>
      </c>
      <c r="B92">
        <v>568</v>
      </c>
      <c r="C92">
        <v>591</v>
      </c>
      <c r="D92" t="s">
        <v>118</v>
      </c>
      <c r="E92">
        <v>8.5</v>
      </c>
      <c r="F92">
        <v>4</v>
      </c>
      <c r="G92">
        <v>20</v>
      </c>
      <c r="H92">
        <v>8.6300000000000008</v>
      </c>
      <c r="I92">
        <v>8.6999999999999993</v>
      </c>
      <c r="J92">
        <v>11.144</v>
      </c>
      <c r="K92">
        <v>55.72</v>
      </c>
      <c r="L92">
        <v>0.80379999999999996</v>
      </c>
      <c r="M92" t="s">
        <v>18</v>
      </c>
      <c r="N92">
        <v>8.6300000000000008</v>
      </c>
      <c r="O92">
        <v>8.6999999999999993</v>
      </c>
      <c r="P92">
        <v>11.315</v>
      </c>
      <c r="Q92">
        <v>56.576999999999998</v>
      </c>
      <c r="R92">
        <v>0.81879999999999997</v>
      </c>
      <c r="S92" t="s">
        <v>18</v>
      </c>
      <c r="T92">
        <v>8.6300000000000008</v>
      </c>
      <c r="U92">
        <v>8.7100000000000009</v>
      </c>
      <c r="V92">
        <v>11.102</v>
      </c>
      <c r="W92">
        <v>55.512</v>
      </c>
      <c r="X92">
        <v>0.71289999999999998</v>
      </c>
      <c r="Y92" t="s">
        <v>18</v>
      </c>
      <c r="Z92">
        <v>8.6199999999999992</v>
      </c>
      <c r="AA92">
        <v>8.6999999999999993</v>
      </c>
      <c r="AB92">
        <v>11.196999999999999</v>
      </c>
      <c r="AC92">
        <v>55.987000000000002</v>
      </c>
      <c r="AD92">
        <v>0.77759999999999996</v>
      </c>
      <c r="AE92" t="s">
        <v>18</v>
      </c>
      <c r="AF92">
        <v>8.6300000000000008</v>
      </c>
      <c r="AG92">
        <v>8.6999999999999993</v>
      </c>
      <c r="AH92">
        <v>11.23</v>
      </c>
      <c r="AI92">
        <v>56.151000000000003</v>
      </c>
      <c r="AJ92">
        <v>0.79120000000000001</v>
      </c>
      <c r="AK92" t="s">
        <v>18</v>
      </c>
      <c r="AL92">
        <v>8.6199999999999992</v>
      </c>
      <c r="AM92">
        <v>8.6999999999999993</v>
      </c>
      <c r="AN92">
        <v>11.269</v>
      </c>
      <c r="AO92">
        <v>56.344999999999999</v>
      </c>
      <c r="AP92">
        <v>0.73819999999999997</v>
      </c>
      <c r="AQ92" t="s">
        <v>18</v>
      </c>
      <c r="AR92">
        <v>8.6199999999999992</v>
      </c>
      <c r="AS92">
        <v>8.6999999999999993</v>
      </c>
      <c r="AT92">
        <v>10.858000000000001</v>
      </c>
      <c r="AU92">
        <v>54.289000000000001</v>
      </c>
      <c r="AV92">
        <v>0.75749999999999995</v>
      </c>
      <c r="AW92" t="s">
        <v>18</v>
      </c>
      <c r="AX92">
        <v>8.6300000000000008</v>
      </c>
      <c r="AY92">
        <v>8.6999999999999993</v>
      </c>
      <c r="AZ92">
        <v>11.303000000000001</v>
      </c>
      <c r="BA92">
        <v>56.517000000000003</v>
      </c>
      <c r="BB92">
        <v>0.76859999999999995</v>
      </c>
      <c r="BC92" t="s">
        <v>18</v>
      </c>
      <c r="BD92">
        <v>8.6300000000000008</v>
      </c>
      <c r="BE92">
        <v>8.6999999999999993</v>
      </c>
      <c r="BF92">
        <v>10.988</v>
      </c>
      <c r="BG92">
        <v>54.942</v>
      </c>
      <c r="BH92">
        <v>0.79059999999999997</v>
      </c>
      <c r="BI92" t="s">
        <v>18</v>
      </c>
      <c r="BJ92">
        <v>8.6199999999999992</v>
      </c>
      <c r="BK92">
        <v>8.6999999999999993</v>
      </c>
      <c r="BL92">
        <v>10.97</v>
      </c>
      <c r="BM92">
        <v>54.85</v>
      </c>
      <c r="BN92">
        <v>0.81889999999999996</v>
      </c>
      <c r="BO92" t="s">
        <v>18</v>
      </c>
      <c r="BP92">
        <v>8.6300000000000008</v>
      </c>
      <c r="BQ92">
        <v>8.6999999999999993</v>
      </c>
      <c r="BR92">
        <v>11.097</v>
      </c>
      <c r="BS92">
        <v>55.482999999999997</v>
      </c>
      <c r="BT92">
        <v>0.7339</v>
      </c>
      <c r="BU92" t="s">
        <v>18</v>
      </c>
      <c r="BV92">
        <v>8.6300000000000008</v>
      </c>
      <c r="BW92">
        <v>8.6999999999999993</v>
      </c>
      <c r="BX92">
        <v>11.211</v>
      </c>
      <c r="BY92">
        <v>56.057000000000002</v>
      </c>
      <c r="BZ92">
        <v>0.80010000000000003</v>
      </c>
      <c r="CA92" t="s">
        <v>18</v>
      </c>
    </row>
    <row r="93" spans="1:79" x14ac:dyDescent="0.2">
      <c r="A93" t="s">
        <v>29</v>
      </c>
      <c r="B93">
        <v>576</v>
      </c>
      <c r="C93">
        <v>589</v>
      </c>
      <c r="D93" t="s">
        <v>119</v>
      </c>
      <c r="E93">
        <v>5.91</v>
      </c>
      <c r="F93">
        <v>2</v>
      </c>
      <c r="G93">
        <v>11</v>
      </c>
      <c r="H93">
        <v>5.9</v>
      </c>
      <c r="I93">
        <v>5.97</v>
      </c>
      <c r="J93">
        <v>5.6109999999999998</v>
      </c>
      <c r="K93">
        <v>51.012</v>
      </c>
      <c r="L93">
        <v>0.69040000000000001</v>
      </c>
      <c r="M93" t="s">
        <v>18</v>
      </c>
      <c r="N93">
        <v>5.95</v>
      </c>
      <c r="O93">
        <v>6.02</v>
      </c>
      <c r="P93">
        <v>5.5359999999999996</v>
      </c>
      <c r="Q93">
        <v>50.326000000000001</v>
      </c>
      <c r="R93">
        <v>0.65939999999999999</v>
      </c>
      <c r="S93" t="s">
        <v>18</v>
      </c>
      <c r="T93">
        <v>5.87</v>
      </c>
      <c r="U93">
        <v>5.95</v>
      </c>
      <c r="V93">
        <v>5.7809999999999997</v>
      </c>
      <c r="W93">
        <v>52.555999999999997</v>
      </c>
      <c r="X93">
        <v>0.64559999999999995</v>
      </c>
      <c r="Y93" t="s">
        <v>18</v>
      </c>
      <c r="Z93">
        <v>5.9</v>
      </c>
      <c r="AA93">
        <v>5.96</v>
      </c>
      <c r="AB93">
        <v>5.6779999999999999</v>
      </c>
      <c r="AC93">
        <v>51.621000000000002</v>
      </c>
      <c r="AD93">
        <v>0.65290000000000004</v>
      </c>
      <c r="AE93" t="s">
        <v>18</v>
      </c>
      <c r="AF93">
        <v>5.9</v>
      </c>
      <c r="AG93">
        <v>5.96</v>
      </c>
      <c r="AH93">
        <v>5.8940000000000001</v>
      </c>
      <c r="AI93">
        <v>53.582999999999998</v>
      </c>
      <c r="AJ93">
        <v>0.67069999999999996</v>
      </c>
      <c r="AK93" t="s">
        <v>18</v>
      </c>
      <c r="AL93">
        <v>5.82</v>
      </c>
      <c r="AM93">
        <v>5.89</v>
      </c>
      <c r="AN93">
        <v>5.7539999999999996</v>
      </c>
      <c r="AO93">
        <v>52.311</v>
      </c>
      <c r="AP93">
        <v>0.67510000000000003</v>
      </c>
      <c r="AQ93" t="s">
        <v>18</v>
      </c>
      <c r="AR93">
        <v>5.85</v>
      </c>
      <c r="AS93">
        <v>5.92</v>
      </c>
      <c r="AT93">
        <v>5.7450000000000001</v>
      </c>
      <c r="AU93">
        <v>52.231000000000002</v>
      </c>
      <c r="AV93">
        <v>0.6744</v>
      </c>
      <c r="AW93" t="s">
        <v>18</v>
      </c>
      <c r="AX93">
        <v>5.9</v>
      </c>
      <c r="AY93">
        <v>5.96</v>
      </c>
      <c r="AZ93">
        <v>5.78</v>
      </c>
      <c r="BA93">
        <v>52.548999999999999</v>
      </c>
      <c r="BB93">
        <v>0.69079999999999997</v>
      </c>
      <c r="BC93" t="s">
        <v>18</v>
      </c>
      <c r="BD93">
        <v>5.9</v>
      </c>
      <c r="BE93">
        <v>5.97</v>
      </c>
      <c r="BF93">
        <v>5.85</v>
      </c>
      <c r="BG93">
        <v>53.182000000000002</v>
      </c>
      <c r="BH93">
        <v>0.70640000000000003</v>
      </c>
      <c r="BI93" t="s">
        <v>18</v>
      </c>
      <c r="BJ93">
        <v>5.9</v>
      </c>
      <c r="BK93">
        <v>5.96</v>
      </c>
      <c r="BL93">
        <v>5.7130000000000001</v>
      </c>
      <c r="BM93">
        <v>51.935000000000002</v>
      </c>
      <c r="BN93">
        <v>0.72330000000000005</v>
      </c>
      <c r="BO93" t="s">
        <v>18</v>
      </c>
      <c r="BP93">
        <v>5.9</v>
      </c>
      <c r="BQ93">
        <v>5.97</v>
      </c>
      <c r="BR93">
        <v>5.843</v>
      </c>
      <c r="BS93">
        <v>53.118000000000002</v>
      </c>
      <c r="BT93">
        <v>0.62290000000000001</v>
      </c>
      <c r="BU93" t="s">
        <v>18</v>
      </c>
      <c r="BV93">
        <v>5.9</v>
      </c>
      <c r="BW93">
        <v>5.97</v>
      </c>
      <c r="BX93">
        <v>5.7640000000000002</v>
      </c>
      <c r="BY93">
        <v>52.399000000000001</v>
      </c>
      <c r="BZ93">
        <v>0.7258</v>
      </c>
      <c r="CA93" t="s">
        <v>18</v>
      </c>
    </row>
    <row r="94" spans="1:79" x14ac:dyDescent="0.2">
      <c r="A94" t="s">
        <v>29</v>
      </c>
      <c r="B94">
        <v>592</v>
      </c>
      <c r="C94">
        <v>619</v>
      </c>
      <c r="D94" t="s">
        <v>120</v>
      </c>
      <c r="E94">
        <v>6.11</v>
      </c>
      <c r="F94">
        <v>4</v>
      </c>
      <c r="G94">
        <v>25</v>
      </c>
      <c r="H94">
        <v>6.09</v>
      </c>
      <c r="I94">
        <v>6.16</v>
      </c>
      <c r="J94">
        <v>8.1059999999999999</v>
      </c>
      <c r="K94">
        <v>32.421999999999997</v>
      </c>
      <c r="L94">
        <v>0.83589999999999998</v>
      </c>
      <c r="M94" t="s">
        <v>18</v>
      </c>
      <c r="N94">
        <v>6.09</v>
      </c>
      <c r="O94">
        <v>6.16</v>
      </c>
      <c r="P94">
        <v>7.8479999999999999</v>
      </c>
      <c r="Q94">
        <v>31.393000000000001</v>
      </c>
      <c r="R94">
        <v>0.79139999999999999</v>
      </c>
      <c r="S94" t="s">
        <v>18</v>
      </c>
      <c r="T94">
        <v>6.09</v>
      </c>
      <c r="U94">
        <v>6.16</v>
      </c>
      <c r="V94">
        <v>8.3190000000000008</v>
      </c>
      <c r="W94">
        <v>33.274999999999999</v>
      </c>
      <c r="X94">
        <v>0.75309999999999999</v>
      </c>
      <c r="Y94" t="s">
        <v>18</v>
      </c>
      <c r="Z94">
        <v>6.09</v>
      </c>
      <c r="AA94">
        <v>6.16</v>
      </c>
      <c r="AB94">
        <v>8.6210000000000004</v>
      </c>
      <c r="AC94">
        <v>34.485999999999997</v>
      </c>
      <c r="AD94">
        <v>0.746</v>
      </c>
      <c r="AE94" t="s">
        <v>18</v>
      </c>
      <c r="AF94">
        <v>6.09</v>
      </c>
      <c r="AG94">
        <v>6.16</v>
      </c>
      <c r="AH94">
        <v>8.7889999999999997</v>
      </c>
      <c r="AI94">
        <v>35.155000000000001</v>
      </c>
      <c r="AJ94">
        <v>0.80420000000000003</v>
      </c>
      <c r="AK94" t="s">
        <v>18</v>
      </c>
      <c r="AL94">
        <v>6.09</v>
      </c>
      <c r="AM94">
        <v>6.16</v>
      </c>
      <c r="AN94">
        <v>8.5990000000000002</v>
      </c>
      <c r="AO94">
        <v>34.395000000000003</v>
      </c>
      <c r="AP94">
        <v>0.76259999999999994</v>
      </c>
      <c r="AQ94" t="s">
        <v>18</v>
      </c>
      <c r="AR94">
        <v>6.09</v>
      </c>
      <c r="AS94">
        <v>6.16</v>
      </c>
      <c r="AT94">
        <v>8.5969999999999995</v>
      </c>
      <c r="AU94">
        <v>34.387</v>
      </c>
      <c r="AV94">
        <v>0.81369999999999998</v>
      </c>
      <c r="AW94" t="s">
        <v>18</v>
      </c>
      <c r="AX94">
        <v>6.09</v>
      </c>
      <c r="AY94">
        <v>6.16</v>
      </c>
      <c r="AZ94">
        <v>8.9809999999999999</v>
      </c>
      <c r="BA94">
        <v>35.924999999999997</v>
      </c>
      <c r="BB94">
        <v>0.83240000000000003</v>
      </c>
      <c r="BC94" t="s">
        <v>18</v>
      </c>
      <c r="BD94">
        <v>6.09</v>
      </c>
      <c r="BE94">
        <v>6.16</v>
      </c>
      <c r="BF94">
        <v>8.86</v>
      </c>
      <c r="BG94">
        <v>35.44</v>
      </c>
      <c r="BH94">
        <v>0.79410000000000003</v>
      </c>
      <c r="BI94" t="s">
        <v>18</v>
      </c>
      <c r="BJ94">
        <v>6.09</v>
      </c>
      <c r="BK94">
        <v>6.16</v>
      </c>
      <c r="BL94">
        <v>8.6609999999999996</v>
      </c>
      <c r="BM94">
        <v>34.643000000000001</v>
      </c>
      <c r="BN94">
        <v>0.79220000000000002</v>
      </c>
      <c r="BO94" t="s">
        <v>18</v>
      </c>
      <c r="BP94">
        <v>6.09</v>
      </c>
      <c r="BQ94">
        <v>6.16</v>
      </c>
      <c r="BR94">
        <v>8.6959999999999997</v>
      </c>
      <c r="BS94">
        <v>34.784999999999997</v>
      </c>
      <c r="BT94">
        <v>0.77510000000000001</v>
      </c>
      <c r="BU94" t="s">
        <v>18</v>
      </c>
      <c r="BV94">
        <v>6.09</v>
      </c>
      <c r="BW94">
        <v>6.16</v>
      </c>
      <c r="BX94">
        <v>8.89</v>
      </c>
      <c r="BY94">
        <v>35.558999999999997</v>
      </c>
      <c r="BZ94">
        <v>0.79490000000000005</v>
      </c>
      <c r="CA94" t="s">
        <v>18</v>
      </c>
    </row>
    <row r="95" spans="1:79" x14ac:dyDescent="0.2">
      <c r="A95" t="s">
        <v>29</v>
      </c>
      <c r="B95">
        <v>620</v>
      </c>
      <c r="C95">
        <v>631</v>
      </c>
      <c r="D95" t="s">
        <v>121</v>
      </c>
      <c r="E95">
        <v>8.14</v>
      </c>
      <c r="F95">
        <v>3</v>
      </c>
      <c r="G95">
        <v>10</v>
      </c>
      <c r="H95">
        <v>8.07</v>
      </c>
      <c r="I95">
        <v>8.1300000000000008</v>
      </c>
      <c r="J95">
        <v>2.7559999999999998</v>
      </c>
      <c r="K95">
        <v>27.56</v>
      </c>
      <c r="L95">
        <v>0.88470000000000004</v>
      </c>
      <c r="M95" t="s">
        <v>18</v>
      </c>
      <c r="N95">
        <v>8.07</v>
      </c>
      <c r="O95">
        <v>8.1300000000000008</v>
      </c>
      <c r="P95">
        <v>2.79</v>
      </c>
      <c r="Q95">
        <v>27.902000000000001</v>
      </c>
      <c r="R95">
        <v>0.88770000000000004</v>
      </c>
      <c r="S95" t="s">
        <v>18</v>
      </c>
      <c r="T95">
        <v>8.06</v>
      </c>
      <c r="U95">
        <v>8.1300000000000008</v>
      </c>
      <c r="V95">
        <v>2.7919999999999998</v>
      </c>
      <c r="W95">
        <v>27.923999999999999</v>
      </c>
      <c r="X95">
        <v>0.88249999999999995</v>
      </c>
      <c r="Y95" t="s">
        <v>18</v>
      </c>
      <c r="Z95">
        <v>8.06</v>
      </c>
      <c r="AA95">
        <v>8.1300000000000008</v>
      </c>
      <c r="AB95">
        <v>3.52</v>
      </c>
      <c r="AC95">
        <v>35.195999999999998</v>
      </c>
      <c r="AD95">
        <v>0.89219999999999999</v>
      </c>
      <c r="AE95" t="s">
        <v>18</v>
      </c>
      <c r="AF95">
        <v>8.06</v>
      </c>
      <c r="AG95">
        <v>8.1300000000000008</v>
      </c>
      <c r="AH95">
        <v>3.4910000000000001</v>
      </c>
      <c r="AI95">
        <v>34.912999999999997</v>
      </c>
      <c r="AJ95">
        <v>0.88319999999999999</v>
      </c>
      <c r="AK95" t="s">
        <v>18</v>
      </c>
      <c r="AL95">
        <v>8.06</v>
      </c>
      <c r="AM95">
        <v>8.1300000000000008</v>
      </c>
      <c r="AN95">
        <v>3.5790000000000002</v>
      </c>
      <c r="AO95">
        <v>35.789000000000001</v>
      </c>
      <c r="AP95">
        <v>0.88780000000000003</v>
      </c>
      <c r="AQ95" t="s">
        <v>18</v>
      </c>
      <c r="AR95">
        <v>8.06</v>
      </c>
      <c r="AS95">
        <v>8.1300000000000008</v>
      </c>
      <c r="AT95">
        <v>4.2699999999999996</v>
      </c>
      <c r="AU95">
        <v>42.698</v>
      </c>
      <c r="AV95">
        <v>0.88319999999999999</v>
      </c>
      <c r="AW95" t="s">
        <v>18</v>
      </c>
      <c r="AX95">
        <v>8.06</v>
      </c>
      <c r="AY95">
        <v>8.1300000000000008</v>
      </c>
      <c r="AZ95">
        <v>4.4980000000000002</v>
      </c>
      <c r="BA95">
        <v>44.982999999999997</v>
      </c>
      <c r="BB95">
        <v>0.89800000000000002</v>
      </c>
      <c r="BC95" t="s">
        <v>18</v>
      </c>
      <c r="BD95">
        <v>8.06</v>
      </c>
      <c r="BE95">
        <v>8.1300000000000008</v>
      </c>
      <c r="BF95">
        <v>4.3780000000000001</v>
      </c>
      <c r="BG95">
        <v>43.780999999999999</v>
      </c>
      <c r="BH95">
        <v>0.90280000000000005</v>
      </c>
      <c r="BI95" t="s">
        <v>18</v>
      </c>
      <c r="BJ95">
        <v>8.06</v>
      </c>
      <c r="BK95">
        <v>8.1300000000000008</v>
      </c>
      <c r="BL95">
        <v>5.1890000000000001</v>
      </c>
      <c r="BM95">
        <v>51.893999999999998</v>
      </c>
      <c r="BN95">
        <v>0.90980000000000005</v>
      </c>
      <c r="BO95" t="s">
        <v>18</v>
      </c>
      <c r="BP95">
        <v>8.07</v>
      </c>
      <c r="BQ95">
        <v>8.1300000000000008</v>
      </c>
      <c r="BR95">
        <v>5.1989999999999998</v>
      </c>
      <c r="BS95">
        <v>51.993000000000002</v>
      </c>
      <c r="BT95">
        <v>0.90149999999999997</v>
      </c>
      <c r="BU95" t="s">
        <v>18</v>
      </c>
      <c r="BV95">
        <v>8.07</v>
      </c>
      <c r="BW95">
        <v>8.1300000000000008</v>
      </c>
      <c r="BX95">
        <v>5.2869999999999999</v>
      </c>
      <c r="BY95">
        <v>52.869</v>
      </c>
      <c r="BZ95">
        <v>0.91290000000000004</v>
      </c>
      <c r="CA95" t="s">
        <v>18</v>
      </c>
    </row>
    <row r="96" spans="1:79" x14ac:dyDescent="0.2">
      <c r="A96" t="s">
        <v>29</v>
      </c>
      <c r="B96">
        <v>620</v>
      </c>
      <c r="C96">
        <v>631</v>
      </c>
      <c r="D96" t="s">
        <v>121</v>
      </c>
      <c r="E96">
        <v>8.14</v>
      </c>
      <c r="F96">
        <v>4</v>
      </c>
      <c r="G96">
        <v>10</v>
      </c>
      <c r="H96">
        <v>8.0299999999999994</v>
      </c>
      <c r="I96">
        <v>8.11</v>
      </c>
      <c r="J96">
        <v>2.7210000000000001</v>
      </c>
      <c r="K96">
        <v>27.204999999999998</v>
      </c>
      <c r="L96">
        <v>0.89900000000000002</v>
      </c>
      <c r="M96" t="s">
        <v>17</v>
      </c>
      <c r="N96">
        <v>8.0299999999999994</v>
      </c>
      <c r="O96">
        <v>8.11</v>
      </c>
      <c r="P96">
        <v>2.726</v>
      </c>
      <c r="Q96">
        <v>27.257000000000001</v>
      </c>
      <c r="R96">
        <v>0.90210000000000001</v>
      </c>
      <c r="S96" t="s">
        <v>17</v>
      </c>
      <c r="T96">
        <v>8.0299999999999994</v>
      </c>
      <c r="U96">
        <v>8.1</v>
      </c>
      <c r="V96">
        <v>2.7909999999999999</v>
      </c>
      <c r="W96">
        <v>27.905000000000001</v>
      </c>
      <c r="X96">
        <v>0.89810000000000001</v>
      </c>
      <c r="Y96" t="s">
        <v>17</v>
      </c>
      <c r="Z96">
        <v>8.0299999999999994</v>
      </c>
      <c r="AA96">
        <v>8.1</v>
      </c>
      <c r="AB96">
        <v>3.452</v>
      </c>
      <c r="AC96">
        <v>34.518999999999998</v>
      </c>
      <c r="AD96">
        <v>0.89910000000000001</v>
      </c>
      <c r="AE96" t="s">
        <v>17</v>
      </c>
      <c r="AF96">
        <v>8.0299999999999994</v>
      </c>
      <c r="AG96">
        <v>8.11</v>
      </c>
      <c r="AH96">
        <v>3.605</v>
      </c>
      <c r="AI96">
        <v>36.049999999999997</v>
      </c>
      <c r="AJ96">
        <v>0.90939999999999999</v>
      </c>
      <c r="AK96" t="s">
        <v>17</v>
      </c>
      <c r="AL96">
        <v>8.0299999999999994</v>
      </c>
      <c r="AM96">
        <v>8.1</v>
      </c>
      <c r="AN96">
        <v>3.56</v>
      </c>
      <c r="AO96">
        <v>35.601999999999997</v>
      </c>
      <c r="AP96">
        <v>0.9073</v>
      </c>
      <c r="AQ96" t="s">
        <v>17</v>
      </c>
      <c r="AR96">
        <v>8.0299999999999994</v>
      </c>
      <c r="AS96">
        <v>8.1</v>
      </c>
      <c r="AT96">
        <v>4.3049999999999997</v>
      </c>
      <c r="AU96">
        <v>43.052</v>
      </c>
      <c r="AV96">
        <v>0.9123</v>
      </c>
      <c r="AW96" t="s">
        <v>17</v>
      </c>
      <c r="AX96">
        <v>8.0299999999999994</v>
      </c>
      <c r="AY96">
        <v>8.11</v>
      </c>
      <c r="AZ96">
        <v>4.5119999999999996</v>
      </c>
      <c r="BA96">
        <v>45.118000000000002</v>
      </c>
      <c r="BB96">
        <v>0.91469999999999996</v>
      </c>
      <c r="BC96" t="s">
        <v>17</v>
      </c>
      <c r="BD96">
        <v>8.0299999999999994</v>
      </c>
      <c r="BE96">
        <v>8.11</v>
      </c>
      <c r="BF96">
        <v>4.4139999999999997</v>
      </c>
      <c r="BG96">
        <v>44.140999999999998</v>
      </c>
      <c r="BH96">
        <v>0.92369999999999997</v>
      </c>
      <c r="BI96" t="s">
        <v>17</v>
      </c>
      <c r="BJ96">
        <v>8.0299999999999994</v>
      </c>
      <c r="BK96">
        <v>8.1</v>
      </c>
      <c r="BL96">
        <v>5.2290000000000001</v>
      </c>
      <c r="BM96">
        <v>52.29</v>
      </c>
      <c r="BN96">
        <v>0.92859999999999998</v>
      </c>
      <c r="BO96" t="s">
        <v>17</v>
      </c>
      <c r="BP96">
        <v>8.0299999999999994</v>
      </c>
      <c r="BQ96">
        <v>8.11</v>
      </c>
      <c r="BR96">
        <v>5.2850000000000001</v>
      </c>
      <c r="BS96">
        <v>52.847999999999999</v>
      </c>
      <c r="BT96">
        <v>0.9204</v>
      </c>
      <c r="BU96" t="s">
        <v>17</v>
      </c>
      <c r="BV96">
        <v>8.0299999999999994</v>
      </c>
      <c r="BW96">
        <v>8.11</v>
      </c>
      <c r="BX96">
        <v>5.3659999999999997</v>
      </c>
      <c r="BY96">
        <v>53.664000000000001</v>
      </c>
      <c r="BZ96">
        <v>0.91659999999999997</v>
      </c>
      <c r="CA96" t="s">
        <v>17</v>
      </c>
    </row>
    <row r="97" spans="1:79" x14ac:dyDescent="0.2">
      <c r="A97" t="s">
        <v>29</v>
      </c>
      <c r="B97">
        <v>620</v>
      </c>
      <c r="C97">
        <v>636</v>
      </c>
      <c r="D97" t="s">
        <v>122</v>
      </c>
      <c r="E97">
        <v>8.8800000000000008</v>
      </c>
      <c r="F97">
        <v>3</v>
      </c>
      <c r="G97">
        <v>15</v>
      </c>
      <c r="H97">
        <v>9.01</v>
      </c>
      <c r="I97">
        <v>9.07</v>
      </c>
      <c r="J97">
        <v>3.5710000000000002</v>
      </c>
      <c r="K97">
        <v>23.81</v>
      </c>
      <c r="L97">
        <v>0.83179999999999998</v>
      </c>
      <c r="M97" t="s">
        <v>18</v>
      </c>
      <c r="N97">
        <v>9.01</v>
      </c>
      <c r="O97">
        <v>9.07</v>
      </c>
      <c r="P97">
        <v>3.5760000000000001</v>
      </c>
      <c r="Q97">
        <v>23.838999999999999</v>
      </c>
      <c r="R97">
        <v>0.82350000000000001</v>
      </c>
      <c r="S97" t="s">
        <v>18</v>
      </c>
      <c r="T97">
        <v>9.01</v>
      </c>
      <c r="U97">
        <v>9.08</v>
      </c>
      <c r="V97">
        <v>3.6040000000000001</v>
      </c>
      <c r="W97">
        <v>24.024999999999999</v>
      </c>
      <c r="X97">
        <v>0.75329999999999997</v>
      </c>
      <c r="Y97" t="s">
        <v>18</v>
      </c>
      <c r="Z97">
        <v>9</v>
      </c>
      <c r="AA97">
        <v>9.07</v>
      </c>
      <c r="AB97">
        <v>4.3140000000000001</v>
      </c>
      <c r="AC97">
        <v>28.76</v>
      </c>
      <c r="AD97">
        <v>0.78410000000000002</v>
      </c>
      <c r="AE97" t="s">
        <v>18</v>
      </c>
      <c r="AF97">
        <v>9</v>
      </c>
      <c r="AG97">
        <v>9.07</v>
      </c>
      <c r="AH97">
        <v>4.3630000000000004</v>
      </c>
      <c r="AI97">
        <v>29.085000000000001</v>
      </c>
      <c r="AJ97">
        <v>0.8</v>
      </c>
      <c r="AK97" t="s">
        <v>18</v>
      </c>
      <c r="AL97">
        <v>9</v>
      </c>
      <c r="AM97">
        <v>9.07</v>
      </c>
      <c r="AN97">
        <v>4.6310000000000002</v>
      </c>
      <c r="AO97">
        <v>30.870999999999999</v>
      </c>
      <c r="AP97">
        <v>0.72270000000000001</v>
      </c>
      <c r="AQ97" t="s">
        <v>18</v>
      </c>
      <c r="AR97">
        <v>9</v>
      </c>
      <c r="AS97">
        <v>9.07</v>
      </c>
      <c r="AT97">
        <v>5.4989999999999997</v>
      </c>
      <c r="AU97">
        <v>36.662999999999997</v>
      </c>
      <c r="AV97">
        <v>0.76019999999999999</v>
      </c>
      <c r="AW97" t="s">
        <v>18</v>
      </c>
      <c r="AX97">
        <v>9</v>
      </c>
      <c r="AY97">
        <v>9.07</v>
      </c>
      <c r="AZ97">
        <v>5.7610000000000001</v>
      </c>
      <c r="BA97">
        <v>38.405999999999999</v>
      </c>
      <c r="BB97">
        <v>0.75900000000000001</v>
      </c>
      <c r="BC97" t="s">
        <v>18</v>
      </c>
      <c r="BD97">
        <v>9</v>
      </c>
      <c r="BE97">
        <v>9.07</v>
      </c>
      <c r="BF97">
        <v>5.6269999999999998</v>
      </c>
      <c r="BG97">
        <v>37.515999999999998</v>
      </c>
      <c r="BH97">
        <v>0.78820000000000001</v>
      </c>
      <c r="BI97" t="s">
        <v>18</v>
      </c>
      <c r="BJ97">
        <v>9</v>
      </c>
      <c r="BK97">
        <v>9.07</v>
      </c>
      <c r="BL97">
        <v>7.165</v>
      </c>
      <c r="BM97">
        <v>47.767000000000003</v>
      </c>
      <c r="BN97">
        <v>0.78690000000000004</v>
      </c>
      <c r="BO97" t="s">
        <v>18</v>
      </c>
      <c r="BP97">
        <v>8.9499999999999993</v>
      </c>
      <c r="BQ97">
        <v>9.02</v>
      </c>
      <c r="BR97">
        <v>7.085</v>
      </c>
      <c r="BS97">
        <v>47.232999999999997</v>
      </c>
      <c r="BT97">
        <v>0.78080000000000005</v>
      </c>
      <c r="BU97" t="s">
        <v>18</v>
      </c>
      <c r="BV97">
        <v>9</v>
      </c>
      <c r="BW97">
        <v>9.07</v>
      </c>
      <c r="BX97">
        <v>7.2140000000000004</v>
      </c>
      <c r="BY97">
        <v>48.095999999999997</v>
      </c>
      <c r="BZ97">
        <v>0.74539999999999995</v>
      </c>
      <c r="CA97" t="s">
        <v>18</v>
      </c>
    </row>
    <row r="98" spans="1:79" x14ac:dyDescent="0.2">
      <c r="A98" t="s">
        <v>29</v>
      </c>
      <c r="B98">
        <v>620</v>
      </c>
      <c r="C98">
        <v>647</v>
      </c>
      <c r="D98" t="s">
        <v>123</v>
      </c>
      <c r="E98">
        <v>8.8800000000000008</v>
      </c>
      <c r="F98">
        <v>4</v>
      </c>
      <c r="G98">
        <v>25</v>
      </c>
      <c r="H98">
        <v>8.85</v>
      </c>
      <c r="I98">
        <v>8.92</v>
      </c>
      <c r="J98">
        <v>4.0510000000000002</v>
      </c>
      <c r="K98">
        <v>16.204999999999998</v>
      </c>
      <c r="L98">
        <v>0.79259999999999997</v>
      </c>
      <c r="M98" t="s">
        <v>18</v>
      </c>
      <c r="N98">
        <v>8.85</v>
      </c>
      <c r="O98">
        <v>8.92</v>
      </c>
      <c r="P98">
        <v>3.9319999999999999</v>
      </c>
      <c r="Q98">
        <v>15.727</v>
      </c>
      <c r="R98">
        <v>0.77410000000000001</v>
      </c>
      <c r="S98" t="s">
        <v>18</v>
      </c>
      <c r="T98">
        <v>8.86</v>
      </c>
      <c r="U98">
        <v>8.92</v>
      </c>
      <c r="V98">
        <v>4.24</v>
      </c>
      <c r="W98">
        <v>16.960999999999999</v>
      </c>
      <c r="X98">
        <v>0.76890000000000003</v>
      </c>
      <c r="Y98" t="s">
        <v>18</v>
      </c>
      <c r="Z98">
        <v>8.85</v>
      </c>
      <c r="AA98">
        <v>8.92</v>
      </c>
      <c r="AB98">
        <v>5.4089999999999998</v>
      </c>
      <c r="AC98">
        <v>21.634</v>
      </c>
      <c r="AD98">
        <v>0.7621</v>
      </c>
      <c r="AE98" t="s">
        <v>18</v>
      </c>
      <c r="AF98">
        <v>8.85</v>
      </c>
      <c r="AG98">
        <v>8.92</v>
      </c>
      <c r="AH98">
        <v>5.8</v>
      </c>
      <c r="AI98">
        <v>23.202000000000002</v>
      </c>
      <c r="AJ98">
        <v>0.74419999999999997</v>
      </c>
      <c r="AK98" t="s">
        <v>18</v>
      </c>
      <c r="AL98">
        <v>8.85</v>
      </c>
      <c r="AM98">
        <v>8.92</v>
      </c>
      <c r="AN98">
        <v>5.891</v>
      </c>
      <c r="AO98">
        <v>23.565999999999999</v>
      </c>
      <c r="AP98">
        <v>0.75019999999999998</v>
      </c>
      <c r="AQ98" t="s">
        <v>18</v>
      </c>
      <c r="AR98">
        <v>8.85</v>
      </c>
      <c r="AS98">
        <v>8.92</v>
      </c>
      <c r="AT98">
        <v>7.97</v>
      </c>
      <c r="AU98">
        <v>31.881</v>
      </c>
      <c r="AV98">
        <v>0.71789999999999998</v>
      </c>
      <c r="AW98" t="s">
        <v>18</v>
      </c>
      <c r="AX98">
        <v>8.85</v>
      </c>
      <c r="AY98">
        <v>8.92</v>
      </c>
      <c r="AZ98">
        <v>8.3569999999999993</v>
      </c>
      <c r="BA98">
        <v>33.427999999999997</v>
      </c>
      <c r="BB98">
        <v>0.73660000000000003</v>
      </c>
      <c r="BC98" t="s">
        <v>18</v>
      </c>
      <c r="BD98">
        <v>8.85</v>
      </c>
      <c r="BE98">
        <v>8.92</v>
      </c>
      <c r="BF98">
        <v>8.2409999999999997</v>
      </c>
      <c r="BG98">
        <v>32.962000000000003</v>
      </c>
      <c r="BH98">
        <v>0.76600000000000001</v>
      </c>
      <c r="BI98" t="s">
        <v>18</v>
      </c>
      <c r="BJ98">
        <v>8.85</v>
      </c>
      <c r="BK98">
        <v>8.92</v>
      </c>
      <c r="BL98">
        <v>11.657</v>
      </c>
      <c r="BM98">
        <v>46.628999999999998</v>
      </c>
      <c r="BN98">
        <v>0.75180000000000002</v>
      </c>
      <c r="BO98" t="s">
        <v>18</v>
      </c>
      <c r="BP98">
        <v>8.85</v>
      </c>
      <c r="BQ98">
        <v>8.92</v>
      </c>
      <c r="BR98">
        <v>11.315</v>
      </c>
      <c r="BS98">
        <v>45.26</v>
      </c>
      <c r="BT98">
        <v>0.69669999999999999</v>
      </c>
      <c r="BU98" t="s">
        <v>18</v>
      </c>
      <c r="BV98">
        <v>8.84</v>
      </c>
      <c r="BW98">
        <v>8.91</v>
      </c>
      <c r="BX98">
        <v>11.847</v>
      </c>
      <c r="BY98">
        <v>47.387</v>
      </c>
      <c r="BZ98">
        <v>0.73129999999999995</v>
      </c>
      <c r="CA98" t="s">
        <v>18</v>
      </c>
    </row>
    <row r="99" spans="1:79" x14ac:dyDescent="0.2">
      <c r="A99" t="s">
        <v>29</v>
      </c>
      <c r="B99">
        <v>620</v>
      </c>
      <c r="C99">
        <v>650</v>
      </c>
      <c r="D99" t="s">
        <v>124</v>
      </c>
      <c r="E99">
        <v>9.9700000000000006</v>
      </c>
      <c r="F99">
        <v>5</v>
      </c>
      <c r="G99">
        <v>28</v>
      </c>
      <c r="H99">
        <v>10</v>
      </c>
      <c r="I99">
        <v>10.08</v>
      </c>
      <c r="J99">
        <v>3.79</v>
      </c>
      <c r="K99">
        <v>13.534000000000001</v>
      </c>
      <c r="L99">
        <v>0.90349999999999997</v>
      </c>
      <c r="M99" t="s">
        <v>17</v>
      </c>
      <c r="N99">
        <v>10</v>
      </c>
      <c r="O99">
        <v>10.08</v>
      </c>
      <c r="P99">
        <v>3.6640000000000001</v>
      </c>
      <c r="Q99">
        <v>13.084</v>
      </c>
      <c r="R99">
        <v>0.90649999999999997</v>
      </c>
      <c r="S99" t="s">
        <v>17</v>
      </c>
      <c r="T99">
        <v>10.01</v>
      </c>
      <c r="U99">
        <v>10.08</v>
      </c>
      <c r="V99">
        <v>4.07</v>
      </c>
      <c r="W99">
        <v>14.534000000000001</v>
      </c>
      <c r="X99">
        <v>0.90500000000000003</v>
      </c>
      <c r="Y99" t="s">
        <v>17</v>
      </c>
      <c r="Z99">
        <v>10</v>
      </c>
      <c r="AA99">
        <v>10.08</v>
      </c>
      <c r="AB99">
        <v>5.1719999999999997</v>
      </c>
      <c r="AC99">
        <v>18.472000000000001</v>
      </c>
      <c r="AD99">
        <v>0.89270000000000005</v>
      </c>
      <c r="AE99" t="s">
        <v>17</v>
      </c>
      <c r="AF99">
        <v>10</v>
      </c>
      <c r="AG99">
        <v>10.08</v>
      </c>
      <c r="AH99">
        <v>5.327</v>
      </c>
      <c r="AI99">
        <v>19.026</v>
      </c>
      <c r="AJ99">
        <v>0.8952</v>
      </c>
      <c r="AK99" t="s">
        <v>17</v>
      </c>
      <c r="AL99">
        <v>10</v>
      </c>
      <c r="AM99">
        <v>10.08</v>
      </c>
      <c r="AN99">
        <v>5.6779999999999999</v>
      </c>
      <c r="AO99">
        <v>20.28</v>
      </c>
      <c r="AP99">
        <v>0.8992</v>
      </c>
      <c r="AQ99" t="s">
        <v>17</v>
      </c>
      <c r="AR99">
        <v>10</v>
      </c>
      <c r="AS99">
        <v>10.08</v>
      </c>
      <c r="AT99">
        <v>7.6929999999999996</v>
      </c>
      <c r="AU99">
        <v>27.475000000000001</v>
      </c>
      <c r="AV99">
        <v>0.8982</v>
      </c>
      <c r="AW99" t="s">
        <v>17</v>
      </c>
      <c r="AX99">
        <v>10</v>
      </c>
      <c r="AY99">
        <v>10.08</v>
      </c>
      <c r="AZ99">
        <v>7.6550000000000002</v>
      </c>
      <c r="BA99">
        <v>27.338999999999999</v>
      </c>
      <c r="BB99">
        <v>0.8911</v>
      </c>
      <c r="BC99" t="s">
        <v>17</v>
      </c>
      <c r="BD99">
        <v>10</v>
      </c>
      <c r="BE99">
        <v>10.08</v>
      </c>
      <c r="BF99">
        <v>7.859</v>
      </c>
      <c r="BG99">
        <v>28.067</v>
      </c>
      <c r="BH99">
        <v>0.90180000000000005</v>
      </c>
      <c r="BI99" t="s">
        <v>17</v>
      </c>
      <c r="BJ99">
        <v>10</v>
      </c>
      <c r="BK99">
        <v>10.08</v>
      </c>
      <c r="BL99">
        <v>11.083</v>
      </c>
      <c r="BM99">
        <v>39.582000000000001</v>
      </c>
      <c r="BN99">
        <v>0.91539999999999999</v>
      </c>
      <c r="BO99" t="s">
        <v>17</v>
      </c>
      <c r="BP99">
        <v>10</v>
      </c>
      <c r="BQ99">
        <v>10.08</v>
      </c>
      <c r="BR99">
        <v>11.164</v>
      </c>
      <c r="BS99">
        <v>39.869999999999997</v>
      </c>
      <c r="BT99">
        <v>0.90690000000000004</v>
      </c>
      <c r="BU99" t="s">
        <v>17</v>
      </c>
      <c r="BV99">
        <v>10</v>
      </c>
      <c r="BW99">
        <v>10.08</v>
      </c>
      <c r="BX99">
        <v>11.244</v>
      </c>
      <c r="BY99">
        <v>40.155999999999999</v>
      </c>
      <c r="BZ99">
        <v>0.90749999999999997</v>
      </c>
      <c r="CA99" t="s">
        <v>17</v>
      </c>
    </row>
    <row r="100" spans="1:79" x14ac:dyDescent="0.2">
      <c r="A100" t="s">
        <v>29</v>
      </c>
      <c r="B100">
        <v>632</v>
      </c>
      <c r="C100">
        <v>650</v>
      </c>
      <c r="D100" t="s">
        <v>125</v>
      </c>
      <c r="E100">
        <v>9.61</v>
      </c>
      <c r="F100">
        <v>4</v>
      </c>
      <c r="G100">
        <v>16</v>
      </c>
      <c r="H100">
        <v>9.69</v>
      </c>
      <c r="I100">
        <v>9.77</v>
      </c>
      <c r="J100">
        <v>0.89800000000000002</v>
      </c>
      <c r="K100">
        <v>5.6150000000000002</v>
      </c>
      <c r="L100">
        <v>0.8649</v>
      </c>
      <c r="M100" t="s">
        <v>18</v>
      </c>
      <c r="N100">
        <v>9.69</v>
      </c>
      <c r="O100">
        <v>9.77</v>
      </c>
      <c r="P100">
        <v>0.85499999999999998</v>
      </c>
      <c r="Q100">
        <v>5.3410000000000002</v>
      </c>
      <c r="R100">
        <v>0.85840000000000005</v>
      </c>
      <c r="S100" t="s">
        <v>18</v>
      </c>
      <c r="T100">
        <v>9.6999999999999993</v>
      </c>
      <c r="U100">
        <v>9.77</v>
      </c>
      <c r="V100">
        <v>1.0089999999999999</v>
      </c>
      <c r="W100">
        <v>6.3049999999999997</v>
      </c>
      <c r="X100">
        <v>0.87219999999999998</v>
      </c>
      <c r="Y100" t="s">
        <v>18</v>
      </c>
      <c r="Z100">
        <v>9.69</v>
      </c>
      <c r="AA100">
        <v>9.76</v>
      </c>
      <c r="AB100">
        <v>1.849</v>
      </c>
      <c r="AC100">
        <v>11.554</v>
      </c>
      <c r="AD100">
        <v>0.85599999999999998</v>
      </c>
      <c r="AE100" t="s">
        <v>18</v>
      </c>
      <c r="AF100">
        <v>9.69</v>
      </c>
      <c r="AG100">
        <v>9.77</v>
      </c>
      <c r="AH100">
        <v>1.8759999999999999</v>
      </c>
      <c r="AI100">
        <v>11.724</v>
      </c>
      <c r="AJ100">
        <v>0.85270000000000001</v>
      </c>
      <c r="AK100" t="s">
        <v>18</v>
      </c>
      <c r="AL100">
        <v>9.69</v>
      </c>
      <c r="AM100">
        <v>9.77</v>
      </c>
      <c r="AN100">
        <v>1.883</v>
      </c>
      <c r="AO100">
        <v>11.77</v>
      </c>
      <c r="AP100">
        <v>0.87250000000000005</v>
      </c>
      <c r="AQ100" t="s">
        <v>18</v>
      </c>
      <c r="AR100">
        <v>9.69</v>
      </c>
      <c r="AS100">
        <v>9.77</v>
      </c>
      <c r="AT100">
        <v>2.9390000000000001</v>
      </c>
      <c r="AU100">
        <v>18.369</v>
      </c>
      <c r="AV100">
        <v>0.85650000000000004</v>
      </c>
      <c r="AW100" t="s">
        <v>18</v>
      </c>
      <c r="AX100">
        <v>9.69</v>
      </c>
      <c r="AY100">
        <v>9.77</v>
      </c>
      <c r="AZ100">
        <v>2.952</v>
      </c>
      <c r="BA100">
        <v>18.451000000000001</v>
      </c>
      <c r="BB100">
        <v>0.85450000000000004</v>
      </c>
      <c r="BC100" t="s">
        <v>18</v>
      </c>
      <c r="BD100">
        <v>9.69</v>
      </c>
      <c r="BE100">
        <v>9.77</v>
      </c>
      <c r="BF100">
        <v>2.9239999999999999</v>
      </c>
      <c r="BG100">
        <v>18.273</v>
      </c>
      <c r="BH100">
        <v>0.85980000000000001</v>
      </c>
      <c r="BI100" t="s">
        <v>18</v>
      </c>
      <c r="BJ100">
        <v>9.69</v>
      </c>
      <c r="BK100">
        <v>9.76</v>
      </c>
      <c r="BL100">
        <v>4.5460000000000003</v>
      </c>
      <c r="BM100">
        <v>28.41</v>
      </c>
      <c r="BN100">
        <v>0.86660000000000004</v>
      </c>
      <c r="BO100" t="s">
        <v>18</v>
      </c>
      <c r="BP100">
        <v>9.6199999999999992</v>
      </c>
      <c r="BQ100">
        <v>9.69</v>
      </c>
      <c r="BR100">
        <v>4.5910000000000002</v>
      </c>
      <c r="BS100">
        <v>28.692</v>
      </c>
      <c r="BT100">
        <v>0.86080000000000001</v>
      </c>
      <c r="BU100" t="s">
        <v>18</v>
      </c>
      <c r="BV100">
        <v>9.64</v>
      </c>
      <c r="BW100">
        <v>9.7100000000000009</v>
      </c>
      <c r="BX100">
        <v>4.5659999999999998</v>
      </c>
      <c r="BY100">
        <v>28.535</v>
      </c>
      <c r="BZ100">
        <v>0.85929999999999995</v>
      </c>
      <c r="CA100" t="s">
        <v>18</v>
      </c>
    </row>
    <row r="101" spans="1:79" x14ac:dyDescent="0.2">
      <c r="A101" t="s">
        <v>29</v>
      </c>
      <c r="B101">
        <v>637</v>
      </c>
      <c r="C101">
        <v>650</v>
      </c>
      <c r="D101" t="s">
        <v>126</v>
      </c>
      <c r="E101">
        <v>8.77</v>
      </c>
      <c r="F101">
        <v>4</v>
      </c>
      <c r="G101">
        <v>11</v>
      </c>
      <c r="H101">
        <v>8.7899999999999991</v>
      </c>
      <c r="I101">
        <v>8.85</v>
      </c>
      <c r="J101">
        <v>0.60499999999999998</v>
      </c>
      <c r="K101">
        <v>5.4969999999999999</v>
      </c>
      <c r="L101">
        <v>0.81169999999999998</v>
      </c>
      <c r="M101" t="s">
        <v>18</v>
      </c>
      <c r="N101">
        <v>8.7899999999999991</v>
      </c>
      <c r="O101">
        <v>8.85</v>
      </c>
      <c r="P101">
        <v>0.76400000000000001</v>
      </c>
      <c r="Q101">
        <v>6.9480000000000004</v>
      </c>
      <c r="R101">
        <v>0.80600000000000005</v>
      </c>
      <c r="S101" t="s">
        <v>18</v>
      </c>
      <c r="T101">
        <v>8.7899999999999991</v>
      </c>
      <c r="U101">
        <v>8.86</v>
      </c>
      <c r="V101">
        <v>0.73099999999999998</v>
      </c>
      <c r="W101">
        <v>6.6420000000000003</v>
      </c>
      <c r="X101">
        <v>0.73170000000000002</v>
      </c>
      <c r="Y101" t="s">
        <v>18</v>
      </c>
      <c r="Z101">
        <v>8.7799999999999994</v>
      </c>
      <c r="AA101">
        <v>8.85</v>
      </c>
      <c r="AB101">
        <v>1.1759999999999999</v>
      </c>
      <c r="AC101">
        <v>10.693</v>
      </c>
      <c r="AD101">
        <v>0.78290000000000004</v>
      </c>
      <c r="AE101" t="s">
        <v>18</v>
      </c>
      <c r="AF101">
        <v>8.7899999999999991</v>
      </c>
      <c r="AG101">
        <v>8.85</v>
      </c>
      <c r="AH101">
        <v>1.2190000000000001</v>
      </c>
      <c r="AI101">
        <v>11.079000000000001</v>
      </c>
      <c r="AJ101">
        <v>0.78269999999999995</v>
      </c>
      <c r="AK101" t="s">
        <v>18</v>
      </c>
      <c r="AL101">
        <v>8.7799999999999994</v>
      </c>
      <c r="AM101">
        <v>8.85</v>
      </c>
      <c r="AN101">
        <v>1.3680000000000001</v>
      </c>
      <c r="AO101">
        <v>12.433999999999999</v>
      </c>
      <c r="AP101">
        <v>0.68479999999999996</v>
      </c>
      <c r="AQ101" t="s">
        <v>18</v>
      </c>
      <c r="AR101">
        <v>8.7799999999999994</v>
      </c>
      <c r="AS101">
        <v>8.85</v>
      </c>
      <c r="AT101">
        <v>1.6020000000000001</v>
      </c>
      <c r="AU101">
        <v>14.567</v>
      </c>
      <c r="AV101">
        <v>0.73699999999999999</v>
      </c>
      <c r="AW101" t="s">
        <v>18</v>
      </c>
      <c r="AX101">
        <v>8.7799999999999994</v>
      </c>
      <c r="AY101">
        <v>8.85</v>
      </c>
      <c r="AZ101">
        <v>1.798</v>
      </c>
      <c r="BA101">
        <v>16.344999999999999</v>
      </c>
      <c r="BB101">
        <v>0.75800000000000001</v>
      </c>
      <c r="BC101" t="s">
        <v>18</v>
      </c>
      <c r="BD101">
        <v>8.7899999999999991</v>
      </c>
      <c r="BE101">
        <v>8.85</v>
      </c>
      <c r="BF101">
        <v>1.706</v>
      </c>
      <c r="BG101">
        <v>15.513</v>
      </c>
      <c r="BH101">
        <v>0.78339999999999999</v>
      </c>
      <c r="BI101" t="s">
        <v>18</v>
      </c>
      <c r="BJ101">
        <v>8.7799999999999994</v>
      </c>
      <c r="BK101">
        <v>8.85</v>
      </c>
      <c r="BL101">
        <v>2.4660000000000002</v>
      </c>
      <c r="BM101">
        <v>22.417999999999999</v>
      </c>
      <c r="BN101">
        <v>0.77359999999999995</v>
      </c>
      <c r="BO101" t="s">
        <v>18</v>
      </c>
      <c r="BP101">
        <v>8.7899999999999991</v>
      </c>
      <c r="BQ101">
        <v>8.85</v>
      </c>
      <c r="BR101">
        <v>2.4390000000000001</v>
      </c>
      <c r="BS101">
        <v>22.17</v>
      </c>
      <c r="BT101">
        <v>0.75549999999999995</v>
      </c>
      <c r="BU101" t="s">
        <v>18</v>
      </c>
      <c r="BV101">
        <v>8.7899999999999991</v>
      </c>
      <c r="BW101">
        <v>8.85</v>
      </c>
      <c r="BX101">
        <v>2.6230000000000002</v>
      </c>
      <c r="BY101">
        <v>23.85</v>
      </c>
      <c r="BZ101">
        <v>0.80100000000000005</v>
      </c>
      <c r="CA101" t="s">
        <v>18</v>
      </c>
    </row>
    <row r="102" spans="1:79" x14ac:dyDescent="0.2">
      <c r="A102" t="s">
        <v>29</v>
      </c>
      <c r="B102">
        <v>639</v>
      </c>
      <c r="C102">
        <v>650</v>
      </c>
      <c r="D102" t="s">
        <v>127</v>
      </c>
      <c r="E102">
        <v>9.67</v>
      </c>
      <c r="F102">
        <v>3</v>
      </c>
      <c r="G102">
        <v>9</v>
      </c>
      <c r="H102">
        <v>9.7100000000000009</v>
      </c>
      <c r="I102">
        <v>9.7799999999999994</v>
      </c>
      <c r="J102">
        <v>0.46200000000000002</v>
      </c>
      <c r="K102">
        <v>5.1310000000000002</v>
      </c>
      <c r="L102">
        <v>0.76819999999999999</v>
      </c>
      <c r="M102" t="s">
        <v>18</v>
      </c>
      <c r="N102">
        <v>9.7100000000000009</v>
      </c>
      <c r="O102">
        <v>9.7799999999999994</v>
      </c>
      <c r="P102">
        <v>0.48799999999999999</v>
      </c>
      <c r="Q102">
        <v>5.4210000000000003</v>
      </c>
      <c r="R102">
        <v>0.74970000000000003</v>
      </c>
      <c r="S102" t="s">
        <v>18</v>
      </c>
      <c r="T102">
        <v>9.7100000000000009</v>
      </c>
      <c r="U102">
        <v>9.7799999999999994</v>
      </c>
      <c r="V102">
        <v>0.53500000000000003</v>
      </c>
      <c r="W102">
        <v>5.9470000000000001</v>
      </c>
      <c r="X102">
        <v>0.78400000000000003</v>
      </c>
      <c r="Y102" t="s">
        <v>18</v>
      </c>
      <c r="Z102">
        <v>9.7100000000000009</v>
      </c>
      <c r="AA102">
        <v>9.77</v>
      </c>
      <c r="AB102">
        <v>0.52200000000000002</v>
      </c>
      <c r="AC102">
        <v>5.7990000000000004</v>
      </c>
      <c r="AD102">
        <v>0.77290000000000003</v>
      </c>
      <c r="AE102" t="s">
        <v>18</v>
      </c>
      <c r="AF102">
        <v>9.7100000000000009</v>
      </c>
      <c r="AG102">
        <v>9.7799999999999994</v>
      </c>
      <c r="AH102">
        <v>0.58799999999999997</v>
      </c>
      <c r="AI102">
        <v>6.5380000000000003</v>
      </c>
      <c r="AJ102">
        <v>0.74329999999999996</v>
      </c>
      <c r="AK102" t="s">
        <v>18</v>
      </c>
      <c r="AL102">
        <v>9.7100000000000009</v>
      </c>
      <c r="AM102">
        <v>9.77</v>
      </c>
      <c r="AN102">
        <v>0.57399999999999995</v>
      </c>
      <c r="AO102">
        <v>6.3810000000000002</v>
      </c>
      <c r="AP102">
        <v>0.8044</v>
      </c>
      <c r="AQ102" t="s">
        <v>18</v>
      </c>
      <c r="AR102">
        <v>9.7100000000000009</v>
      </c>
      <c r="AS102">
        <v>9.77</v>
      </c>
      <c r="AT102">
        <v>0.95599999999999996</v>
      </c>
      <c r="AU102">
        <v>10.622</v>
      </c>
      <c r="AV102">
        <v>0.77149999999999996</v>
      </c>
      <c r="AW102" t="s">
        <v>18</v>
      </c>
      <c r="AX102">
        <v>9.7100000000000009</v>
      </c>
      <c r="AY102">
        <v>9.7799999999999994</v>
      </c>
      <c r="AZ102">
        <v>0.96599999999999997</v>
      </c>
      <c r="BA102">
        <v>10.737</v>
      </c>
      <c r="BB102">
        <v>0.78859999999999997</v>
      </c>
      <c r="BC102" t="s">
        <v>18</v>
      </c>
      <c r="BD102">
        <v>9.7100000000000009</v>
      </c>
      <c r="BE102">
        <v>9.7799999999999994</v>
      </c>
      <c r="BF102">
        <v>0.97199999999999998</v>
      </c>
      <c r="BG102">
        <v>10.798</v>
      </c>
      <c r="BH102">
        <v>0.75319999999999998</v>
      </c>
      <c r="BI102" t="s">
        <v>18</v>
      </c>
      <c r="BJ102">
        <v>9.7100000000000009</v>
      </c>
      <c r="BK102">
        <v>9.77</v>
      </c>
      <c r="BL102">
        <v>1.667</v>
      </c>
      <c r="BM102">
        <v>18.518000000000001</v>
      </c>
      <c r="BN102">
        <v>0.73970000000000002</v>
      </c>
      <c r="BO102" t="s">
        <v>18</v>
      </c>
      <c r="BP102">
        <v>9.7100000000000009</v>
      </c>
      <c r="BQ102">
        <v>9.77</v>
      </c>
      <c r="BR102">
        <v>1.629</v>
      </c>
      <c r="BS102">
        <v>18.103000000000002</v>
      </c>
      <c r="BT102">
        <v>0.74890000000000001</v>
      </c>
      <c r="BU102" t="s">
        <v>18</v>
      </c>
      <c r="BV102">
        <v>9.68</v>
      </c>
      <c r="BW102">
        <v>9.75</v>
      </c>
      <c r="BX102">
        <v>1.762</v>
      </c>
      <c r="BY102">
        <v>19.574000000000002</v>
      </c>
      <c r="BZ102">
        <v>0.73460000000000003</v>
      </c>
      <c r="CA102" t="s">
        <v>18</v>
      </c>
    </row>
    <row r="103" spans="1:79" x14ac:dyDescent="0.2">
      <c r="A103" t="s">
        <v>29</v>
      </c>
      <c r="B103">
        <v>651</v>
      </c>
      <c r="C103">
        <v>662</v>
      </c>
      <c r="D103" t="s">
        <v>128</v>
      </c>
      <c r="E103">
        <v>7.41</v>
      </c>
      <c r="F103">
        <v>2</v>
      </c>
      <c r="G103">
        <v>10</v>
      </c>
      <c r="H103">
        <v>7.43</v>
      </c>
      <c r="I103">
        <v>7.5</v>
      </c>
      <c r="J103">
        <v>5.1719999999999997</v>
      </c>
      <c r="K103">
        <v>51.719000000000001</v>
      </c>
      <c r="L103">
        <v>0.86429999999999996</v>
      </c>
      <c r="M103" t="s">
        <v>18</v>
      </c>
      <c r="N103">
        <v>7.43</v>
      </c>
      <c r="O103">
        <v>7.5</v>
      </c>
      <c r="P103">
        <v>5.1159999999999997</v>
      </c>
      <c r="Q103">
        <v>51.156999999999996</v>
      </c>
      <c r="R103">
        <v>0.87450000000000006</v>
      </c>
      <c r="S103" t="s">
        <v>18</v>
      </c>
      <c r="T103">
        <v>7.42</v>
      </c>
      <c r="U103">
        <v>7.5</v>
      </c>
      <c r="V103">
        <v>5.2</v>
      </c>
      <c r="W103">
        <v>52.000999999999998</v>
      </c>
      <c r="X103">
        <v>0.85409999999999997</v>
      </c>
      <c r="Y103" t="s">
        <v>18</v>
      </c>
      <c r="Z103">
        <v>7.42</v>
      </c>
      <c r="AA103">
        <v>7.5</v>
      </c>
      <c r="AB103">
        <v>6.5309999999999997</v>
      </c>
      <c r="AC103">
        <v>65.305999999999997</v>
      </c>
      <c r="AD103">
        <v>0.83740000000000003</v>
      </c>
      <c r="AE103" t="s">
        <v>18</v>
      </c>
      <c r="AF103">
        <v>7.43</v>
      </c>
      <c r="AG103">
        <v>7.5</v>
      </c>
      <c r="AH103">
        <v>6.5620000000000003</v>
      </c>
      <c r="AI103">
        <v>65.614999999999995</v>
      </c>
      <c r="AJ103">
        <v>0.87590000000000001</v>
      </c>
      <c r="AK103" t="s">
        <v>18</v>
      </c>
      <c r="AL103">
        <v>7.42</v>
      </c>
      <c r="AM103">
        <v>7.5</v>
      </c>
      <c r="AN103">
        <v>6.681</v>
      </c>
      <c r="AO103">
        <v>66.81</v>
      </c>
      <c r="AP103">
        <v>0.81769999999999998</v>
      </c>
      <c r="AQ103" t="s">
        <v>18</v>
      </c>
      <c r="AR103">
        <v>7.42</v>
      </c>
      <c r="AS103">
        <v>7.5</v>
      </c>
      <c r="AT103">
        <v>7.5149999999999997</v>
      </c>
      <c r="AU103">
        <v>75.149000000000001</v>
      </c>
      <c r="AV103">
        <v>0.84960000000000002</v>
      </c>
      <c r="AW103" t="s">
        <v>18</v>
      </c>
      <c r="AX103">
        <v>7.43</v>
      </c>
      <c r="AY103">
        <v>7.5</v>
      </c>
      <c r="AZ103">
        <v>7.7789999999999999</v>
      </c>
      <c r="BA103">
        <v>77.793000000000006</v>
      </c>
      <c r="BB103">
        <v>0.86040000000000005</v>
      </c>
      <c r="BC103" t="s">
        <v>18</v>
      </c>
      <c r="BD103">
        <v>7.43</v>
      </c>
      <c r="BE103">
        <v>7.5</v>
      </c>
      <c r="BF103">
        <v>7.6689999999999996</v>
      </c>
      <c r="BG103">
        <v>76.691999999999993</v>
      </c>
      <c r="BH103">
        <v>0.85719999999999996</v>
      </c>
      <c r="BI103" t="s">
        <v>18</v>
      </c>
      <c r="BJ103">
        <v>7.42</v>
      </c>
      <c r="BK103">
        <v>7.5</v>
      </c>
      <c r="BL103">
        <v>7.7539999999999996</v>
      </c>
      <c r="BM103">
        <v>77.542000000000002</v>
      </c>
      <c r="BN103">
        <v>0.86609999999999998</v>
      </c>
      <c r="BO103" t="s">
        <v>18</v>
      </c>
      <c r="BP103">
        <v>7.43</v>
      </c>
      <c r="BQ103">
        <v>7.5</v>
      </c>
      <c r="BR103">
        <v>7.7249999999999996</v>
      </c>
      <c r="BS103">
        <v>77.25</v>
      </c>
      <c r="BT103">
        <v>0.8488</v>
      </c>
      <c r="BU103" t="s">
        <v>18</v>
      </c>
      <c r="BV103">
        <v>7.43</v>
      </c>
      <c r="BW103">
        <v>7.5</v>
      </c>
      <c r="BX103">
        <v>7.7759999999999998</v>
      </c>
      <c r="BY103">
        <v>77.757999999999996</v>
      </c>
      <c r="BZ103">
        <v>0.85099999999999998</v>
      </c>
      <c r="CA103" t="s">
        <v>18</v>
      </c>
    </row>
    <row r="104" spans="1:79" x14ac:dyDescent="0.2">
      <c r="A104" t="s">
        <v>29</v>
      </c>
      <c r="B104">
        <v>651</v>
      </c>
      <c r="C104">
        <v>668</v>
      </c>
      <c r="D104" t="s">
        <v>129</v>
      </c>
      <c r="E104">
        <v>11.12</v>
      </c>
      <c r="F104">
        <v>2</v>
      </c>
      <c r="G104">
        <v>16</v>
      </c>
      <c r="H104">
        <v>11.16</v>
      </c>
      <c r="I104">
        <v>11.23</v>
      </c>
      <c r="J104">
        <v>5.125</v>
      </c>
      <c r="K104">
        <v>32.029000000000003</v>
      </c>
      <c r="L104">
        <v>0.85140000000000005</v>
      </c>
      <c r="M104" t="s">
        <v>18</v>
      </c>
      <c r="N104">
        <v>11.13</v>
      </c>
      <c r="O104">
        <v>11.2</v>
      </c>
      <c r="P104">
        <v>4.9109999999999996</v>
      </c>
      <c r="Q104">
        <v>30.693000000000001</v>
      </c>
      <c r="R104">
        <v>0.78690000000000004</v>
      </c>
      <c r="S104" t="s">
        <v>18</v>
      </c>
      <c r="T104">
        <v>11.24</v>
      </c>
      <c r="U104">
        <v>11.31</v>
      </c>
      <c r="V104">
        <v>5.0250000000000004</v>
      </c>
      <c r="W104">
        <v>31.408999999999999</v>
      </c>
      <c r="X104">
        <v>0.87529999999999997</v>
      </c>
      <c r="Y104" t="s">
        <v>18</v>
      </c>
      <c r="Z104">
        <v>11.23</v>
      </c>
      <c r="AA104">
        <v>11.31</v>
      </c>
      <c r="AB104">
        <v>5.9560000000000004</v>
      </c>
      <c r="AC104">
        <v>37.223999999999997</v>
      </c>
      <c r="AD104">
        <v>0.88919999999999999</v>
      </c>
      <c r="AE104" t="s">
        <v>18</v>
      </c>
      <c r="AF104">
        <v>11.24</v>
      </c>
      <c r="AG104">
        <v>11.31</v>
      </c>
      <c r="AH104">
        <v>5.9790000000000001</v>
      </c>
      <c r="AI104">
        <v>37.369999999999997</v>
      </c>
      <c r="AJ104">
        <v>0.87790000000000001</v>
      </c>
      <c r="AK104" t="s">
        <v>18</v>
      </c>
      <c r="AL104">
        <v>11.23</v>
      </c>
      <c r="AM104">
        <v>11.31</v>
      </c>
      <c r="AN104">
        <v>6.2240000000000002</v>
      </c>
      <c r="AO104">
        <v>38.9</v>
      </c>
      <c r="AP104">
        <v>0.87070000000000003</v>
      </c>
      <c r="AQ104" t="s">
        <v>18</v>
      </c>
      <c r="AR104">
        <v>11.23</v>
      </c>
      <c r="AS104">
        <v>11.31</v>
      </c>
      <c r="AT104">
        <v>7.11</v>
      </c>
      <c r="AU104">
        <v>44.435000000000002</v>
      </c>
      <c r="AV104">
        <v>0.86509999999999998</v>
      </c>
      <c r="AW104" t="s">
        <v>18</v>
      </c>
      <c r="AX104">
        <v>11.24</v>
      </c>
      <c r="AY104">
        <v>11.31</v>
      </c>
      <c r="AZ104">
        <v>7.16</v>
      </c>
      <c r="BA104">
        <v>44.747999999999998</v>
      </c>
      <c r="BB104">
        <v>0.87409999999999999</v>
      </c>
      <c r="BC104" t="s">
        <v>18</v>
      </c>
      <c r="BD104">
        <v>11.24</v>
      </c>
      <c r="BE104">
        <v>11.31</v>
      </c>
      <c r="BF104">
        <v>7.22</v>
      </c>
      <c r="BG104">
        <v>45.122</v>
      </c>
      <c r="BH104">
        <v>0.87429999999999997</v>
      </c>
      <c r="BI104" t="s">
        <v>18</v>
      </c>
      <c r="BJ104">
        <v>11.23</v>
      </c>
      <c r="BK104">
        <v>11.31</v>
      </c>
      <c r="BL104">
        <v>7.609</v>
      </c>
      <c r="BM104">
        <v>47.557000000000002</v>
      </c>
      <c r="BN104">
        <v>0.88590000000000002</v>
      </c>
      <c r="BO104" t="s">
        <v>18</v>
      </c>
      <c r="BP104">
        <v>11.24</v>
      </c>
      <c r="BQ104">
        <v>11.32</v>
      </c>
      <c r="BR104">
        <v>7.52</v>
      </c>
      <c r="BS104">
        <v>46.999000000000002</v>
      </c>
      <c r="BT104">
        <v>0.87739999999999996</v>
      </c>
      <c r="BU104" t="s">
        <v>18</v>
      </c>
      <c r="BV104">
        <v>11.24</v>
      </c>
      <c r="BW104">
        <v>11.31</v>
      </c>
      <c r="BX104">
        <v>7.41</v>
      </c>
      <c r="BY104">
        <v>46.31</v>
      </c>
      <c r="BZ104">
        <v>0.89690000000000003</v>
      </c>
      <c r="CA104" t="s">
        <v>18</v>
      </c>
    </row>
    <row r="105" spans="1:79" x14ac:dyDescent="0.2">
      <c r="A105" t="s">
        <v>29</v>
      </c>
      <c r="B105" s="15">
        <v>669</v>
      </c>
      <c r="C105" s="15">
        <v>678</v>
      </c>
      <c r="D105" t="s">
        <v>130</v>
      </c>
      <c r="E105">
        <v>12.03</v>
      </c>
      <c r="F105">
        <v>2</v>
      </c>
      <c r="G105">
        <v>8</v>
      </c>
      <c r="H105">
        <v>12.16</v>
      </c>
      <c r="I105">
        <v>12.23</v>
      </c>
      <c r="J105">
        <v>0.19700000000000001</v>
      </c>
      <c r="K105">
        <v>2.4670000000000001</v>
      </c>
      <c r="L105">
        <v>0.8962</v>
      </c>
      <c r="M105" t="s">
        <v>18</v>
      </c>
      <c r="N105">
        <v>12.16</v>
      </c>
      <c r="O105">
        <v>12.23</v>
      </c>
      <c r="P105">
        <v>0.222</v>
      </c>
      <c r="Q105">
        <v>2.7770000000000001</v>
      </c>
      <c r="R105">
        <v>0.87739999999999996</v>
      </c>
      <c r="S105" t="s">
        <v>18</v>
      </c>
      <c r="T105">
        <v>12.16</v>
      </c>
      <c r="U105">
        <v>12.23</v>
      </c>
      <c r="V105">
        <v>0.10299999999999999</v>
      </c>
      <c r="W105">
        <v>1.286</v>
      </c>
      <c r="X105">
        <v>0.8448</v>
      </c>
      <c r="Y105" t="s">
        <v>18</v>
      </c>
      <c r="Z105">
        <v>12.16</v>
      </c>
      <c r="AA105">
        <v>12.22</v>
      </c>
      <c r="AB105">
        <v>0.13100000000000001</v>
      </c>
      <c r="AC105">
        <v>1.64</v>
      </c>
      <c r="AD105">
        <v>0.8407</v>
      </c>
      <c r="AE105" t="s">
        <v>18</v>
      </c>
      <c r="AF105">
        <v>12.16</v>
      </c>
      <c r="AG105">
        <v>12.23</v>
      </c>
      <c r="AH105">
        <v>0.21099999999999999</v>
      </c>
      <c r="AI105">
        <v>2.641</v>
      </c>
      <c r="AJ105">
        <v>0.86129999999999995</v>
      </c>
      <c r="AK105" t="s">
        <v>18</v>
      </c>
      <c r="AL105">
        <v>12.16</v>
      </c>
      <c r="AM105">
        <v>12.22</v>
      </c>
      <c r="AN105">
        <v>0.24099999999999999</v>
      </c>
      <c r="AO105">
        <v>3.0179999999999998</v>
      </c>
      <c r="AP105">
        <v>0.83009999999999995</v>
      </c>
      <c r="AQ105" t="s">
        <v>18</v>
      </c>
      <c r="AR105">
        <v>12.16</v>
      </c>
      <c r="AS105">
        <v>12.22</v>
      </c>
      <c r="AT105">
        <v>0.45100000000000001</v>
      </c>
      <c r="AU105">
        <v>5.641</v>
      </c>
      <c r="AV105">
        <v>0.83189999999999997</v>
      </c>
      <c r="AW105" t="s">
        <v>18</v>
      </c>
      <c r="AX105">
        <v>12.16</v>
      </c>
      <c r="AY105">
        <v>12.23</v>
      </c>
      <c r="AZ105">
        <v>0.54300000000000004</v>
      </c>
      <c r="BA105">
        <v>6.7869999999999999</v>
      </c>
      <c r="BB105">
        <v>0.84750000000000003</v>
      </c>
      <c r="BC105" t="s">
        <v>18</v>
      </c>
      <c r="BD105">
        <v>12.16</v>
      </c>
      <c r="BE105">
        <v>12.23</v>
      </c>
      <c r="BF105">
        <v>0.63300000000000001</v>
      </c>
      <c r="BG105">
        <v>7.9059999999999997</v>
      </c>
      <c r="BH105">
        <v>0.8518</v>
      </c>
      <c r="BI105" t="s">
        <v>18</v>
      </c>
      <c r="BJ105">
        <v>12.22</v>
      </c>
      <c r="BK105">
        <v>12.28</v>
      </c>
      <c r="BL105">
        <v>0.78700000000000003</v>
      </c>
      <c r="BM105">
        <v>9.8369999999999997</v>
      </c>
      <c r="BN105">
        <v>0.79210000000000003</v>
      </c>
      <c r="BO105" t="s">
        <v>18</v>
      </c>
      <c r="BP105">
        <v>12.16</v>
      </c>
      <c r="BQ105">
        <v>12.23</v>
      </c>
      <c r="BR105">
        <v>0.82699999999999996</v>
      </c>
      <c r="BS105">
        <v>10.334</v>
      </c>
      <c r="BT105">
        <v>0.81679999999999997</v>
      </c>
      <c r="BU105" t="s">
        <v>18</v>
      </c>
      <c r="BV105">
        <v>12.21</v>
      </c>
      <c r="BW105">
        <v>12.28</v>
      </c>
      <c r="BX105">
        <v>0.77200000000000002</v>
      </c>
      <c r="BY105">
        <v>9.6489999999999991</v>
      </c>
      <c r="BZ105">
        <v>0.81210000000000004</v>
      </c>
      <c r="CA105" t="s">
        <v>18</v>
      </c>
    </row>
    <row r="106" spans="1:79" x14ac:dyDescent="0.2">
      <c r="A106" t="s">
        <v>29</v>
      </c>
      <c r="B106">
        <v>669</v>
      </c>
      <c r="C106">
        <v>685</v>
      </c>
      <c r="D106" t="s">
        <v>131</v>
      </c>
      <c r="E106">
        <v>13.41</v>
      </c>
      <c r="F106">
        <v>2</v>
      </c>
      <c r="G106">
        <v>15</v>
      </c>
      <c r="H106">
        <v>13.62</v>
      </c>
      <c r="I106">
        <v>13.69</v>
      </c>
      <c r="J106">
        <v>3.4910000000000001</v>
      </c>
      <c r="K106">
        <v>23.274000000000001</v>
      </c>
      <c r="L106">
        <v>0.76970000000000005</v>
      </c>
      <c r="M106" t="s">
        <v>18</v>
      </c>
      <c r="N106">
        <v>13.62</v>
      </c>
      <c r="O106">
        <v>13.69</v>
      </c>
      <c r="P106">
        <v>3.2389999999999999</v>
      </c>
      <c r="Q106">
        <v>21.591000000000001</v>
      </c>
      <c r="R106">
        <v>0.7671</v>
      </c>
      <c r="S106" t="s">
        <v>18</v>
      </c>
      <c r="T106">
        <v>13.62</v>
      </c>
      <c r="U106">
        <v>13.69</v>
      </c>
      <c r="V106">
        <v>3.669</v>
      </c>
      <c r="W106">
        <v>24.46</v>
      </c>
      <c r="X106">
        <v>0.70009999999999994</v>
      </c>
      <c r="Y106" t="s">
        <v>18</v>
      </c>
      <c r="Z106">
        <v>13.62</v>
      </c>
      <c r="AA106">
        <v>13.68</v>
      </c>
      <c r="AB106">
        <v>4.4880000000000004</v>
      </c>
      <c r="AC106">
        <v>29.922000000000001</v>
      </c>
      <c r="AD106">
        <v>0.66059999999999997</v>
      </c>
      <c r="AE106" t="s">
        <v>18</v>
      </c>
      <c r="AF106">
        <v>13.62</v>
      </c>
      <c r="AG106">
        <v>13.69</v>
      </c>
      <c r="AH106">
        <v>4.3369999999999997</v>
      </c>
      <c r="AI106">
        <v>28.913</v>
      </c>
      <c r="AJ106">
        <v>0.69279999999999997</v>
      </c>
      <c r="AK106" t="s">
        <v>18</v>
      </c>
      <c r="AL106">
        <v>13.59</v>
      </c>
      <c r="AM106">
        <v>13.67</v>
      </c>
      <c r="AN106">
        <v>4.6980000000000004</v>
      </c>
      <c r="AO106">
        <v>31.318999999999999</v>
      </c>
      <c r="AP106">
        <v>0.67179999999999995</v>
      </c>
      <c r="AQ106" t="s">
        <v>18</v>
      </c>
      <c r="AR106">
        <v>13.62</v>
      </c>
      <c r="AS106">
        <v>13.69</v>
      </c>
      <c r="AT106">
        <v>5.18</v>
      </c>
      <c r="AU106">
        <v>34.531999999999996</v>
      </c>
      <c r="AV106">
        <v>0.69640000000000002</v>
      </c>
      <c r="AW106" t="s">
        <v>18</v>
      </c>
      <c r="AX106">
        <v>13.62</v>
      </c>
      <c r="AY106">
        <v>13.69</v>
      </c>
      <c r="AZ106">
        <v>5.1710000000000003</v>
      </c>
      <c r="BA106">
        <v>34.473999999999997</v>
      </c>
      <c r="BB106">
        <v>0.68059999999999998</v>
      </c>
      <c r="BC106" t="s">
        <v>18</v>
      </c>
      <c r="BD106">
        <v>13.61</v>
      </c>
      <c r="BE106">
        <v>13.68</v>
      </c>
      <c r="BF106">
        <v>5.05</v>
      </c>
      <c r="BG106">
        <v>33.664999999999999</v>
      </c>
      <c r="BH106">
        <v>0.6714</v>
      </c>
      <c r="BI106" t="s">
        <v>18</v>
      </c>
      <c r="BJ106">
        <v>13.62</v>
      </c>
      <c r="BK106">
        <v>13.68</v>
      </c>
      <c r="BL106">
        <v>5.673</v>
      </c>
      <c r="BM106">
        <v>37.823</v>
      </c>
      <c r="BN106">
        <v>0.69979999999999998</v>
      </c>
      <c r="BO106" t="s">
        <v>18</v>
      </c>
      <c r="BP106">
        <v>13.62</v>
      </c>
      <c r="BQ106">
        <v>13.69</v>
      </c>
      <c r="BR106">
        <v>5.8179999999999996</v>
      </c>
      <c r="BS106">
        <v>38.786999999999999</v>
      </c>
      <c r="BT106">
        <v>0.68210000000000004</v>
      </c>
      <c r="BU106" t="s">
        <v>18</v>
      </c>
      <c r="BV106">
        <v>13.62</v>
      </c>
      <c r="BW106">
        <v>13.69</v>
      </c>
      <c r="BX106">
        <v>5.4859999999999998</v>
      </c>
      <c r="BY106">
        <v>36.572000000000003</v>
      </c>
      <c r="BZ106">
        <v>0.70269999999999999</v>
      </c>
      <c r="CA106" t="s">
        <v>18</v>
      </c>
    </row>
    <row r="107" spans="1:79" x14ac:dyDescent="0.2">
      <c r="A107" t="s">
        <v>29</v>
      </c>
      <c r="B107">
        <v>669</v>
      </c>
      <c r="C107">
        <v>700</v>
      </c>
      <c r="D107" t="s">
        <v>132</v>
      </c>
      <c r="E107">
        <v>13.61</v>
      </c>
      <c r="F107">
        <v>5</v>
      </c>
      <c r="G107">
        <v>29</v>
      </c>
      <c r="H107">
        <v>13.71</v>
      </c>
      <c r="I107">
        <v>13.79</v>
      </c>
      <c r="J107">
        <v>11.081</v>
      </c>
      <c r="K107">
        <v>38.209000000000003</v>
      </c>
      <c r="L107">
        <v>0.9032</v>
      </c>
      <c r="M107" t="s">
        <v>17</v>
      </c>
      <c r="N107">
        <v>13.71</v>
      </c>
      <c r="O107">
        <v>13.79</v>
      </c>
      <c r="P107">
        <v>10.872999999999999</v>
      </c>
      <c r="Q107">
        <v>37.491999999999997</v>
      </c>
      <c r="R107">
        <v>0.90549999999999997</v>
      </c>
      <c r="S107" t="s">
        <v>17</v>
      </c>
      <c r="T107">
        <v>13.71</v>
      </c>
      <c r="U107">
        <v>13.79</v>
      </c>
      <c r="V107">
        <v>11.462999999999999</v>
      </c>
      <c r="W107">
        <v>39.526000000000003</v>
      </c>
      <c r="X107">
        <v>0.90229999999999999</v>
      </c>
      <c r="Y107" t="s">
        <v>17</v>
      </c>
      <c r="Z107">
        <v>13.71</v>
      </c>
      <c r="AA107">
        <v>13.78</v>
      </c>
      <c r="AB107">
        <v>13.228999999999999</v>
      </c>
      <c r="AC107">
        <v>45.618000000000002</v>
      </c>
      <c r="AD107">
        <v>0.90939999999999999</v>
      </c>
      <c r="AE107" t="s">
        <v>17</v>
      </c>
      <c r="AF107">
        <v>13.71</v>
      </c>
      <c r="AG107">
        <v>13.79</v>
      </c>
      <c r="AH107">
        <v>12.715</v>
      </c>
      <c r="AI107">
        <v>43.844000000000001</v>
      </c>
      <c r="AJ107">
        <v>0.90459999999999996</v>
      </c>
      <c r="AK107" t="s">
        <v>17</v>
      </c>
      <c r="AL107">
        <v>13.71</v>
      </c>
      <c r="AM107">
        <v>13.79</v>
      </c>
      <c r="AN107">
        <v>13.301</v>
      </c>
      <c r="AO107">
        <v>45.866999999999997</v>
      </c>
      <c r="AP107">
        <v>0.90549999999999997</v>
      </c>
      <c r="AQ107" t="s">
        <v>17</v>
      </c>
      <c r="AR107">
        <v>13.71</v>
      </c>
      <c r="AS107">
        <v>13.79</v>
      </c>
      <c r="AT107">
        <v>14.472</v>
      </c>
      <c r="AU107">
        <v>49.902000000000001</v>
      </c>
      <c r="AV107">
        <v>0.91339999999999999</v>
      </c>
      <c r="AW107" t="s">
        <v>17</v>
      </c>
      <c r="AX107">
        <v>13.71</v>
      </c>
      <c r="AY107">
        <v>13.79</v>
      </c>
      <c r="AZ107">
        <v>14.465999999999999</v>
      </c>
      <c r="BA107">
        <v>49.881</v>
      </c>
      <c r="BB107">
        <v>0.91800000000000004</v>
      </c>
      <c r="BC107" t="s">
        <v>17</v>
      </c>
      <c r="BD107">
        <v>13.71</v>
      </c>
      <c r="BE107">
        <v>13.79</v>
      </c>
      <c r="BF107">
        <v>14.224</v>
      </c>
      <c r="BG107">
        <v>49.046999999999997</v>
      </c>
      <c r="BH107">
        <v>0.91759999999999997</v>
      </c>
      <c r="BI107" t="s">
        <v>17</v>
      </c>
      <c r="BJ107">
        <v>13.71</v>
      </c>
      <c r="BK107">
        <v>13.78</v>
      </c>
      <c r="BL107">
        <v>14.724</v>
      </c>
      <c r="BM107">
        <v>50.771999999999998</v>
      </c>
      <c r="BN107">
        <v>0.92490000000000006</v>
      </c>
      <c r="BO107" t="s">
        <v>17</v>
      </c>
      <c r="BP107">
        <v>13.72</v>
      </c>
      <c r="BQ107">
        <v>13.79</v>
      </c>
      <c r="BR107">
        <v>15.117000000000001</v>
      </c>
      <c r="BS107">
        <v>52.127000000000002</v>
      </c>
      <c r="BT107">
        <v>0.91990000000000005</v>
      </c>
      <c r="BU107" t="s">
        <v>17</v>
      </c>
      <c r="BV107">
        <v>13.71</v>
      </c>
      <c r="BW107">
        <v>13.79</v>
      </c>
      <c r="BX107">
        <v>14.906000000000001</v>
      </c>
      <c r="BY107">
        <v>51.4</v>
      </c>
      <c r="BZ107">
        <v>0.92459999999999998</v>
      </c>
      <c r="CA107" t="s">
        <v>17</v>
      </c>
    </row>
    <row r="108" spans="1:79" x14ac:dyDescent="0.2">
      <c r="A108" t="s">
        <v>29</v>
      </c>
      <c r="B108">
        <v>669</v>
      </c>
      <c r="C108">
        <v>709</v>
      </c>
      <c r="D108" t="s">
        <v>133</v>
      </c>
      <c r="E108">
        <v>13.77</v>
      </c>
      <c r="F108">
        <v>5</v>
      </c>
      <c r="G108">
        <v>38</v>
      </c>
      <c r="H108">
        <v>13.73</v>
      </c>
      <c r="I108">
        <v>13.81</v>
      </c>
      <c r="J108">
        <v>13.518000000000001</v>
      </c>
      <c r="K108">
        <v>35.573999999999998</v>
      </c>
      <c r="L108">
        <v>0.87109999999999999</v>
      </c>
      <c r="M108" t="s">
        <v>17</v>
      </c>
      <c r="N108">
        <v>13.73</v>
      </c>
      <c r="O108">
        <v>13.81</v>
      </c>
      <c r="P108">
        <v>13.239000000000001</v>
      </c>
      <c r="Q108">
        <v>34.838000000000001</v>
      </c>
      <c r="R108">
        <v>0.86670000000000003</v>
      </c>
      <c r="S108" t="s">
        <v>17</v>
      </c>
      <c r="T108">
        <v>13.73</v>
      </c>
      <c r="U108">
        <v>13.81</v>
      </c>
      <c r="V108">
        <v>13.805999999999999</v>
      </c>
      <c r="W108">
        <v>36.332000000000001</v>
      </c>
      <c r="X108">
        <v>0.87290000000000001</v>
      </c>
      <c r="Y108" t="s">
        <v>17</v>
      </c>
      <c r="Z108">
        <v>13.73</v>
      </c>
      <c r="AA108">
        <v>13.8</v>
      </c>
      <c r="AB108">
        <v>17.059000000000001</v>
      </c>
      <c r="AC108">
        <v>44.890999999999998</v>
      </c>
      <c r="AD108">
        <v>0.86570000000000003</v>
      </c>
      <c r="AE108" t="s">
        <v>17</v>
      </c>
      <c r="AF108">
        <v>13.73</v>
      </c>
      <c r="AG108">
        <v>13.8</v>
      </c>
      <c r="AH108">
        <v>16.460999999999999</v>
      </c>
      <c r="AI108">
        <v>43.317999999999998</v>
      </c>
      <c r="AJ108">
        <v>0.86350000000000005</v>
      </c>
      <c r="AK108" t="s">
        <v>17</v>
      </c>
      <c r="AL108">
        <v>13.73</v>
      </c>
      <c r="AM108">
        <v>13.8</v>
      </c>
      <c r="AN108">
        <v>17.376999999999999</v>
      </c>
      <c r="AO108">
        <v>45.73</v>
      </c>
      <c r="AP108">
        <v>0.86070000000000002</v>
      </c>
      <c r="AQ108" t="s">
        <v>17</v>
      </c>
      <c r="AR108">
        <v>13.73</v>
      </c>
      <c r="AS108">
        <v>13.8</v>
      </c>
      <c r="AT108">
        <v>19.337</v>
      </c>
      <c r="AU108">
        <v>50.886000000000003</v>
      </c>
      <c r="AV108">
        <v>0.86680000000000001</v>
      </c>
      <c r="AW108" t="s">
        <v>17</v>
      </c>
      <c r="AX108">
        <v>13.73</v>
      </c>
      <c r="AY108">
        <v>13.8</v>
      </c>
      <c r="AZ108">
        <v>19.606000000000002</v>
      </c>
      <c r="BA108">
        <v>51.594999999999999</v>
      </c>
      <c r="BB108">
        <v>0.87039999999999995</v>
      </c>
      <c r="BC108" t="s">
        <v>17</v>
      </c>
      <c r="BD108">
        <v>13.73</v>
      </c>
      <c r="BE108">
        <v>13.8</v>
      </c>
      <c r="BF108">
        <v>19.055</v>
      </c>
      <c r="BG108">
        <v>50.145000000000003</v>
      </c>
      <c r="BH108">
        <v>0.87350000000000005</v>
      </c>
      <c r="BI108" t="s">
        <v>17</v>
      </c>
      <c r="BJ108">
        <v>13.73</v>
      </c>
      <c r="BK108">
        <v>13.8</v>
      </c>
      <c r="BL108">
        <v>20.039000000000001</v>
      </c>
      <c r="BM108">
        <v>52.734000000000002</v>
      </c>
      <c r="BN108">
        <v>0.89149999999999996</v>
      </c>
      <c r="BO108" t="s">
        <v>17</v>
      </c>
      <c r="BP108">
        <v>13.73</v>
      </c>
      <c r="BQ108">
        <v>13.81</v>
      </c>
      <c r="BR108">
        <v>20.634</v>
      </c>
      <c r="BS108">
        <v>54.301000000000002</v>
      </c>
      <c r="BT108">
        <v>0.88139999999999996</v>
      </c>
      <c r="BU108" t="s">
        <v>17</v>
      </c>
      <c r="BV108">
        <v>13.73</v>
      </c>
      <c r="BW108">
        <v>13.8</v>
      </c>
      <c r="BX108">
        <v>20.309000000000001</v>
      </c>
      <c r="BY108">
        <v>53.445999999999998</v>
      </c>
      <c r="BZ108">
        <v>0.89</v>
      </c>
      <c r="CA108" t="s">
        <v>17</v>
      </c>
    </row>
    <row r="109" spans="1:79" x14ac:dyDescent="0.2">
      <c r="A109" t="s">
        <v>29</v>
      </c>
      <c r="B109">
        <v>680</v>
      </c>
      <c r="C109">
        <v>685</v>
      </c>
      <c r="D109" t="s">
        <v>134</v>
      </c>
      <c r="E109">
        <v>6.89</v>
      </c>
      <c r="F109">
        <v>1</v>
      </c>
      <c r="G109">
        <v>4</v>
      </c>
      <c r="H109">
        <v>6.98</v>
      </c>
      <c r="I109">
        <v>7.05</v>
      </c>
      <c r="J109">
        <v>1.637</v>
      </c>
      <c r="K109">
        <v>40.923000000000002</v>
      </c>
      <c r="L109">
        <v>0.80089999999999995</v>
      </c>
      <c r="M109" t="s">
        <v>18</v>
      </c>
      <c r="N109">
        <v>6.98</v>
      </c>
      <c r="O109">
        <v>7.05</v>
      </c>
      <c r="P109">
        <v>1.5660000000000001</v>
      </c>
      <c r="Q109">
        <v>39.161000000000001</v>
      </c>
      <c r="R109">
        <v>0.79079999999999995</v>
      </c>
      <c r="S109" t="s">
        <v>18</v>
      </c>
      <c r="T109">
        <v>6.98</v>
      </c>
      <c r="U109">
        <v>7.05</v>
      </c>
      <c r="V109">
        <v>1.6459999999999999</v>
      </c>
      <c r="W109">
        <v>41.142000000000003</v>
      </c>
      <c r="X109">
        <v>0.80500000000000005</v>
      </c>
      <c r="Y109" t="s">
        <v>18</v>
      </c>
      <c r="Z109">
        <v>6.92</v>
      </c>
      <c r="AA109">
        <v>6.99</v>
      </c>
      <c r="AB109">
        <v>2.294</v>
      </c>
      <c r="AC109">
        <v>57.347999999999999</v>
      </c>
      <c r="AD109">
        <v>0.79320000000000002</v>
      </c>
      <c r="AE109" t="s">
        <v>18</v>
      </c>
      <c r="AF109">
        <v>6.98</v>
      </c>
      <c r="AG109">
        <v>7.05</v>
      </c>
      <c r="AH109">
        <v>2.2669999999999999</v>
      </c>
      <c r="AI109">
        <v>56.673999999999999</v>
      </c>
      <c r="AJ109">
        <v>0.78080000000000005</v>
      </c>
      <c r="AK109" t="s">
        <v>18</v>
      </c>
      <c r="AL109">
        <v>6.94</v>
      </c>
      <c r="AM109">
        <v>7.01</v>
      </c>
      <c r="AN109">
        <v>2.2930000000000001</v>
      </c>
      <c r="AO109">
        <v>57.331000000000003</v>
      </c>
      <c r="AP109">
        <v>0.78169999999999995</v>
      </c>
      <c r="AQ109" t="s">
        <v>18</v>
      </c>
      <c r="AR109">
        <v>6.98</v>
      </c>
      <c r="AS109">
        <v>7.05</v>
      </c>
      <c r="AT109">
        <v>2.3250000000000002</v>
      </c>
      <c r="AU109">
        <v>58.122</v>
      </c>
      <c r="AV109">
        <v>0.79069999999999996</v>
      </c>
      <c r="AW109" t="s">
        <v>18</v>
      </c>
      <c r="AX109">
        <v>6.98</v>
      </c>
      <c r="AY109">
        <v>7.05</v>
      </c>
      <c r="AZ109">
        <v>2.4009999999999998</v>
      </c>
      <c r="BA109">
        <v>60.029000000000003</v>
      </c>
      <c r="BB109">
        <v>0.80479999999999996</v>
      </c>
      <c r="BC109" t="s">
        <v>18</v>
      </c>
      <c r="BD109">
        <v>6.98</v>
      </c>
      <c r="BE109">
        <v>7.05</v>
      </c>
      <c r="BF109">
        <v>2.3919999999999999</v>
      </c>
      <c r="BG109">
        <v>59.787999999999997</v>
      </c>
      <c r="BH109">
        <v>0.79300000000000004</v>
      </c>
      <c r="BI109" t="s">
        <v>18</v>
      </c>
      <c r="BJ109">
        <v>6.98</v>
      </c>
      <c r="BK109">
        <v>7.05</v>
      </c>
      <c r="BL109">
        <v>2.3690000000000002</v>
      </c>
      <c r="BM109">
        <v>59.237000000000002</v>
      </c>
      <c r="BN109">
        <v>0.79339999999999999</v>
      </c>
      <c r="BO109" t="s">
        <v>18</v>
      </c>
      <c r="BP109">
        <v>6.98</v>
      </c>
      <c r="BQ109">
        <v>7.05</v>
      </c>
      <c r="BR109">
        <v>2.3969999999999998</v>
      </c>
      <c r="BS109">
        <v>59.932000000000002</v>
      </c>
      <c r="BT109">
        <v>0.79720000000000002</v>
      </c>
      <c r="BU109" t="s">
        <v>18</v>
      </c>
      <c r="BV109">
        <v>6.98</v>
      </c>
      <c r="BW109">
        <v>7.05</v>
      </c>
      <c r="BX109">
        <v>2.379</v>
      </c>
      <c r="BY109">
        <v>59.478000000000002</v>
      </c>
      <c r="BZ109">
        <v>0.80569999999999997</v>
      </c>
      <c r="CA109" t="s">
        <v>18</v>
      </c>
    </row>
    <row r="110" spans="1:79" x14ac:dyDescent="0.2">
      <c r="A110" t="s">
        <v>29</v>
      </c>
      <c r="B110">
        <v>680</v>
      </c>
      <c r="C110">
        <v>700</v>
      </c>
      <c r="D110" t="s">
        <v>135</v>
      </c>
      <c r="E110">
        <v>10.4</v>
      </c>
      <c r="F110">
        <v>4</v>
      </c>
      <c r="G110">
        <v>18</v>
      </c>
      <c r="H110">
        <v>10.49</v>
      </c>
      <c r="I110">
        <v>10.57</v>
      </c>
      <c r="J110">
        <v>8.5</v>
      </c>
      <c r="K110">
        <v>47.223999999999997</v>
      </c>
      <c r="L110">
        <v>0.8145</v>
      </c>
      <c r="M110" t="s">
        <v>18</v>
      </c>
      <c r="N110">
        <v>10.49</v>
      </c>
      <c r="O110">
        <v>10.57</v>
      </c>
      <c r="P110">
        <v>8.5690000000000008</v>
      </c>
      <c r="Q110">
        <v>47.606999999999999</v>
      </c>
      <c r="R110">
        <v>0.83</v>
      </c>
      <c r="S110" t="s">
        <v>18</v>
      </c>
      <c r="T110">
        <v>10.49</v>
      </c>
      <c r="U110">
        <v>10.57</v>
      </c>
      <c r="V110">
        <v>8.5540000000000003</v>
      </c>
      <c r="W110">
        <v>47.524999999999999</v>
      </c>
      <c r="X110">
        <v>0.76590000000000003</v>
      </c>
      <c r="Y110" t="s">
        <v>18</v>
      </c>
      <c r="Z110">
        <v>10.49</v>
      </c>
      <c r="AA110">
        <v>10.56</v>
      </c>
      <c r="AB110">
        <v>9.2469999999999999</v>
      </c>
      <c r="AC110">
        <v>51.37</v>
      </c>
      <c r="AD110">
        <v>0.82320000000000004</v>
      </c>
      <c r="AE110" t="s">
        <v>18</v>
      </c>
      <c r="AF110">
        <v>10.49</v>
      </c>
      <c r="AG110">
        <v>10.56</v>
      </c>
      <c r="AH110">
        <v>9.3010000000000002</v>
      </c>
      <c r="AI110">
        <v>51.671999999999997</v>
      </c>
      <c r="AJ110">
        <v>0.83430000000000004</v>
      </c>
      <c r="AK110" t="s">
        <v>18</v>
      </c>
      <c r="AL110">
        <v>10.49</v>
      </c>
      <c r="AM110">
        <v>10.56</v>
      </c>
      <c r="AN110">
        <v>9.593</v>
      </c>
      <c r="AO110">
        <v>53.295000000000002</v>
      </c>
      <c r="AP110">
        <v>0.78359999999999996</v>
      </c>
      <c r="AQ110" t="s">
        <v>18</v>
      </c>
      <c r="AR110">
        <v>10.49</v>
      </c>
      <c r="AS110">
        <v>10.56</v>
      </c>
      <c r="AT110">
        <v>9.5190000000000001</v>
      </c>
      <c r="AU110">
        <v>52.881</v>
      </c>
      <c r="AV110">
        <v>0.83089999999999997</v>
      </c>
      <c r="AW110" t="s">
        <v>18</v>
      </c>
      <c r="AX110">
        <v>10.49</v>
      </c>
      <c r="AY110">
        <v>10.56</v>
      </c>
      <c r="AZ110">
        <v>9.5559999999999992</v>
      </c>
      <c r="BA110">
        <v>53.087000000000003</v>
      </c>
      <c r="BB110">
        <v>0.8488</v>
      </c>
      <c r="BC110" t="s">
        <v>18</v>
      </c>
      <c r="BD110">
        <v>10.49</v>
      </c>
      <c r="BE110">
        <v>10.56</v>
      </c>
      <c r="BF110">
        <v>9.3949999999999996</v>
      </c>
      <c r="BG110">
        <v>52.197000000000003</v>
      </c>
      <c r="BH110">
        <v>0.83750000000000002</v>
      </c>
      <c r="BI110" t="s">
        <v>18</v>
      </c>
      <c r="BJ110">
        <v>10.49</v>
      </c>
      <c r="BK110">
        <v>10.56</v>
      </c>
      <c r="BL110">
        <v>9.5589999999999993</v>
      </c>
      <c r="BM110">
        <v>53.104999999999997</v>
      </c>
      <c r="BN110">
        <v>0.83509999999999995</v>
      </c>
      <c r="BO110" t="s">
        <v>18</v>
      </c>
      <c r="BP110">
        <v>10.49</v>
      </c>
      <c r="BQ110">
        <v>10.56</v>
      </c>
      <c r="BR110">
        <v>9.7609999999999992</v>
      </c>
      <c r="BS110">
        <v>54.23</v>
      </c>
      <c r="BT110">
        <v>0.8387</v>
      </c>
      <c r="BU110" t="s">
        <v>18</v>
      </c>
      <c r="BV110">
        <v>10.49</v>
      </c>
      <c r="BW110">
        <v>10.57</v>
      </c>
      <c r="BX110">
        <v>9.6229999999999993</v>
      </c>
      <c r="BY110">
        <v>53.463000000000001</v>
      </c>
      <c r="BZ110">
        <v>0.81140000000000001</v>
      </c>
      <c r="CA110" t="s">
        <v>18</v>
      </c>
    </row>
    <row r="111" spans="1:79" x14ac:dyDescent="0.2">
      <c r="A111" t="s">
        <v>29</v>
      </c>
      <c r="B111">
        <v>680</v>
      </c>
      <c r="C111">
        <v>709</v>
      </c>
      <c r="D111" t="s">
        <v>136</v>
      </c>
      <c r="E111">
        <v>11.46</v>
      </c>
      <c r="F111">
        <v>4</v>
      </c>
      <c r="G111">
        <v>27</v>
      </c>
      <c r="H111">
        <v>11.52</v>
      </c>
      <c r="I111">
        <v>11.59</v>
      </c>
      <c r="J111">
        <v>9.5459999999999994</v>
      </c>
      <c r="K111">
        <v>35.354999999999997</v>
      </c>
      <c r="L111">
        <v>0.85040000000000004</v>
      </c>
      <c r="M111" t="s">
        <v>18</v>
      </c>
      <c r="N111">
        <v>11.52</v>
      </c>
      <c r="O111">
        <v>11.59</v>
      </c>
      <c r="P111">
        <v>9.4009999999999998</v>
      </c>
      <c r="Q111">
        <v>34.82</v>
      </c>
      <c r="R111">
        <v>0.82609999999999995</v>
      </c>
      <c r="S111" t="s">
        <v>18</v>
      </c>
      <c r="T111">
        <v>11.52</v>
      </c>
      <c r="U111">
        <v>11.59</v>
      </c>
      <c r="V111">
        <v>9.8829999999999991</v>
      </c>
      <c r="W111">
        <v>36.603999999999999</v>
      </c>
      <c r="X111">
        <v>0.80159999999999998</v>
      </c>
      <c r="Y111" t="s">
        <v>18</v>
      </c>
      <c r="Z111">
        <v>11.52</v>
      </c>
      <c r="AA111">
        <v>11.59</v>
      </c>
      <c r="AB111">
        <v>11.811</v>
      </c>
      <c r="AC111">
        <v>43.743000000000002</v>
      </c>
      <c r="AD111">
        <v>0.81579999999999997</v>
      </c>
      <c r="AE111" t="s">
        <v>18</v>
      </c>
      <c r="AF111">
        <v>11.52</v>
      </c>
      <c r="AG111">
        <v>11.59</v>
      </c>
      <c r="AH111">
        <v>11.513999999999999</v>
      </c>
      <c r="AI111">
        <v>42.645000000000003</v>
      </c>
      <c r="AJ111">
        <v>0.82989999999999997</v>
      </c>
      <c r="AK111" t="s">
        <v>18</v>
      </c>
      <c r="AL111">
        <v>11.52</v>
      </c>
      <c r="AM111">
        <v>11.59</v>
      </c>
      <c r="AN111">
        <v>12.153</v>
      </c>
      <c r="AO111">
        <v>45.01</v>
      </c>
      <c r="AP111">
        <v>0.78159999999999996</v>
      </c>
      <c r="AQ111" t="s">
        <v>18</v>
      </c>
      <c r="AR111">
        <v>11.52</v>
      </c>
      <c r="AS111">
        <v>11.59</v>
      </c>
      <c r="AT111">
        <v>13.013</v>
      </c>
      <c r="AU111">
        <v>48.198</v>
      </c>
      <c r="AV111">
        <v>0.79500000000000004</v>
      </c>
      <c r="AW111" t="s">
        <v>18</v>
      </c>
      <c r="AX111">
        <v>11.52</v>
      </c>
      <c r="AY111">
        <v>11.59</v>
      </c>
      <c r="AZ111">
        <v>13.109</v>
      </c>
      <c r="BA111">
        <v>48.551000000000002</v>
      </c>
      <c r="BB111">
        <v>0.81710000000000005</v>
      </c>
      <c r="BC111" t="s">
        <v>18</v>
      </c>
      <c r="BD111">
        <v>11.52</v>
      </c>
      <c r="BE111">
        <v>11.59</v>
      </c>
      <c r="BF111">
        <v>12.98</v>
      </c>
      <c r="BG111">
        <v>48.073999999999998</v>
      </c>
      <c r="BH111">
        <v>0.81689999999999996</v>
      </c>
      <c r="BI111" t="s">
        <v>18</v>
      </c>
      <c r="BJ111">
        <v>11.52</v>
      </c>
      <c r="BK111">
        <v>11.59</v>
      </c>
      <c r="BL111">
        <v>13.52</v>
      </c>
      <c r="BM111">
        <v>50.073</v>
      </c>
      <c r="BN111">
        <v>0.84940000000000004</v>
      </c>
      <c r="BO111" t="s">
        <v>18</v>
      </c>
      <c r="BP111">
        <v>11.52</v>
      </c>
      <c r="BQ111">
        <v>11.59</v>
      </c>
      <c r="BR111">
        <v>13.686</v>
      </c>
      <c r="BS111">
        <v>50.686999999999998</v>
      </c>
      <c r="BT111">
        <v>0.7923</v>
      </c>
      <c r="BU111" t="s">
        <v>18</v>
      </c>
      <c r="BV111">
        <v>11.52</v>
      </c>
      <c r="BW111">
        <v>11.59</v>
      </c>
      <c r="BX111">
        <v>13.497999999999999</v>
      </c>
      <c r="BY111">
        <v>49.993000000000002</v>
      </c>
      <c r="BZ111">
        <v>0.83520000000000005</v>
      </c>
      <c r="CA111" t="s">
        <v>18</v>
      </c>
    </row>
    <row r="112" spans="1:79" x14ac:dyDescent="0.2">
      <c r="A112" t="s">
        <v>29</v>
      </c>
      <c r="B112">
        <v>686</v>
      </c>
      <c r="C112">
        <v>709</v>
      </c>
      <c r="D112" t="s">
        <v>137</v>
      </c>
      <c r="E112">
        <v>10.87</v>
      </c>
      <c r="F112">
        <v>4</v>
      </c>
      <c r="G112">
        <v>21</v>
      </c>
      <c r="H112">
        <v>10.99</v>
      </c>
      <c r="I112">
        <v>11.06</v>
      </c>
      <c r="J112">
        <v>7.3710000000000004</v>
      </c>
      <c r="K112">
        <v>35.101999999999997</v>
      </c>
      <c r="L112">
        <v>0.71389999999999998</v>
      </c>
      <c r="M112" t="s">
        <v>18</v>
      </c>
      <c r="N112">
        <v>10.99</v>
      </c>
      <c r="O112">
        <v>11.06</v>
      </c>
      <c r="P112">
        <v>7.335</v>
      </c>
      <c r="Q112">
        <v>34.927999999999997</v>
      </c>
      <c r="R112">
        <v>0.70489999999999997</v>
      </c>
      <c r="S112" t="s">
        <v>18</v>
      </c>
      <c r="T112">
        <v>11</v>
      </c>
      <c r="U112">
        <v>11.06</v>
      </c>
      <c r="V112">
        <v>7.6</v>
      </c>
      <c r="W112">
        <v>36.188000000000002</v>
      </c>
      <c r="X112">
        <v>0.64259999999999995</v>
      </c>
      <c r="Y112" t="s">
        <v>18</v>
      </c>
      <c r="Z112">
        <v>10.99</v>
      </c>
      <c r="AA112">
        <v>11.06</v>
      </c>
      <c r="AB112">
        <v>8.9589999999999996</v>
      </c>
      <c r="AC112">
        <v>42.662999999999997</v>
      </c>
      <c r="AD112">
        <v>0.69240000000000002</v>
      </c>
      <c r="AE112" t="s">
        <v>18</v>
      </c>
      <c r="AF112">
        <v>10.99</v>
      </c>
      <c r="AG112">
        <v>11.06</v>
      </c>
      <c r="AH112">
        <v>8.718</v>
      </c>
      <c r="AI112">
        <v>41.512999999999998</v>
      </c>
      <c r="AJ112">
        <v>0.68479999999999996</v>
      </c>
      <c r="AK112" t="s">
        <v>18</v>
      </c>
      <c r="AL112">
        <v>10.99</v>
      </c>
      <c r="AM112">
        <v>11.06</v>
      </c>
      <c r="AN112">
        <v>9.3079999999999998</v>
      </c>
      <c r="AO112">
        <v>44.326000000000001</v>
      </c>
      <c r="AP112">
        <v>0.64410000000000001</v>
      </c>
      <c r="AQ112" t="s">
        <v>18</v>
      </c>
      <c r="AR112">
        <v>10.99</v>
      </c>
      <c r="AS112">
        <v>11.06</v>
      </c>
      <c r="AT112">
        <v>10.047000000000001</v>
      </c>
      <c r="AU112">
        <v>47.844999999999999</v>
      </c>
      <c r="AV112">
        <v>0.64259999999999995</v>
      </c>
      <c r="AW112" t="s">
        <v>18</v>
      </c>
      <c r="AX112">
        <v>10.99</v>
      </c>
      <c r="AY112">
        <v>11.06</v>
      </c>
      <c r="AZ112">
        <v>10.022</v>
      </c>
      <c r="BA112">
        <v>47.725000000000001</v>
      </c>
      <c r="BB112">
        <v>0.6885</v>
      </c>
      <c r="BC112" t="s">
        <v>18</v>
      </c>
      <c r="BD112">
        <v>10.99</v>
      </c>
      <c r="BE112">
        <v>11.06</v>
      </c>
      <c r="BF112">
        <v>9.8859999999999992</v>
      </c>
      <c r="BG112">
        <v>47.073999999999998</v>
      </c>
      <c r="BH112">
        <v>0.67700000000000005</v>
      </c>
      <c r="BI112" t="s">
        <v>18</v>
      </c>
      <c r="BJ112">
        <v>10.99</v>
      </c>
      <c r="BK112">
        <v>11.06</v>
      </c>
      <c r="BL112">
        <v>10.6</v>
      </c>
      <c r="BM112">
        <v>50.475999999999999</v>
      </c>
      <c r="BN112">
        <v>0.69469999999999998</v>
      </c>
      <c r="BO112" t="s">
        <v>18</v>
      </c>
      <c r="BP112">
        <v>10.99</v>
      </c>
      <c r="BQ112">
        <v>11.06</v>
      </c>
      <c r="BR112">
        <v>10.835000000000001</v>
      </c>
      <c r="BS112">
        <v>51.593000000000004</v>
      </c>
      <c r="BT112">
        <v>0.64939999999999998</v>
      </c>
      <c r="BU112" t="s">
        <v>18</v>
      </c>
      <c r="BV112">
        <v>10.99</v>
      </c>
      <c r="BW112">
        <v>11.06</v>
      </c>
      <c r="BX112">
        <v>10.643000000000001</v>
      </c>
      <c r="BY112">
        <v>50.682000000000002</v>
      </c>
      <c r="BZ112">
        <v>0.68920000000000003</v>
      </c>
      <c r="CA112" t="s">
        <v>18</v>
      </c>
    </row>
    <row r="113" spans="1:79" x14ac:dyDescent="0.2">
      <c r="A113" t="s">
        <v>29</v>
      </c>
      <c r="B113">
        <v>701</v>
      </c>
      <c r="C113">
        <v>709</v>
      </c>
      <c r="D113" t="s">
        <v>138</v>
      </c>
      <c r="E113">
        <v>8.35</v>
      </c>
      <c r="F113">
        <v>2</v>
      </c>
      <c r="G113">
        <v>7</v>
      </c>
      <c r="H113">
        <v>8.35</v>
      </c>
      <c r="I113">
        <v>8.42</v>
      </c>
      <c r="J113">
        <v>1.276</v>
      </c>
      <c r="K113">
        <v>18.224</v>
      </c>
      <c r="L113">
        <v>0.93149999999999999</v>
      </c>
      <c r="M113" t="s">
        <v>18</v>
      </c>
      <c r="N113">
        <v>8.35</v>
      </c>
      <c r="O113">
        <v>8.42</v>
      </c>
      <c r="P113">
        <v>1.286</v>
      </c>
      <c r="Q113">
        <v>18.369</v>
      </c>
      <c r="R113">
        <v>0.93510000000000004</v>
      </c>
      <c r="S113" t="s">
        <v>18</v>
      </c>
      <c r="T113">
        <v>8.35</v>
      </c>
      <c r="U113">
        <v>8.41</v>
      </c>
      <c r="V113">
        <v>1.3080000000000001</v>
      </c>
      <c r="W113">
        <v>18.687999999999999</v>
      </c>
      <c r="X113">
        <v>0.93269999999999997</v>
      </c>
      <c r="Y113" t="s">
        <v>18</v>
      </c>
      <c r="Z113">
        <v>8.35</v>
      </c>
      <c r="AA113">
        <v>8.41</v>
      </c>
      <c r="AB113">
        <v>2.3650000000000002</v>
      </c>
      <c r="AC113">
        <v>33.790999999999997</v>
      </c>
      <c r="AD113">
        <v>0.93489999999999995</v>
      </c>
      <c r="AE113" t="s">
        <v>18</v>
      </c>
      <c r="AF113">
        <v>8.35</v>
      </c>
      <c r="AG113">
        <v>8.42</v>
      </c>
      <c r="AH113">
        <v>2.4830000000000001</v>
      </c>
      <c r="AI113">
        <v>35.466000000000001</v>
      </c>
      <c r="AJ113">
        <v>0.92390000000000005</v>
      </c>
      <c r="AK113" t="s">
        <v>18</v>
      </c>
      <c r="AL113">
        <v>8.35</v>
      </c>
      <c r="AM113">
        <v>8.41</v>
      </c>
      <c r="AN113">
        <v>2.3959999999999999</v>
      </c>
      <c r="AO113">
        <v>34.222999999999999</v>
      </c>
      <c r="AP113">
        <v>0.93469999999999998</v>
      </c>
      <c r="AQ113" t="s">
        <v>18</v>
      </c>
      <c r="AR113">
        <v>8.35</v>
      </c>
      <c r="AS113">
        <v>8.41</v>
      </c>
      <c r="AT113">
        <v>3.306</v>
      </c>
      <c r="AU113">
        <v>47.228000000000002</v>
      </c>
      <c r="AV113">
        <v>0.92390000000000005</v>
      </c>
      <c r="AW113" t="s">
        <v>18</v>
      </c>
      <c r="AX113">
        <v>8.35</v>
      </c>
      <c r="AY113">
        <v>8.42</v>
      </c>
      <c r="AZ113">
        <v>3.427</v>
      </c>
      <c r="BA113">
        <v>48.953000000000003</v>
      </c>
      <c r="BB113">
        <v>0.9294</v>
      </c>
      <c r="BC113" t="s">
        <v>18</v>
      </c>
      <c r="BD113">
        <v>8.35</v>
      </c>
      <c r="BE113">
        <v>8.42</v>
      </c>
      <c r="BF113">
        <v>3.3580000000000001</v>
      </c>
      <c r="BG113">
        <v>47.973999999999997</v>
      </c>
      <c r="BH113">
        <v>0.92630000000000001</v>
      </c>
      <c r="BI113" t="s">
        <v>18</v>
      </c>
      <c r="BJ113">
        <v>8.35</v>
      </c>
      <c r="BK113">
        <v>8.41</v>
      </c>
      <c r="BL113">
        <v>3.9180000000000001</v>
      </c>
      <c r="BM113">
        <v>55.968000000000004</v>
      </c>
      <c r="BN113">
        <v>0.92730000000000001</v>
      </c>
      <c r="BO113" t="s">
        <v>18</v>
      </c>
      <c r="BP113">
        <v>8.35</v>
      </c>
      <c r="BQ113">
        <v>8.42</v>
      </c>
      <c r="BR113">
        <v>3.8809999999999998</v>
      </c>
      <c r="BS113">
        <v>55.45</v>
      </c>
      <c r="BT113">
        <v>0.90890000000000004</v>
      </c>
      <c r="BU113" t="s">
        <v>18</v>
      </c>
      <c r="BV113">
        <v>8.35</v>
      </c>
      <c r="BW113">
        <v>8.42</v>
      </c>
      <c r="BX113">
        <v>3.9159999999999999</v>
      </c>
      <c r="BY113">
        <v>55.945</v>
      </c>
      <c r="BZ113">
        <v>0.92769999999999997</v>
      </c>
      <c r="CA113" t="s">
        <v>18</v>
      </c>
    </row>
    <row r="114" spans="1:79" x14ac:dyDescent="0.2">
      <c r="A114" t="s">
        <v>29</v>
      </c>
      <c r="B114">
        <v>710</v>
      </c>
      <c r="C114">
        <v>720</v>
      </c>
      <c r="D114" t="s">
        <v>139</v>
      </c>
      <c r="E114">
        <v>7.09</v>
      </c>
      <c r="F114">
        <v>3</v>
      </c>
      <c r="G114">
        <v>9</v>
      </c>
      <c r="H114">
        <v>7.15</v>
      </c>
      <c r="I114">
        <v>7.22</v>
      </c>
      <c r="J114">
        <v>0.28299999999999997</v>
      </c>
      <c r="K114">
        <v>3.14</v>
      </c>
      <c r="L114">
        <v>0.88680000000000003</v>
      </c>
      <c r="M114" t="s">
        <v>17</v>
      </c>
      <c r="N114">
        <v>7.15</v>
      </c>
      <c r="O114">
        <v>7.22</v>
      </c>
      <c r="P114">
        <v>0.33</v>
      </c>
      <c r="Q114">
        <v>3.6680000000000001</v>
      </c>
      <c r="R114">
        <v>0.91159999999999997</v>
      </c>
      <c r="S114" t="s">
        <v>17</v>
      </c>
      <c r="T114">
        <v>7.15</v>
      </c>
      <c r="U114">
        <v>7.21</v>
      </c>
      <c r="V114">
        <v>0.27500000000000002</v>
      </c>
      <c r="W114">
        <v>3.06</v>
      </c>
      <c r="X114">
        <v>0.89280000000000004</v>
      </c>
      <c r="Y114" t="s">
        <v>17</v>
      </c>
      <c r="Z114">
        <v>7.15</v>
      </c>
      <c r="AA114">
        <v>7.21</v>
      </c>
      <c r="AB114">
        <v>0.48499999999999999</v>
      </c>
      <c r="AC114">
        <v>5.3879999999999999</v>
      </c>
      <c r="AD114">
        <v>0.88</v>
      </c>
      <c r="AE114" t="s">
        <v>17</v>
      </c>
      <c r="AF114">
        <v>7.15</v>
      </c>
      <c r="AG114">
        <v>7.22</v>
      </c>
      <c r="AH114">
        <v>0.60199999999999998</v>
      </c>
      <c r="AI114">
        <v>6.6879999999999997</v>
      </c>
      <c r="AJ114">
        <v>0.90910000000000002</v>
      </c>
      <c r="AK114" t="s">
        <v>17</v>
      </c>
      <c r="AL114">
        <v>7.15</v>
      </c>
      <c r="AM114">
        <v>7.21</v>
      </c>
      <c r="AN114">
        <v>0.59</v>
      </c>
      <c r="AO114">
        <v>6.5510000000000002</v>
      </c>
      <c r="AP114">
        <v>0.89929999999999999</v>
      </c>
      <c r="AQ114" t="s">
        <v>17</v>
      </c>
      <c r="AR114">
        <v>7.15</v>
      </c>
      <c r="AS114">
        <v>7.21</v>
      </c>
      <c r="AT114">
        <v>1.0009999999999999</v>
      </c>
      <c r="AU114">
        <v>11.12</v>
      </c>
      <c r="AV114">
        <v>0.88090000000000002</v>
      </c>
      <c r="AW114" t="s">
        <v>17</v>
      </c>
      <c r="AX114">
        <v>7.15</v>
      </c>
      <c r="AY114">
        <v>7.22</v>
      </c>
      <c r="AZ114">
        <v>1.03</v>
      </c>
      <c r="BA114">
        <v>11.442</v>
      </c>
      <c r="BB114">
        <v>0.88070000000000004</v>
      </c>
      <c r="BC114" t="s">
        <v>18</v>
      </c>
      <c r="BD114">
        <v>7.15</v>
      </c>
      <c r="BE114">
        <v>7.22</v>
      </c>
      <c r="BF114">
        <v>1.0649999999999999</v>
      </c>
      <c r="BG114">
        <v>11.837</v>
      </c>
      <c r="BH114">
        <v>0.8841</v>
      </c>
      <c r="BI114" t="s">
        <v>17</v>
      </c>
      <c r="BJ114">
        <v>7.15</v>
      </c>
      <c r="BK114">
        <v>7.21</v>
      </c>
      <c r="BL114">
        <v>2.2090000000000001</v>
      </c>
      <c r="BM114">
        <v>24.542999999999999</v>
      </c>
      <c r="BN114">
        <v>0.91149999999999998</v>
      </c>
      <c r="BO114" t="s">
        <v>17</v>
      </c>
      <c r="BP114">
        <v>7.15</v>
      </c>
      <c r="BQ114">
        <v>7.22</v>
      </c>
      <c r="BR114">
        <v>2.2869999999999999</v>
      </c>
      <c r="BS114">
        <v>25.407</v>
      </c>
      <c r="BT114">
        <v>0.91610000000000003</v>
      </c>
      <c r="BU114" t="s">
        <v>17</v>
      </c>
      <c r="BV114">
        <v>7.15</v>
      </c>
      <c r="BW114">
        <v>7.22</v>
      </c>
      <c r="BX114">
        <v>2.2669999999999999</v>
      </c>
      <c r="BY114">
        <v>25.184000000000001</v>
      </c>
      <c r="BZ114">
        <v>0.91090000000000004</v>
      </c>
      <c r="CA114" t="s">
        <v>17</v>
      </c>
    </row>
    <row r="115" spans="1:79" x14ac:dyDescent="0.2">
      <c r="A115" t="s">
        <v>29</v>
      </c>
      <c r="B115">
        <v>710</v>
      </c>
      <c r="C115">
        <v>721</v>
      </c>
      <c r="D115" t="s">
        <v>140</v>
      </c>
      <c r="E115">
        <v>8.82</v>
      </c>
      <c r="F115">
        <v>3</v>
      </c>
      <c r="G115">
        <v>10</v>
      </c>
      <c r="H115">
        <v>8.7799999999999994</v>
      </c>
      <c r="I115">
        <v>8.85</v>
      </c>
      <c r="J115">
        <v>0.154</v>
      </c>
      <c r="K115">
        <v>1.542</v>
      </c>
      <c r="L115">
        <v>0.78420000000000001</v>
      </c>
      <c r="M115" t="s">
        <v>18</v>
      </c>
      <c r="N115">
        <v>8.7799999999999994</v>
      </c>
      <c r="O115">
        <v>8.85</v>
      </c>
      <c r="P115">
        <v>0.17199999999999999</v>
      </c>
      <c r="Q115">
        <v>1.7150000000000001</v>
      </c>
      <c r="R115">
        <v>0.74670000000000003</v>
      </c>
      <c r="S115" t="s">
        <v>18</v>
      </c>
      <c r="T115">
        <v>8.7799999999999994</v>
      </c>
      <c r="U115">
        <v>8.86</v>
      </c>
      <c r="V115">
        <v>0.17699999999999999</v>
      </c>
      <c r="W115">
        <v>1.7649999999999999</v>
      </c>
      <c r="X115">
        <v>0.78710000000000002</v>
      </c>
      <c r="Y115" t="s">
        <v>18</v>
      </c>
      <c r="Z115">
        <v>8.77</v>
      </c>
      <c r="AA115">
        <v>8.85</v>
      </c>
      <c r="AB115">
        <v>0.35399999999999998</v>
      </c>
      <c r="AC115">
        <v>3.5390000000000001</v>
      </c>
      <c r="AD115">
        <v>0.79490000000000005</v>
      </c>
      <c r="AE115" t="s">
        <v>18</v>
      </c>
      <c r="AF115">
        <v>8.7799999999999994</v>
      </c>
      <c r="AG115">
        <v>8.85</v>
      </c>
      <c r="AH115">
        <v>0.54400000000000004</v>
      </c>
      <c r="AI115">
        <v>5.4370000000000003</v>
      </c>
      <c r="AJ115">
        <v>0.79339999999999999</v>
      </c>
      <c r="AK115" t="s">
        <v>18</v>
      </c>
      <c r="AL115">
        <v>8.7799999999999994</v>
      </c>
      <c r="AM115">
        <v>8.85</v>
      </c>
      <c r="AN115">
        <v>0.32900000000000001</v>
      </c>
      <c r="AO115">
        <v>3.2890000000000001</v>
      </c>
      <c r="AP115">
        <v>0.7873</v>
      </c>
      <c r="AQ115" t="s">
        <v>18</v>
      </c>
      <c r="AR115">
        <v>8.7799999999999994</v>
      </c>
      <c r="AS115">
        <v>8.85</v>
      </c>
      <c r="AT115">
        <v>0.81100000000000005</v>
      </c>
      <c r="AU115">
        <v>8.1059999999999999</v>
      </c>
      <c r="AV115">
        <v>0.80300000000000005</v>
      </c>
      <c r="AW115" t="s">
        <v>18</v>
      </c>
      <c r="AX115">
        <v>8.7799999999999994</v>
      </c>
      <c r="AY115">
        <v>8.85</v>
      </c>
      <c r="AZ115">
        <v>0.88600000000000001</v>
      </c>
      <c r="BA115">
        <v>8.8610000000000007</v>
      </c>
      <c r="BB115">
        <v>0.78139999999999998</v>
      </c>
      <c r="BC115" t="s">
        <v>18</v>
      </c>
      <c r="BD115">
        <v>8.7799999999999994</v>
      </c>
      <c r="BE115">
        <v>8.85</v>
      </c>
      <c r="BF115">
        <v>0.86499999999999999</v>
      </c>
      <c r="BG115">
        <v>8.6460000000000008</v>
      </c>
      <c r="BH115">
        <v>0.79710000000000003</v>
      </c>
      <c r="BI115" t="s">
        <v>18</v>
      </c>
      <c r="BJ115">
        <v>8.77</v>
      </c>
      <c r="BK115">
        <v>8.85</v>
      </c>
      <c r="BL115">
        <v>1.679</v>
      </c>
      <c r="BM115">
        <v>16.786000000000001</v>
      </c>
      <c r="BN115">
        <v>0.7782</v>
      </c>
      <c r="BO115" t="s">
        <v>18</v>
      </c>
      <c r="BP115">
        <v>8.7799999999999994</v>
      </c>
      <c r="BQ115">
        <v>8.85</v>
      </c>
      <c r="BR115">
        <v>1.6910000000000001</v>
      </c>
      <c r="BS115">
        <v>16.908000000000001</v>
      </c>
      <c r="BT115">
        <v>0.78480000000000005</v>
      </c>
      <c r="BU115" t="s">
        <v>18</v>
      </c>
      <c r="BV115">
        <v>8.7799999999999994</v>
      </c>
      <c r="BW115">
        <v>8.85</v>
      </c>
      <c r="BX115">
        <v>1.7010000000000001</v>
      </c>
      <c r="BY115">
        <v>17.007999999999999</v>
      </c>
      <c r="BZ115">
        <v>0.78580000000000005</v>
      </c>
      <c r="CA115" t="s">
        <v>18</v>
      </c>
    </row>
    <row r="116" spans="1:79" s="15" customFormat="1" x14ac:dyDescent="0.2">
      <c r="A116" s="15" t="s">
        <v>29</v>
      </c>
      <c r="B116">
        <v>710</v>
      </c>
      <c r="C116">
        <v>723</v>
      </c>
      <c r="D116" s="15" t="s">
        <v>141</v>
      </c>
      <c r="E116" s="15">
        <v>9.98</v>
      </c>
      <c r="F116" s="15">
        <v>2</v>
      </c>
      <c r="G116" s="15">
        <v>12</v>
      </c>
      <c r="H116" s="15">
        <v>9.99</v>
      </c>
      <c r="I116" s="15">
        <v>10.06</v>
      </c>
      <c r="J116" s="15">
        <v>0.216</v>
      </c>
      <c r="K116" s="15">
        <v>1.8029999999999999</v>
      </c>
      <c r="L116" s="15">
        <v>0.90010000000000001</v>
      </c>
      <c r="M116" s="15" t="s">
        <v>18</v>
      </c>
      <c r="N116" s="15">
        <v>9.99</v>
      </c>
      <c r="O116" s="15">
        <v>10.06</v>
      </c>
      <c r="P116" s="15">
        <v>0.218</v>
      </c>
      <c r="Q116" s="15">
        <v>1.8169999999999999</v>
      </c>
      <c r="R116" s="15">
        <v>0.88839999999999997</v>
      </c>
      <c r="S116" s="15" t="s">
        <v>18</v>
      </c>
      <c r="T116" s="15">
        <v>9.99</v>
      </c>
      <c r="U116" s="15">
        <v>10.06</v>
      </c>
      <c r="V116" s="15">
        <v>0.221</v>
      </c>
      <c r="W116" s="15">
        <v>1.841</v>
      </c>
      <c r="X116" s="15">
        <v>0.80220000000000002</v>
      </c>
      <c r="Y116" s="15" t="s">
        <v>18</v>
      </c>
      <c r="Z116" s="15">
        <v>9.98</v>
      </c>
      <c r="AA116" s="15">
        <v>10.06</v>
      </c>
      <c r="AB116" s="15">
        <v>0.29799999999999999</v>
      </c>
      <c r="AC116" s="15">
        <v>2.484</v>
      </c>
      <c r="AD116" s="15">
        <v>0.83220000000000005</v>
      </c>
      <c r="AE116" s="15" t="s">
        <v>18</v>
      </c>
      <c r="AF116" s="15">
        <v>9.99</v>
      </c>
      <c r="AG116" s="15">
        <v>10.06</v>
      </c>
      <c r="AH116" s="15">
        <v>0.30399999999999999</v>
      </c>
      <c r="AI116" s="15">
        <v>2.5299999999999998</v>
      </c>
      <c r="AJ116" s="15">
        <v>0.89290000000000003</v>
      </c>
      <c r="AK116" s="15" t="s">
        <v>18</v>
      </c>
      <c r="AL116" s="15">
        <v>9.98</v>
      </c>
      <c r="AM116" s="15">
        <v>10.06</v>
      </c>
      <c r="AN116" s="15">
        <v>0.40200000000000002</v>
      </c>
      <c r="AO116" s="15">
        <v>3.35</v>
      </c>
      <c r="AP116" s="15">
        <v>0.74109999999999998</v>
      </c>
      <c r="AQ116" s="15" t="s">
        <v>18</v>
      </c>
      <c r="AR116" s="15">
        <v>9.98</v>
      </c>
      <c r="AS116" s="15">
        <v>10.06</v>
      </c>
      <c r="AT116" s="15">
        <v>0.76100000000000001</v>
      </c>
      <c r="AU116" s="15">
        <v>6.343</v>
      </c>
      <c r="AV116" s="15">
        <v>0.85760000000000003</v>
      </c>
      <c r="AW116" s="15" t="s">
        <v>18</v>
      </c>
      <c r="AX116" s="15">
        <v>9.99</v>
      </c>
      <c r="AY116" s="15">
        <v>10.06</v>
      </c>
      <c r="AZ116" s="15">
        <v>0.84699999999999998</v>
      </c>
      <c r="BA116" s="15">
        <v>7.0620000000000003</v>
      </c>
      <c r="BB116" s="15">
        <v>0.83379999999999999</v>
      </c>
      <c r="BC116" s="15" t="s">
        <v>18</v>
      </c>
      <c r="BD116" s="15">
        <v>9.99</v>
      </c>
      <c r="BE116" s="15">
        <v>10.06</v>
      </c>
      <c r="BF116" s="15">
        <v>0.79500000000000004</v>
      </c>
      <c r="BG116" s="15">
        <v>6.6260000000000003</v>
      </c>
      <c r="BH116" s="15">
        <v>0.84619999999999995</v>
      </c>
      <c r="BI116" s="15" t="s">
        <v>18</v>
      </c>
      <c r="BJ116" s="15">
        <v>9.98</v>
      </c>
      <c r="BK116" s="15">
        <v>10.06</v>
      </c>
      <c r="BL116" s="15">
        <v>1.595</v>
      </c>
      <c r="BM116" s="15">
        <v>13.292</v>
      </c>
      <c r="BN116" s="15">
        <v>0.86950000000000005</v>
      </c>
      <c r="BO116" s="15" t="s">
        <v>18</v>
      </c>
      <c r="BP116" s="15">
        <v>9.98</v>
      </c>
      <c r="BQ116" s="15">
        <v>10.06</v>
      </c>
      <c r="BR116" s="15">
        <v>1.77</v>
      </c>
      <c r="BS116" s="15">
        <v>14.749000000000001</v>
      </c>
      <c r="BT116" s="15">
        <v>0.80030000000000001</v>
      </c>
      <c r="BU116" s="15" t="s">
        <v>18</v>
      </c>
      <c r="BV116" s="15">
        <v>9.99</v>
      </c>
      <c r="BW116" s="15">
        <v>10.06</v>
      </c>
      <c r="BX116" s="15">
        <v>1.6439999999999999</v>
      </c>
      <c r="BY116" s="15">
        <v>13.699</v>
      </c>
      <c r="BZ116" s="15">
        <v>0.83889999999999998</v>
      </c>
      <c r="CA116" s="15" t="s">
        <v>18</v>
      </c>
    </row>
    <row r="117" spans="1:79" x14ac:dyDescent="0.2">
      <c r="A117" t="s">
        <v>29</v>
      </c>
      <c r="B117">
        <v>721</v>
      </c>
      <c r="C117">
        <v>725</v>
      </c>
      <c r="D117" t="s">
        <v>142</v>
      </c>
      <c r="E117">
        <v>7.82</v>
      </c>
      <c r="F117">
        <v>1</v>
      </c>
      <c r="G117">
        <v>3</v>
      </c>
      <c r="H117">
        <v>7.91</v>
      </c>
      <c r="I117">
        <v>7.98</v>
      </c>
      <c r="J117">
        <v>0.81200000000000006</v>
      </c>
      <c r="K117">
        <v>27.082000000000001</v>
      </c>
      <c r="L117">
        <v>0.8841</v>
      </c>
      <c r="M117" t="s">
        <v>18</v>
      </c>
      <c r="N117">
        <v>7.91</v>
      </c>
      <c r="O117">
        <v>7.98</v>
      </c>
      <c r="P117">
        <v>0.82199999999999995</v>
      </c>
      <c r="Q117">
        <v>27.402999999999999</v>
      </c>
      <c r="R117">
        <v>0.92490000000000006</v>
      </c>
      <c r="S117" t="s">
        <v>18</v>
      </c>
      <c r="T117">
        <v>7.85</v>
      </c>
      <c r="U117">
        <v>7.92</v>
      </c>
      <c r="V117">
        <v>0.80200000000000005</v>
      </c>
      <c r="W117">
        <v>26.722000000000001</v>
      </c>
      <c r="X117">
        <v>0.91410000000000002</v>
      </c>
      <c r="Y117" t="s">
        <v>18</v>
      </c>
      <c r="Z117">
        <v>7.91</v>
      </c>
      <c r="AA117">
        <v>7.98</v>
      </c>
      <c r="AB117">
        <v>0.96</v>
      </c>
      <c r="AC117">
        <v>32</v>
      </c>
      <c r="AD117">
        <v>0.9052</v>
      </c>
      <c r="AE117" t="s">
        <v>18</v>
      </c>
      <c r="AF117">
        <v>7.91</v>
      </c>
      <c r="AG117">
        <v>7.98</v>
      </c>
      <c r="AH117">
        <v>0.94599999999999995</v>
      </c>
      <c r="AI117">
        <v>31.544</v>
      </c>
      <c r="AJ117">
        <v>0.90280000000000005</v>
      </c>
      <c r="AK117" t="s">
        <v>18</v>
      </c>
      <c r="AL117">
        <v>7.91</v>
      </c>
      <c r="AM117">
        <v>7.98</v>
      </c>
      <c r="AN117">
        <v>0.97399999999999998</v>
      </c>
      <c r="AO117">
        <v>32.475999999999999</v>
      </c>
      <c r="AP117">
        <v>0.85499999999999998</v>
      </c>
      <c r="AQ117" t="s">
        <v>18</v>
      </c>
      <c r="AR117">
        <v>7.91</v>
      </c>
      <c r="AS117">
        <v>7.98</v>
      </c>
      <c r="AT117">
        <v>1.2729999999999999</v>
      </c>
      <c r="AU117">
        <v>42.445</v>
      </c>
      <c r="AV117">
        <v>0.91659999999999997</v>
      </c>
      <c r="AW117" t="s">
        <v>18</v>
      </c>
      <c r="AX117">
        <v>7.91</v>
      </c>
      <c r="AY117">
        <v>7.98</v>
      </c>
      <c r="AZ117">
        <v>1.302</v>
      </c>
      <c r="BA117">
        <v>43.396000000000001</v>
      </c>
      <c r="BB117">
        <v>0.90449999999999997</v>
      </c>
      <c r="BC117" t="s">
        <v>18</v>
      </c>
      <c r="BD117">
        <v>7.91</v>
      </c>
      <c r="BE117">
        <v>7.98</v>
      </c>
      <c r="BF117">
        <v>1.31</v>
      </c>
      <c r="BG117">
        <v>43.654000000000003</v>
      </c>
      <c r="BH117">
        <v>0.91090000000000004</v>
      </c>
      <c r="BI117" t="s">
        <v>18</v>
      </c>
      <c r="BJ117">
        <v>7.91</v>
      </c>
      <c r="BK117">
        <v>7.98</v>
      </c>
      <c r="BL117">
        <v>1.5580000000000001</v>
      </c>
      <c r="BM117">
        <v>51.927999999999997</v>
      </c>
      <c r="BN117">
        <v>0.90920000000000001</v>
      </c>
      <c r="BO117" t="s">
        <v>18</v>
      </c>
      <c r="BP117">
        <v>7.91</v>
      </c>
      <c r="BQ117">
        <v>7.98</v>
      </c>
      <c r="BR117">
        <v>1.5429999999999999</v>
      </c>
      <c r="BS117">
        <v>51.441000000000003</v>
      </c>
      <c r="BT117">
        <v>0.89949999999999997</v>
      </c>
      <c r="BU117" t="s">
        <v>18</v>
      </c>
      <c r="BV117">
        <v>7.91</v>
      </c>
      <c r="BW117">
        <v>7.98</v>
      </c>
      <c r="BX117">
        <v>1.5960000000000001</v>
      </c>
      <c r="BY117">
        <v>53.19</v>
      </c>
      <c r="BZ117">
        <v>0.89570000000000005</v>
      </c>
      <c r="CA117" t="s">
        <v>18</v>
      </c>
    </row>
    <row r="118" spans="1:79" x14ac:dyDescent="0.2">
      <c r="A118" t="s">
        <v>29</v>
      </c>
      <c r="B118">
        <v>724</v>
      </c>
      <c r="C118">
        <v>730</v>
      </c>
      <c r="D118" t="s">
        <v>143</v>
      </c>
      <c r="E118">
        <v>7.04</v>
      </c>
      <c r="F118">
        <v>2</v>
      </c>
      <c r="G118">
        <v>5</v>
      </c>
      <c r="H118">
        <v>7</v>
      </c>
      <c r="I118">
        <v>7.07</v>
      </c>
      <c r="J118">
        <v>2.6789999999999998</v>
      </c>
      <c r="K118">
        <v>53.587000000000003</v>
      </c>
      <c r="L118">
        <v>0.88849999999999996</v>
      </c>
      <c r="M118" t="s">
        <v>18</v>
      </c>
      <c r="N118">
        <v>7</v>
      </c>
      <c r="O118">
        <v>7.07</v>
      </c>
      <c r="P118">
        <v>2.61</v>
      </c>
      <c r="Q118">
        <v>52.19</v>
      </c>
      <c r="R118">
        <v>0.89829999999999999</v>
      </c>
      <c r="S118" t="s">
        <v>18</v>
      </c>
      <c r="T118">
        <v>7</v>
      </c>
      <c r="U118">
        <v>7.06</v>
      </c>
      <c r="V118">
        <v>2.665</v>
      </c>
      <c r="W118">
        <v>53.29</v>
      </c>
      <c r="X118">
        <v>0.87770000000000004</v>
      </c>
      <c r="Y118" t="s">
        <v>18</v>
      </c>
      <c r="Z118">
        <v>7</v>
      </c>
      <c r="AA118">
        <v>7.06</v>
      </c>
      <c r="AB118">
        <v>3.5590000000000002</v>
      </c>
      <c r="AC118">
        <v>71.182000000000002</v>
      </c>
      <c r="AD118">
        <v>0.84140000000000004</v>
      </c>
      <c r="AE118" t="s">
        <v>18</v>
      </c>
      <c r="AF118">
        <v>7</v>
      </c>
      <c r="AG118">
        <v>7.06</v>
      </c>
      <c r="AH118">
        <v>3.6549999999999998</v>
      </c>
      <c r="AI118">
        <v>73.09</v>
      </c>
      <c r="AJ118">
        <v>0.87660000000000005</v>
      </c>
      <c r="AK118" t="s">
        <v>18</v>
      </c>
      <c r="AL118">
        <v>7</v>
      </c>
      <c r="AM118">
        <v>7.06</v>
      </c>
      <c r="AN118">
        <v>3.5569999999999999</v>
      </c>
      <c r="AO118">
        <v>71.131</v>
      </c>
      <c r="AP118">
        <v>0.85829999999999995</v>
      </c>
      <c r="AQ118" t="s">
        <v>18</v>
      </c>
      <c r="AR118">
        <v>7</v>
      </c>
      <c r="AS118">
        <v>7.06</v>
      </c>
      <c r="AT118">
        <v>3.8730000000000002</v>
      </c>
      <c r="AU118">
        <v>77.459999999999994</v>
      </c>
      <c r="AV118">
        <v>0.86060000000000003</v>
      </c>
      <c r="AW118" t="s">
        <v>18</v>
      </c>
      <c r="AX118">
        <v>7</v>
      </c>
      <c r="AY118">
        <v>7.06</v>
      </c>
      <c r="AZ118">
        <v>3.8660000000000001</v>
      </c>
      <c r="BA118">
        <v>77.33</v>
      </c>
      <c r="BB118">
        <v>0.86450000000000005</v>
      </c>
      <c r="BC118" t="s">
        <v>18</v>
      </c>
      <c r="BD118">
        <v>7.02</v>
      </c>
      <c r="BE118">
        <v>7.1</v>
      </c>
      <c r="BF118">
        <v>3.7730000000000001</v>
      </c>
      <c r="BG118">
        <v>75.457999999999998</v>
      </c>
      <c r="BH118">
        <v>0.8377</v>
      </c>
      <c r="BI118" t="s">
        <v>18</v>
      </c>
      <c r="BJ118">
        <v>7</v>
      </c>
      <c r="BK118">
        <v>7.06</v>
      </c>
      <c r="BL118">
        <v>4.1070000000000002</v>
      </c>
      <c r="BM118">
        <v>82.138999999999996</v>
      </c>
      <c r="BN118">
        <v>0.85660000000000003</v>
      </c>
      <c r="BO118" t="s">
        <v>18</v>
      </c>
      <c r="BP118">
        <v>7</v>
      </c>
      <c r="BQ118">
        <v>7.07</v>
      </c>
      <c r="BR118">
        <v>4.0730000000000004</v>
      </c>
      <c r="BS118">
        <v>81.465999999999994</v>
      </c>
      <c r="BT118">
        <v>0.83750000000000002</v>
      </c>
      <c r="BU118" t="s">
        <v>18</v>
      </c>
      <c r="BV118">
        <v>7</v>
      </c>
      <c r="BW118">
        <v>7.07</v>
      </c>
      <c r="BX118">
        <v>4.0229999999999997</v>
      </c>
      <c r="BY118">
        <v>80.463999999999999</v>
      </c>
      <c r="BZ118">
        <v>0.84550000000000003</v>
      </c>
      <c r="CA118" t="s">
        <v>18</v>
      </c>
    </row>
    <row r="119" spans="1:79" x14ac:dyDescent="0.2">
      <c r="A119" t="s">
        <v>29</v>
      </c>
      <c r="B119">
        <v>724</v>
      </c>
      <c r="C119">
        <v>732</v>
      </c>
      <c r="D119" t="s">
        <v>144</v>
      </c>
      <c r="E119">
        <v>6.63</v>
      </c>
      <c r="F119">
        <v>2</v>
      </c>
      <c r="G119">
        <v>7</v>
      </c>
      <c r="H119">
        <v>6.71</v>
      </c>
      <c r="I119">
        <v>6.77</v>
      </c>
      <c r="J119">
        <v>3.3010000000000002</v>
      </c>
      <c r="K119">
        <v>47.158000000000001</v>
      </c>
      <c r="L119">
        <v>0.73699999999999999</v>
      </c>
      <c r="M119" t="s">
        <v>18</v>
      </c>
      <c r="N119">
        <v>6.71</v>
      </c>
      <c r="O119">
        <v>6.77</v>
      </c>
      <c r="P119">
        <v>3.383</v>
      </c>
      <c r="Q119">
        <v>48.326999999999998</v>
      </c>
      <c r="R119">
        <v>0.73509999999999998</v>
      </c>
      <c r="S119" t="s">
        <v>18</v>
      </c>
      <c r="T119">
        <v>6.7</v>
      </c>
      <c r="U119">
        <v>6.77</v>
      </c>
      <c r="V119">
        <v>3.3410000000000002</v>
      </c>
      <c r="W119">
        <v>47.731000000000002</v>
      </c>
      <c r="X119">
        <v>0.71240000000000003</v>
      </c>
      <c r="Y119" t="s">
        <v>18</v>
      </c>
      <c r="Z119">
        <v>6.66</v>
      </c>
      <c r="AA119">
        <v>6.73</v>
      </c>
      <c r="AB119">
        <v>4.2240000000000002</v>
      </c>
      <c r="AC119">
        <v>60.347999999999999</v>
      </c>
      <c r="AD119">
        <v>0.74319999999999997</v>
      </c>
      <c r="AE119" t="s">
        <v>18</v>
      </c>
      <c r="AF119">
        <v>6.7</v>
      </c>
      <c r="AG119">
        <v>6.77</v>
      </c>
      <c r="AH119">
        <v>4.4379999999999997</v>
      </c>
      <c r="AI119">
        <v>63.404000000000003</v>
      </c>
      <c r="AJ119">
        <v>0.74509999999999998</v>
      </c>
      <c r="AK119" t="s">
        <v>18</v>
      </c>
      <c r="AL119">
        <v>6.65</v>
      </c>
      <c r="AM119">
        <v>6.72</v>
      </c>
      <c r="AN119">
        <v>4.3040000000000003</v>
      </c>
      <c r="AO119">
        <v>61.481999999999999</v>
      </c>
      <c r="AP119">
        <v>0.72570000000000001</v>
      </c>
      <c r="AQ119" t="s">
        <v>18</v>
      </c>
      <c r="AR119">
        <v>6.7</v>
      </c>
      <c r="AS119">
        <v>6.77</v>
      </c>
      <c r="AT119">
        <v>4.702</v>
      </c>
      <c r="AU119">
        <v>67.171999999999997</v>
      </c>
      <c r="AV119">
        <v>0.70399999999999996</v>
      </c>
      <c r="AW119" t="s">
        <v>18</v>
      </c>
      <c r="AX119">
        <v>6.7</v>
      </c>
      <c r="AY119">
        <v>6.77</v>
      </c>
      <c r="AZ119">
        <v>4.7869999999999999</v>
      </c>
      <c r="BA119">
        <v>68.391999999999996</v>
      </c>
      <c r="BB119">
        <v>0.70050000000000001</v>
      </c>
      <c r="BC119" t="s">
        <v>18</v>
      </c>
      <c r="BD119">
        <v>6.7</v>
      </c>
      <c r="BE119">
        <v>6.77</v>
      </c>
      <c r="BF119">
        <v>4.6879999999999997</v>
      </c>
      <c r="BG119">
        <v>66.968000000000004</v>
      </c>
      <c r="BH119">
        <v>0.71440000000000003</v>
      </c>
      <c r="BI119" t="s">
        <v>18</v>
      </c>
      <c r="BJ119">
        <v>6.7</v>
      </c>
      <c r="BK119">
        <v>6.77</v>
      </c>
      <c r="BL119">
        <v>4.79</v>
      </c>
      <c r="BM119">
        <v>68.433000000000007</v>
      </c>
      <c r="BN119">
        <v>0.7208</v>
      </c>
      <c r="BO119" t="s">
        <v>18</v>
      </c>
      <c r="BP119">
        <v>6.71</v>
      </c>
      <c r="BQ119">
        <v>6.77</v>
      </c>
      <c r="BR119">
        <v>4.7270000000000003</v>
      </c>
      <c r="BS119">
        <v>67.522999999999996</v>
      </c>
      <c r="BT119">
        <v>0.71489999999999998</v>
      </c>
      <c r="BU119" t="s">
        <v>18</v>
      </c>
      <c r="BV119">
        <v>6.71</v>
      </c>
      <c r="BW119">
        <v>6.77</v>
      </c>
      <c r="BX119">
        <v>4.59</v>
      </c>
      <c r="BY119">
        <v>65.576999999999998</v>
      </c>
      <c r="BZ119">
        <v>0.71209999999999996</v>
      </c>
      <c r="CA119" t="s">
        <v>18</v>
      </c>
    </row>
    <row r="120" spans="1:79" x14ac:dyDescent="0.2">
      <c r="A120" t="s">
        <v>29</v>
      </c>
      <c r="B120">
        <v>726</v>
      </c>
      <c r="C120">
        <v>760</v>
      </c>
      <c r="D120" t="s">
        <v>145</v>
      </c>
      <c r="E120">
        <v>13.01</v>
      </c>
      <c r="F120">
        <v>4</v>
      </c>
      <c r="G120">
        <v>30</v>
      </c>
      <c r="H120">
        <v>13.15</v>
      </c>
      <c r="I120">
        <v>13.23</v>
      </c>
      <c r="J120">
        <v>10.901999999999999</v>
      </c>
      <c r="K120">
        <v>36.341000000000001</v>
      </c>
      <c r="L120">
        <v>0.83709999999999996</v>
      </c>
      <c r="M120" t="s">
        <v>18</v>
      </c>
      <c r="N120">
        <v>13.15</v>
      </c>
      <c r="O120">
        <v>13.23</v>
      </c>
      <c r="P120">
        <v>10.422000000000001</v>
      </c>
      <c r="Q120">
        <v>34.741</v>
      </c>
      <c r="R120">
        <v>0.8266</v>
      </c>
      <c r="S120" t="s">
        <v>18</v>
      </c>
      <c r="T120">
        <v>13.15</v>
      </c>
      <c r="U120">
        <v>13.23</v>
      </c>
      <c r="V120">
        <v>11.285</v>
      </c>
      <c r="W120">
        <v>37.616999999999997</v>
      </c>
      <c r="X120">
        <v>0.7974</v>
      </c>
      <c r="Y120" t="s">
        <v>18</v>
      </c>
      <c r="Z120">
        <v>13.15</v>
      </c>
      <c r="AA120">
        <v>13.22</v>
      </c>
      <c r="AB120">
        <v>14.657999999999999</v>
      </c>
      <c r="AC120">
        <v>48.86</v>
      </c>
      <c r="AD120">
        <v>0.76959999999999995</v>
      </c>
      <c r="AE120" t="s">
        <v>18</v>
      </c>
      <c r="AF120">
        <v>13.15</v>
      </c>
      <c r="AG120">
        <v>13.22</v>
      </c>
      <c r="AH120">
        <v>14.023</v>
      </c>
      <c r="AI120">
        <v>46.743000000000002</v>
      </c>
      <c r="AJ120">
        <v>0.81499999999999995</v>
      </c>
      <c r="AK120" t="s">
        <v>18</v>
      </c>
      <c r="AL120">
        <v>13.15</v>
      </c>
      <c r="AM120">
        <v>13.22</v>
      </c>
      <c r="AN120">
        <v>14.933</v>
      </c>
      <c r="AO120">
        <v>49.776000000000003</v>
      </c>
      <c r="AP120">
        <v>0.79</v>
      </c>
      <c r="AQ120" t="s">
        <v>18</v>
      </c>
      <c r="AR120">
        <v>13.15</v>
      </c>
      <c r="AS120">
        <v>13.22</v>
      </c>
      <c r="AT120">
        <v>17.611999999999998</v>
      </c>
      <c r="AU120">
        <v>58.706000000000003</v>
      </c>
      <c r="AV120">
        <v>0.79049999999999998</v>
      </c>
      <c r="AW120" t="s">
        <v>18</v>
      </c>
      <c r="AX120">
        <v>13.15</v>
      </c>
      <c r="AY120">
        <v>13.22</v>
      </c>
      <c r="AZ120">
        <v>17.600000000000001</v>
      </c>
      <c r="BA120">
        <v>58.667999999999999</v>
      </c>
      <c r="BB120">
        <v>0.80930000000000002</v>
      </c>
      <c r="BC120" t="s">
        <v>18</v>
      </c>
      <c r="BD120">
        <v>13.15</v>
      </c>
      <c r="BE120">
        <v>13.22</v>
      </c>
      <c r="BF120">
        <v>17.251000000000001</v>
      </c>
      <c r="BG120">
        <v>57.503999999999998</v>
      </c>
      <c r="BH120">
        <v>0.78920000000000001</v>
      </c>
      <c r="BI120" t="s">
        <v>18</v>
      </c>
      <c r="BJ120">
        <v>13.15</v>
      </c>
      <c r="BK120">
        <v>13.22</v>
      </c>
      <c r="BL120">
        <v>17.942</v>
      </c>
      <c r="BM120">
        <v>59.805999999999997</v>
      </c>
      <c r="BN120">
        <v>0.82650000000000001</v>
      </c>
      <c r="BO120" t="s">
        <v>18</v>
      </c>
      <c r="BP120">
        <v>13.15</v>
      </c>
      <c r="BQ120">
        <v>13.22</v>
      </c>
      <c r="BR120">
        <v>18.388000000000002</v>
      </c>
      <c r="BS120">
        <v>61.295000000000002</v>
      </c>
      <c r="BT120">
        <v>0.8125</v>
      </c>
      <c r="BU120" t="s">
        <v>18</v>
      </c>
      <c r="BV120">
        <v>13.15</v>
      </c>
      <c r="BW120">
        <v>13.22</v>
      </c>
      <c r="BX120">
        <v>18.218</v>
      </c>
      <c r="BY120">
        <v>60.725000000000001</v>
      </c>
      <c r="BZ120">
        <v>0.80879999999999996</v>
      </c>
      <c r="CA120" t="s">
        <v>18</v>
      </c>
    </row>
    <row r="121" spans="1:79" x14ac:dyDescent="0.2">
      <c r="A121" t="s">
        <v>29</v>
      </c>
      <c r="B121">
        <v>730</v>
      </c>
      <c r="C121">
        <v>738</v>
      </c>
      <c r="D121" t="s">
        <v>146</v>
      </c>
      <c r="E121">
        <v>10.31</v>
      </c>
      <c r="F121">
        <v>2</v>
      </c>
      <c r="G121">
        <v>7</v>
      </c>
      <c r="H121">
        <v>10.32</v>
      </c>
      <c r="I121">
        <v>10.39</v>
      </c>
      <c r="J121">
        <v>3.9060000000000001</v>
      </c>
      <c r="K121">
        <v>55.795000000000002</v>
      </c>
      <c r="L121">
        <v>0.69740000000000002</v>
      </c>
      <c r="M121" t="s">
        <v>18</v>
      </c>
      <c r="N121">
        <v>10.32</v>
      </c>
      <c r="O121">
        <v>10.39</v>
      </c>
      <c r="P121">
        <v>3.9159999999999999</v>
      </c>
      <c r="Q121">
        <v>55.94</v>
      </c>
      <c r="R121">
        <v>0.67730000000000001</v>
      </c>
      <c r="S121" t="s">
        <v>18</v>
      </c>
      <c r="T121">
        <v>10.27</v>
      </c>
      <c r="U121">
        <v>10.34</v>
      </c>
      <c r="V121">
        <v>3.9390000000000001</v>
      </c>
      <c r="W121">
        <v>56.268999999999998</v>
      </c>
      <c r="X121">
        <v>0.6623</v>
      </c>
      <c r="Y121" t="s">
        <v>18</v>
      </c>
      <c r="Z121">
        <v>10.32</v>
      </c>
      <c r="AA121">
        <v>10.39</v>
      </c>
      <c r="AB121">
        <v>3.9910000000000001</v>
      </c>
      <c r="AC121">
        <v>57.018000000000001</v>
      </c>
      <c r="AD121">
        <v>0.68740000000000001</v>
      </c>
      <c r="AE121" t="s">
        <v>18</v>
      </c>
      <c r="AF121">
        <v>10.32</v>
      </c>
      <c r="AG121">
        <v>10.39</v>
      </c>
      <c r="AH121">
        <v>4.0170000000000003</v>
      </c>
      <c r="AI121">
        <v>57.381</v>
      </c>
      <c r="AJ121">
        <v>0.67479999999999996</v>
      </c>
      <c r="AK121" t="s">
        <v>18</v>
      </c>
      <c r="AL121">
        <v>10.29</v>
      </c>
      <c r="AM121">
        <v>10.36</v>
      </c>
      <c r="AN121">
        <v>4.1769999999999996</v>
      </c>
      <c r="AO121">
        <v>59.668999999999997</v>
      </c>
      <c r="AP121">
        <v>0.66600000000000004</v>
      </c>
      <c r="AQ121" t="s">
        <v>18</v>
      </c>
      <c r="AR121">
        <v>10.32</v>
      </c>
      <c r="AS121">
        <v>10.39</v>
      </c>
      <c r="AT121">
        <v>4.3079999999999998</v>
      </c>
      <c r="AU121">
        <v>61.543999999999997</v>
      </c>
      <c r="AV121">
        <v>0.68059999999999998</v>
      </c>
      <c r="AW121" t="s">
        <v>18</v>
      </c>
      <c r="AX121">
        <v>10.32</v>
      </c>
      <c r="AY121">
        <v>10.39</v>
      </c>
      <c r="AZ121">
        <v>4.1529999999999996</v>
      </c>
      <c r="BA121">
        <v>59.33</v>
      </c>
      <c r="BB121">
        <v>0.71579999999999999</v>
      </c>
      <c r="BC121" t="s">
        <v>18</v>
      </c>
      <c r="BD121">
        <v>10.32</v>
      </c>
      <c r="BE121">
        <v>10.39</v>
      </c>
      <c r="BF121">
        <v>4.2270000000000003</v>
      </c>
      <c r="BG121">
        <v>60.390999999999998</v>
      </c>
      <c r="BH121">
        <v>0.72250000000000003</v>
      </c>
      <c r="BI121" t="s">
        <v>18</v>
      </c>
      <c r="BJ121">
        <v>10.32</v>
      </c>
      <c r="BK121">
        <v>10.39</v>
      </c>
      <c r="BL121">
        <v>4.5140000000000002</v>
      </c>
      <c r="BM121">
        <v>64.48</v>
      </c>
      <c r="BN121">
        <v>0.70650000000000002</v>
      </c>
      <c r="BO121" t="s">
        <v>18</v>
      </c>
      <c r="BP121">
        <v>10.32</v>
      </c>
      <c r="BQ121">
        <v>10.39</v>
      </c>
      <c r="BR121">
        <v>4.5599999999999996</v>
      </c>
      <c r="BS121">
        <v>65.135999999999996</v>
      </c>
      <c r="BT121">
        <v>0.69469999999999998</v>
      </c>
      <c r="BU121" t="s">
        <v>18</v>
      </c>
      <c r="BV121">
        <v>10.32</v>
      </c>
      <c r="BW121">
        <v>10.39</v>
      </c>
      <c r="BX121">
        <v>4.3440000000000003</v>
      </c>
      <c r="BY121">
        <v>62.058999999999997</v>
      </c>
      <c r="BZ121">
        <v>0.72989999999999999</v>
      </c>
      <c r="CA121" t="s">
        <v>18</v>
      </c>
    </row>
    <row r="122" spans="1:79" x14ac:dyDescent="0.2">
      <c r="A122" t="s">
        <v>29</v>
      </c>
      <c r="B122">
        <v>731</v>
      </c>
      <c r="C122">
        <v>743</v>
      </c>
      <c r="D122" t="s">
        <v>147</v>
      </c>
      <c r="E122">
        <v>10.87</v>
      </c>
      <c r="F122">
        <v>2</v>
      </c>
      <c r="G122">
        <v>11</v>
      </c>
      <c r="H122">
        <v>10.89</v>
      </c>
      <c r="I122">
        <v>10.96</v>
      </c>
      <c r="J122">
        <v>4.8949999999999996</v>
      </c>
      <c r="K122">
        <v>44.497999999999998</v>
      </c>
      <c r="L122">
        <v>0.75539999999999996</v>
      </c>
      <c r="M122" t="s">
        <v>18</v>
      </c>
      <c r="N122">
        <v>10.89</v>
      </c>
      <c r="O122">
        <v>10.96</v>
      </c>
      <c r="P122">
        <v>4.9260000000000002</v>
      </c>
      <c r="Q122">
        <v>44.783000000000001</v>
      </c>
      <c r="R122">
        <v>0.70830000000000004</v>
      </c>
      <c r="S122" t="s">
        <v>18</v>
      </c>
      <c r="T122">
        <v>10.9</v>
      </c>
      <c r="U122">
        <v>10.96</v>
      </c>
      <c r="V122">
        <v>4.7450000000000001</v>
      </c>
      <c r="W122">
        <v>43.134999999999998</v>
      </c>
      <c r="X122">
        <v>0.74539999999999995</v>
      </c>
      <c r="Y122" t="s">
        <v>18</v>
      </c>
      <c r="Z122">
        <v>10.89</v>
      </c>
      <c r="AA122">
        <v>10.96</v>
      </c>
      <c r="AB122">
        <v>5.8390000000000004</v>
      </c>
      <c r="AC122">
        <v>53.085999999999999</v>
      </c>
      <c r="AD122">
        <v>0.74809999999999999</v>
      </c>
      <c r="AE122" t="s">
        <v>18</v>
      </c>
      <c r="AF122">
        <v>10.89</v>
      </c>
      <c r="AG122">
        <v>10.96</v>
      </c>
      <c r="AH122">
        <v>5.7930000000000001</v>
      </c>
      <c r="AI122">
        <v>52.664000000000001</v>
      </c>
      <c r="AJ122">
        <v>0.72929999999999995</v>
      </c>
      <c r="AK122" t="s">
        <v>18</v>
      </c>
      <c r="AL122">
        <v>10.89</v>
      </c>
      <c r="AM122">
        <v>10.96</v>
      </c>
      <c r="AN122">
        <v>5.944</v>
      </c>
      <c r="AO122">
        <v>54.036000000000001</v>
      </c>
      <c r="AP122">
        <v>0.73640000000000005</v>
      </c>
      <c r="AQ122" t="s">
        <v>18</v>
      </c>
      <c r="AR122">
        <v>10.89</v>
      </c>
      <c r="AS122">
        <v>10.96</v>
      </c>
      <c r="AT122">
        <v>6.1509999999999998</v>
      </c>
      <c r="AU122">
        <v>55.92</v>
      </c>
      <c r="AV122">
        <v>0.73170000000000002</v>
      </c>
      <c r="AW122" t="s">
        <v>18</v>
      </c>
      <c r="AX122">
        <v>10.89</v>
      </c>
      <c r="AY122">
        <v>10.96</v>
      </c>
      <c r="AZ122">
        <v>6.2709999999999999</v>
      </c>
      <c r="BA122">
        <v>57.005000000000003</v>
      </c>
      <c r="BB122">
        <v>0.76339999999999997</v>
      </c>
      <c r="BC122" t="s">
        <v>18</v>
      </c>
      <c r="BD122">
        <v>10.89</v>
      </c>
      <c r="BE122">
        <v>10.96</v>
      </c>
      <c r="BF122">
        <v>6.0110000000000001</v>
      </c>
      <c r="BG122">
        <v>54.643000000000001</v>
      </c>
      <c r="BH122">
        <v>0.76219999999999999</v>
      </c>
      <c r="BI122" t="s">
        <v>18</v>
      </c>
      <c r="BJ122">
        <v>10.89</v>
      </c>
      <c r="BK122">
        <v>10.96</v>
      </c>
      <c r="BL122">
        <v>6.3789999999999996</v>
      </c>
      <c r="BM122">
        <v>57.988999999999997</v>
      </c>
      <c r="BN122">
        <v>0.76739999999999997</v>
      </c>
      <c r="BO122" t="s">
        <v>18</v>
      </c>
      <c r="BP122">
        <v>10.89</v>
      </c>
      <c r="BQ122">
        <v>10.96</v>
      </c>
      <c r="BR122">
        <v>6.3220000000000001</v>
      </c>
      <c r="BS122">
        <v>57.472000000000001</v>
      </c>
      <c r="BT122">
        <v>0.74470000000000003</v>
      </c>
      <c r="BU122" t="s">
        <v>18</v>
      </c>
      <c r="BV122">
        <v>10.89</v>
      </c>
      <c r="BW122">
        <v>10.96</v>
      </c>
      <c r="BX122">
        <v>6.4279999999999999</v>
      </c>
      <c r="BY122">
        <v>58.433999999999997</v>
      </c>
      <c r="BZ122">
        <v>0.747</v>
      </c>
      <c r="CA122" t="s">
        <v>18</v>
      </c>
    </row>
    <row r="123" spans="1:79" x14ac:dyDescent="0.2">
      <c r="A123" t="s">
        <v>29</v>
      </c>
      <c r="B123">
        <v>731</v>
      </c>
      <c r="C123">
        <v>754</v>
      </c>
      <c r="D123" t="s">
        <v>148</v>
      </c>
      <c r="E123">
        <v>12.08</v>
      </c>
      <c r="F123">
        <v>3</v>
      </c>
      <c r="G123">
        <v>20</v>
      </c>
      <c r="H123">
        <v>12.19</v>
      </c>
      <c r="I123">
        <v>12.27</v>
      </c>
      <c r="J123">
        <v>6.899</v>
      </c>
      <c r="K123">
        <v>34.494</v>
      </c>
      <c r="L123">
        <v>0.91239999999999999</v>
      </c>
      <c r="M123" t="s">
        <v>17</v>
      </c>
      <c r="N123">
        <v>12.19</v>
      </c>
      <c r="O123">
        <v>12.27</v>
      </c>
      <c r="P123">
        <v>6.8369999999999997</v>
      </c>
      <c r="Q123">
        <v>34.186</v>
      </c>
      <c r="R123">
        <v>0.91080000000000005</v>
      </c>
      <c r="S123" t="s">
        <v>17</v>
      </c>
      <c r="T123">
        <v>12.2</v>
      </c>
      <c r="U123">
        <v>12.27</v>
      </c>
      <c r="V123">
        <v>7.3010000000000002</v>
      </c>
      <c r="W123">
        <v>36.503999999999998</v>
      </c>
      <c r="X123">
        <v>0.89949999999999997</v>
      </c>
      <c r="Y123" t="s">
        <v>18</v>
      </c>
      <c r="Z123">
        <v>12.19</v>
      </c>
      <c r="AA123">
        <v>12.27</v>
      </c>
      <c r="AB123">
        <v>9.1839999999999993</v>
      </c>
      <c r="AC123">
        <v>45.92</v>
      </c>
      <c r="AD123">
        <v>0.89500000000000002</v>
      </c>
      <c r="AE123" t="s">
        <v>18</v>
      </c>
      <c r="AF123">
        <v>12.19</v>
      </c>
      <c r="AG123">
        <v>12.27</v>
      </c>
      <c r="AH123">
        <v>8.9920000000000009</v>
      </c>
      <c r="AI123">
        <v>44.959000000000003</v>
      </c>
      <c r="AJ123">
        <v>0.90839999999999999</v>
      </c>
      <c r="AK123" t="s">
        <v>18</v>
      </c>
      <c r="AL123">
        <v>12.19</v>
      </c>
      <c r="AM123">
        <v>12.27</v>
      </c>
      <c r="AN123">
        <v>9.4120000000000008</v>
      </c>
      <c r="AO123">
        <v>47.058</v>
      </c>
      <c r="AP123">
        <v>0.87819999999999998</v>
      </c>
      <c r="AQ123" t="s">
        <v>18</v>
      </c>
      <c r="AR123">
        <v>12.19</v>
      </c>
      <c r="AS123">
        <v>12.27</v>
      </c>
      <c r="AT123">
        <v>10.968</v>
      </c>
      <c r="AU123">
        <v>54.841999999999999</v>
      </c>
      <c r="AV123">
        <v>0.87190000000000001</v>
      </c>
      <c r="AW123" t="s">
        <v>18</v>
      </c>
      <c r="AX123">
        <v>12.19</v>
      </c>
      <c r="AY123">
        <v>12.27</v>
      </c>
      <c r="AZ123">
        <v>10.903</v>
      </c>
      <c r="BA123">
        <v>54.515000000000001</v>
      </c>
      <c r="BB123">
        <v>0.90569999999999995</v>
      </c>
      <c r="BC123" t="s">
        <v>17</v>
      </c>
      <c r="BD123">
        <v>12.19</v>
      </c>
      <c r="BE123">
        <v>12.27</v>
      </c>
      <c r="BF123">
        <v>10.897</v>
      </c>
      <c r="BG123">
        <v>54.487000000000002</v>
      </c>
      <c r="BH123">
        <v>0.90349999999999997</v>
      </c>
      <c r="BI123" t="s">
        <v>18</v>
      </c>
      <c r="BJ123">
        <v>12.19</v>
      </c>
      <c r="BK123">
        <v>12.27</v>
      </c>
      <c r="BL123">
        <v>11.311999999999999</v>
      </c>
      <c r="BM123">
        <v>56.561</v>
      </c>
      <c r="BN123">
        <v>0.91139999999999999</v>
      </c>
      <c r="BO123" t="s">
        <v>17</v>
      </c>
      <c r="BP123">
        <v>12.19</v>
      </c>
      <c r="BQ123">
        <v>12.27</v>
      </c>
      <c r="BR123">
        <v>11.457000000000001</v>
      </c>
      <c r="BS123">
        <v>57.283000000000001</v>
      </c>
      <c r="BT123">
        <v>0.89100000000000001</v>
      </c>
      <c r="BU123" t="s">
        <v>18</v>
      </c>
      <c r="BV123">
        <v>12.19</v>
      </c>
      <c r="BW123">
        <v>12.27</v>
      </c>
      <c r="BX123">
        <v>11.292999999999999</v>
      </c>
      <c r="BY123">
        <v>56.466000000000001</v>
      </c>
      <c r="BZ123">
        <v>0.90210000000000001</v>
      </c>
      <c r="CA123" t="s">
        <v>17</v>
      </c>
    </row>
    <row r="124" spans="1:79" x14ac:dyDescent="0.2">
      <c r="A124" t="s">
        <v>29</v>
      </c>
      <c r="B124" s="15">
        <v>731</v>
      </c>
      <c r="C124" s="15">
        <v>760</v>
      </c>
      <c r="D124" t="s">
        <v>149</v>
      </c>
      <c r="E124">
        <v>12.69</v>
      </c>
      <c r="F124">
        <v>4</v>
      </c>
      <c r="G124">
        <v>25</v>
      </c>
      <c r="H124">
        <v>12.9</v>
      </c>
      <c r="I124">
        <v>12.97</v>
      </c>
      <c r="J124">
        <v>8.0589999999999993</v>
      </c>
      <c r="K124">
        <v>32.234000000000002</v>
      </c>
      <c r="L124">
        <v>0.89810000000000001</v>
      </c>
      <c r="M124" t="s">
        <v>18</v>
      </c>
      <c r="N124">
        <v>12.9</v>
      </c>
      <c r="O124">
        <v>12.97</v>
      </c>
      <c r="P124">
        <v>7.8810000000000002</v>
      </c>
      <c r="Q124">
        <v>31.524000000000001</v>
      </c>
      <c r="R124">
        <v>0.88990000000000002</v>
      </c>
      <c r="S124" t="s">
        <v>18</v>
      </c>
      <c r="T124">
        <v>12.9</v>
      </c>
      <c r="U124">
        <v>12.97</v>
      </c>
      <c r="V124">
        <v>8.5289999999999999</v>
      </c>
      <c r="W124">
        <v>34.116999999999997</v>
      </c>
      <c r="X124">
        <v>0.86660000000000004</v>
      </c>
      <c r="Y124" t="s">
        <v>18</v>
      </c>
      <c r="Z124">
        <v>12.9</v>
      </c>
      <c r="AA124">
        <v>12.96</v>
      </c>
      <c r="AB124">
        <v>11.43</v>
      </c>
      <c r="AC124">
        <v>45.718000000000004</v>
      </c>
      <c r="AD124">
        <v>0.86709999999999998</v>
      </c>
      <c r="AE124" t="s">
        <v>18</v>
      </c>
      <c r="AF124">
        <v>12.9</v>
      </c>
      <c r="AG124">
        <v>12.96</v>
      </c>
      <c r="AH124">
        <v>11.022</v>
      </c>
      <c r="AI124">
        <v>44.085999999999999</v>
      </c>
      <c r="AJ124">
        <v>0.88739999999999997</v>
      </c>
      <c r="AK124" t="s">
        <v>18</v>
      </c>
      <c r="AL124">
        <v>12.9</v>
      </c>
      <c r="AM124">
        <v>12.96</v>
      </c>
      <c r="AN124">
        <v>11.614000000000001</v>
      </c>
      <c r="AO124">
        <v>46.457000000000001</v>
      </c>
      <c r="AP124">
        <v>0.85440000000000005</v>
      </c>
      <c r="AQ124" t="s">
        <v>18</v>
      </c>
      <c r="AR124">
        <v>12.9</v>
      </c>
      <c r="AS124">
        <v>12.96</v>
      </c>
      <c r="AT124">
        <v>13.789</v>
      </c>
      <c r="AU124">
        <v>55.155000000000001</v>
      </c>
      <c r="AV124">
        <v>0.86199999999999999</v>
      </c>
      <c r="AW124" t="s">
        <v>18</v>
      </c>
      <c r="AX124">
        <v>12.9</v>
      </c>
      <c r="AY124">
        <v>12.96</v>
      </c>
      <c r="AZ124">
        <v>13.83</v>
      </c>
      <c r="BA124">
        <v>55.317999999999998</v>
      </c>
      <c r="BB124">
        <v>0.86799999999999999</v>
      </c>
      <c r="BC124" t="s">
        <v>18</v>
      </c>
      <c r="BD124">
        <v>12.9</v>
      </c>
      <c r="BE124">
        <v>12.96</v>
      </c>
      <c r="BF124">
        <v>13.784000000000001</v>
      </c>
      <c r="BG124">
        <v>55.137</v>
      </c>
      <c r="BH124">
        <v>0.82840000000000003</v>
      </c>
      <c r="BI124" t="s">
        <v>18</v>
      </c>
      <c r="BJ124">
        <v>12.89</v>
      </c>
      <c r="BK124">
        <v>12.97</v>
      </c>
      <c r="BL124">
        <v>14.311999999999999</v>
      </c>
      <c r="BM124">
        <v>57.246000000000002</v>
      </c>
      <c r="BN124">
        <v>0.87690000000000001</v>
      </c>
      <c r="BO124" t="s">
        <v>18</v>
      </c>
      <c r="BP124">
        <v>12.9</v>
      </c>
      <c r="BQ124">
        <v>12.96</v>
      </c>
      <c r="BR124">
        <v>14.718999999999999</v>
      </c>
      <c r="BS124">
        <v>58.878</v>
      </c>
      <c r="BT124">
        <v>0.872</v>
      </c>
      <c r="BU124" t="s">
        <v>18</v>
      </c>
      <c r="BV124">
        <v>12.9</v>
      </c>
      <c r="BW124">
        <v>12.96</v>
      </c>
      <c r="BX124">
        <v>14.561</v>
      </c>
      <c r="BY124">
        <v>58.244999999999997</v>
      </c>
      <c r="BZ124">
        <v>0.87280000000000002</v>
      </c>
      <c r="CA124" t="s">
        <v>18</v>
      </c>
    </row>
    <row r="125" spans="1:79" x14ac:dyDescent="0.2">
      <c r="A125" t="s">
        <v>29</v>
      </c>
      <c r="B125">
        <v>733</v>
      </c>
      <c r="C125">
        <v>754</v>
      </c>
      <c r="D125" t="s">
        <v>150</v>
      </c>
      <c r="E125">
        <v>11.51</v>
      </c>
      <c r="F125">
        <v>4</v>
      </c>
      <c r="G125">
        <v>18</v>
      </c>
      <c r="H125">
        <v>11.61</v>
      </c>
      <c r="I125">
        <v>11.68</v>
      </c>
      <c r="J125">
        <v>5.2640000000000002</v>
      </c>
      <c r="K125">
        <v>29.242000000000001</v>
      </c>
      <c r="L125">
        <v>0.88819999999999999</v>
      </c>
      <c r="M125" t="s">
        <v>18</v>
      </c>
      <c r="N125">
        <v>11.61</v>
      </c>
      <c r="O125">
        <v>11.68</v>
      </c>
      <c r="P125">
        <v>5.1790000000000003</v>
      </c>
      <c r="Q125">
        <v>28.771000000000001</v>
      </c>
      <c r="R125">
        <v>0.87829999999999997</v>
      </c>
      <c r="S125" t="s">
        <v>18</v>
      </c>
      <c r="T125">
        <v>11.61</v>
      </c>
      <c r="U125">
        <v>11.68</v>
      </c>
      <c r="V125">
        <v>5.6479999999999997</v>
      </c>
      <c r="W125">
        <v>31.378</v>
      </c>
      <c r="X125">
        <v>0.85640000000000005</v>
      </c>
      <c r="Y125" t="s">
        <v>18</v>
      </c>
      <c r="Z125">
        <v>11.6</v>
      </c>
      <c r="AA125">
        <v>11.68</v>
      </c>
      <c r="AB125">
        <v>7.2160000000000002</v>
      </c>
      <c r="AC125">
        <v>40.088000000000001</v>
      </c>
      <c r="AD125">
        <v>0.86829999999999996</v>
      </c>
      <c r="AE125" t="s">
        <v>18</v>
      </c>
      <c r="AF125">
        <v>11.61</v>
      </c>
      <c r="AG125">
        <v>11.68</v>
      </c>
      <c r="AH125">
        <v>7.0229999999999997</v>
      </c>
      <c r="AI125">
        <v>39.014000000000003</v>
      </c>
      <c r="AJ125">
        <v>0.87619999999999998</v>
      </c>
      <c r="AK125" t="s">
        <v>18</v>
      </c>
      <c r="AL125">
        <v>11.6</v>
      </c>
      <c r="AM125">
        <v>11.68</v>
      </c>
      <c r="AN125">
        <v>7.4359999999999999</v>
      </c>
      <c r="AO125">
        <v>41.31</v>
      </c>
      <c r="AP125">
        <v>0.84160000000000001</v>
      </c>
      <c r="AQ125" t="s">
        <v>18</v>
      </c>
      <c r="AR125">
        <v>11.6</v>
      </c>
      <c r="AS125">
        <v>11.68</v>
      </c>
      <c r="AT125">
        <v>8.5860000000000003</v>
      </c>
      <c r="AU125">
        <v>47.698</v>
      </c>
      <c r="AV125">
        <v>0.84460000000000002</v>
      </c>
      <c r="AW125" t="s">
        <v>18</v>
      </c>
      <c r="AX125">
        <v>11.6</v>
      </c>
      <c r="AY125">
        <v>11.68</v>
      </c>
      <c r="AZ125">
        <v>8.73</v>
      </c>
      <c r="BA125">
        <v>48.502000000000002</v>
      </c>
      <c r="BB125">
        <v>0.86150000000000004</v>
      </c>
      <c r="BC125" t="s">
        <v>18</v>
      </c>
      <c r="BD125">
        <v>11.6</v>
      </c>
      <c r="BE125">
        <v>11.68</v>
      </c>
      <c r="BF125">
        <v>8.7170000000000005</v>
      </c>
      <c r="BG125">
        <v>48.427999999999997</v>
      </c>
      <c r="BH125">
        <v>0.86829999999999996</v>
      </c>
      <c r="BI125" t="s">
        <v>18</v>
      </c>
      <c r="BJ125">
        <v>11.6</v>
      </c>
      <c r="BK125">
        <v>11.68</v>
      </c>
      <c r="BL125">
        <v>8.827</v>
      </c>
      <c r="BM125">
        <v>49.036999999999999</v>
      </c>
      <c r="BN125">
        <v>0.88049999999999995</v>
      </c>
      <c r="BO125" t="s">
        <v>18</v>
      </c>
      <c r="BP125">
        <v>11.61</v>
      </c>
      <c r="BQ125">
        <v>11.68</v>
      </c>
      <c r="BR125">
        <v>9.0570000000000004</v>
      </c>
      <c r="BS125">
        <v>50.314999999999998</v>
      </c>
      <c r="BT125">
        <v>0.86450000000000005</v>
      </c>
      <c r="BU125" t="s">
        <v>18</v>
      </c>
      <c r="BV125">
        <v>11.61</v>
      </c>
      <c r="BW125">
        <v>11.68</v>
      </c>
      <c r="BX125">
        <v>8.8949999999999996</v>
      </c>
      <c r="BY125">
        <v>49.417999999999999</v>
      </c>
      <c r="BZ125">
        <v>0.87229999999999996</v>
      </c>
      <c r="CA125" t="s">
        <v>18</v>
      </c>
    </row>
    <row r="126" spans="1:79" x14ac:dyDescent="0.2">
      <c r="A126" t="s">
        <v>29</v>
      </c>
      <c r="B126">
        <v>733</v>
      </c>
      <c r="C126">
        <v>760</v>
      </c>
      <c r="D126" t="s">
        <v>151</v>
      </c>
      <c r="E126">
        <v>12.29</v>
      </c>
      <c r="F126">
        <v>4</v>
      </c>
      <c r="G126">
        <v>23</v>
      </c>
      <c r="H126">
        <v>12.42</v>
      </c>
      <c r="I126">
        <v>12.49</v>
      </c>
      <c r="J126">
        <v>6.2649999999999997</v>
      </c>
      <c r="K126">
        <v>27.24</v>
      </c>
      <c r="L126">
        <v>0.83079999999999998</v>
      </c>
      <c r="M126" t="s">
        <v>18</v>
      </c>
      <c r="N126">
        <v>12.42</v>
      </c>
      <c r="O126">
        <v>12.49</v>
      </c>
      <c r="P126">
        <v>6.0220000000000002</v>
      </c>
      <c r="Q126">
        <v>26.181999999999999</v>
      </c>
      <c r="R126">
        <v>0.83020000000000005</v>
      </c>
      <c r="S126" t="s">
        <v>18</v>
      </c>
      <c r="T126">
        <v>12.42</v>
      </c>
      <c r="U126">
        <v>12.49</v>
      </c>
      <c r="V126">
        <v>6.774</v>
      </c>
      <c r="W126">
        <v>29.451000000000001</v>
      </c>
      <c r="X126">
        <v>0.81389999999999996</v>
      </c>
      <c r="Y126" t="s">
        <v>18</v>
      </c>
      <c r="Z126">
        <v>12.42</v>
      </c>
      <c r="AA126">
        <v>12.48</v>
      </c>
      <c r="AB126">
        <v>8.9600000000000009</v>
      </c>
      <c r="AC126">
        <v>38.954000000000001</v>
      </c>
      <c r="AD126">
        <v>0.79820000000000002</v>
      </c>
      <c r="AE126" t="s">
        <v>18</v>
      </c>
      <c r="AF126">
        <v>12.42</v>
      </c>
      <c r="AG126">
        <v>12.49</v>
      </c>
      <c r="AH126">
        <v>8.8290000000000006</v>
      </c>
      <c r="AI126">
        <v>38.387</v>
      </c>
      <c r="AJ126">
        <v>0.81899999999999995</v>
      </c>
      <c r="AK126" t="s">
        <v>18</v>
      </c>
      <c r="AL126">
        <v>12.42</v>
      </c>
      <c r="AM126">
        <v>12.48</v>
      </c>
      <c r="AN126">
        <v>9.2520000000000007</v>
      </c>
      <c r="AO126">
        <v>40.228000000000002</v>
      </c>
      <c r="AP126">
        <v>0.752</v>
      </c>
      <c r="AQ126" t="s">
        <v>18</v>
      </c>
      <c r="AR126">
        <v>12.42</v>
      </c>
      <c r="AS126">
        <v>12.48</v>
      </c>
      <c r="AT126">
        <v>11.347</v>
      </c>
      <c r="AU126">
        <v>49.334000000000003</v>
      </c>
      <c r="AV126">
        <v>0.78549999999999998</v>
      </c>
      <c r="AW126" t="s">
        <v>18</v>
      </c>
      <c r="AX126">
        <v>12.42</v>
      </c>
      <c r="AY126">
        <v>12.49</v>
      </c>
      <c r="AZ126">
        <v>11.818</v>
      </c>
      <c r="BA126">
        <v>51.381</v>
      </c>
      <c r="BB126">
        <v>0.79579999999999995</v>
      </c>
      <c r="BC126" t="s">
        <v>18</v>
      </c>
      <c r="BD126">
        <v>12.38</v>
      </c>
      <c r="BE126">
        <v>12.45</v>
      </c>
      <c r="BF126">
        <v>11.537000000000001</v>
      </c>
      <c r="BG126">
        <v>50.16</v>
      </c>
      <c r="BH126">
        <v>0.75239999999999996</v>
      </c>
      <c r="BI126" t="s">
        <v>18</v>
      </c>
      <c r="BJ126">
        <v>12.42</v>
      </c>
      <c r="BK126">
        <v>12.48</v>
      </c>
      <c r="BL126">
        <v>11.864000000000001</v>
      </c>
      <c r="BM126">
        <v>51.582999999999998</v>
      </c>
      <c r="BN126">
        <v>0.81679999999999997</v>
      </c>
      <c r="BO126" t="s">
        <v>18</v>
      </c>
      <c r="BP126">
        <v>12.42</v>
      </c>
      <c r="BQ126">
        <v>12.49</v>
      </c>
      <c r="BR126">
        <v>12.397</v>
      </c>
      <c r="BS126">
        <v>53.9</v>
      </c>
      <c r="BT126">
        <v>0.8004</v>
      </c>
      <c r="BU126" t="s">
        <v>18</v>
      </c>
      <c r="BV126">
        <v>12.41</v>
      </c>
      <c r="BW126">
        <v>12.48</v>
      </c>
      <c r="BX126">
        <v>12.263999999999999</v>
      </c>
      <c r="BY126">
        <v>53.323</v>
      </c>
      <c r="BZ126">
        <v>0.79310000000000003</v>
      </c>
      <c r="CA126" t="s">
        <v>18</v>
      </c>
    </row>
    <row r="127" spans="1:79" x14ac:dyDescent="0.2">
      <c r="A127" t="s">
        <v>29</v>
      </c>
      <c r="B127">
        <v>734</v>
      </c>
      <c r="C127">
        <v>754</v>
      </c>
      <c r="D127" t="s">
        <v>152</v>
      </c>
      <c r="E127">
        <v>11.51</v>
      </c>
      <c r="F127">
        <v>3</v>
      </c>
      <c r="G127">
        <v>17</v>
      </c>
      <c r="H127">
        <v>11.5</v>
      </c>
      <c r="I127">
        <v>11.57</v>
      </c>
      <c r="J127">
        <v>4.9219999999999997</v>
      </c>
      <c r="K127">
        <v>28.95</v>
      </c>
      <c r="L127">
        <v>0.78320000000000001</v>
      </c>
      <c r="M127" t="s">
        <v>18</v>
      </c>
      <c r="N127">
        <v>11.5</v>
      </c>
      <c r="O127">
        <v>11.57</v>
      </c>
      <c r="P127">
        <v>4.7590000000000003</v>
      </c>
      <c r="Q127">
        <v>27.994</v>
      </c>
      <c r="R127">
        <v>0.76149999999999995</v>
      </c>
      <c r="S127" t="s">
        <v>18</v>
      </c>
      <c r="T127">
        <v>11.5</v>
      </c>
      <c r="U127">
        <v>11.58</v>
      </c>
      <c r="V127">
        <v>5.2060000000000004</v>
      </c>
      <c r="W127">
        <v>30.620999999999999</v>
      </c>
      <c r="X127">
        <v>0.72009999999999996</v>
      </c>
      <c r="Y127" t="s">
        <v>18</v>
      </c>
      <c r="Z127">
        <v>11.49</v>
      </c>
      <c r="AA127">
        <v>11.57</v>
      </c>
      <c r="AB127">
        <v>6.6130000000000004</v>
      </c>
      <c r="AC127">
        <v>38.899000000000001</v>
      </c>
      <c r="AD127">
        <v>0.7248</v>
      </c>
      <c r="AE127" t="s">
        <v>18</v>
      </c>
      <c r="AF127">
        <v>11.5</v>
      </c>
      <c r="AG127">
        <v>11.57</v>
      </c>
      <c r="AH127">
        <v>6.4710000000000001</v>
      </c>
      <c r="AI127">
        <v>38.061999999999998</v>
      </c>
      <c r="AJ127">
        <v>0.76080000000000003</v>
      </c>
      <c r="AK127" t="s">
        <v>18</v>
      </c>
      <c r="AL127">
        <v>11.49</v>
      </c>
      <c r="AM127">
        <v>11.57</v>
      </c>
      <c r="AN127">
        <v>6.9059999999999997</v>
      </c>
      <c r="AO127">
        <v>40.625</v>
      </c>
      <c r="AP127">
        <v>0.7298</v>
      </c>
      <c r="AQ127" t="s">
        <v>18</v>
      </c>
      <c r="AR127">
        <v>11.49</v>
      </c>
      <c r="AS127">
        <v>11.57</v>
      </c>
      <c r="AT127">
        <v>7.7750000000000004</v>
      </c>
      <c r="AU127">
        <v>45.734000000000002</v>
      </c>
      <c r="AV127">
        <v>0.70979999999999999</v>
      </c>
      <c r="AW127" t="s">
        <v>18</v>
      </c>
      <c r="AX127">
        <v>11.5</v>
      </c>
      <c r="AY127">
        <v>11.57</v>
      </c>
      <c r="AZ127">
        <v>8.0169999999999995</v>
      </c>
      <c r="BA127">
        <v>47.161999999999999</v>
      </c>
      <c r="BB127">
        <v>0.751</v>
      </c>
      <c r="BC127" t="s">
        <v>18</v>
      </c>
      <c r="BD127">
        <v>11.5</v>
      </c>
      <c r="BE127">
        <v>11.57</v>
      </c>
      <c r="BF127">
        <v>7.9690000000000003</v>
      </c>
      <c r="BG127">
        <v>46.877000000000002</v>
      </c>
      <c r="BH127">
        <v>0.75509999999999999</v>
      </c>
      <c r="BI127" t="s">
        <v>18</v>
      </c>
      <c r="BJ127">
        <v>11.49</v>
      </c>
      <c r="BK127">
        <v>11.57</v>
      </c>
      <c r="BL127">
        <v>8.1110000000000007</v>
      </c>
      <c r="BM127">
        <v>47.713000000000001</v>
      </c>
      <c r="BN127">
        <v>0.76239999999999997</v>
      </c>
      <c r="BO127" t="s">
        <v>18</v>
      </c>
      <c r="BP127">
        <v>11.5</v>
      </c>
      <c r="BQ127">
        <v>11.58</v>
      </c>
      <c r="BR127">
        <v>8.3260000000000005</v>
      </c>
      <c r="BS127">
        <v>48.976999999999997</v>
      </c>
      <c r="BT127">
        <v>0.72209999999999996</v>
      </c>
      <c r="BU127" t="s">
        <v>18</v>
      </c>
      <c r="BV127">
        <v>11.5</v>
      </c>
      <c r="BW127">
        <v>11.57</v>
      </c>
      <c r="BX127">
        <v>8.4830000000000005</v>
      </c>
      <c r="BY127">
        <v>49.902999999999999</v>
      </c>
      <c r="BZ127">
        <v>0.77290000000000003</v>
      </c>
      <c r="CA127" t="s">
        <v>18</v>
      </c>
    </row>
    <row r="128" spans="1:79" x14ac:dyDescent="0.2">
      <c r="A128" t="s">
        <v>29</v>
      </c>
      <c r="B128">
        <v>734</v>
      </c>
      <c r="C128">
        <v>760</v>
      </c>
      <c r="D128" t="s">
        <v>153</v>
      </c>
      <c r="E128">
        <v>12.24</v>
      </c>
      <c r="F128">
        <v>4</v>
      </c>
      <c r="G128">
        <v>22</v>
      </c>
      <c r="H128">
        <v>12.35</v>
      </c>
      <c r="I128">
        <v>12.43</v>
      </c>
      <c r="J128">
        <v>5.8470000000000004</v>
      </c>
      <c r="K128">
        <v>26.579000000000001</v>
      </c>
      <c r="L128">
        <v>0.8609</v>
      </c>
      <c r="M128" t="s">
        <v>18</v>
      </c>
      <c r="N128">
        <v>12.35</v>
      </c>
      <c r="O128">
        <v>12.43</v>
      </c>
      <c r="P128">
        <v>5.8319999999999999</v>
      </c>
      <c r="Q128">
        <v>26.51</v>
      </c>
      <c r="R128">
        <v>0.84470000000000001</v>
      </c>
      <c r="S128" t="s">
        <v>18</v>
      </c>
      <c r="T128">
        <v>12.34</v>
      </c>
      <c r="U128">
        <v>12.41</v>
      </c>
      <c r="V128">
        <v>6.3159999999999998</v>
      </c>
      <c r="W128">
        <v>28.709</v>
      </c>
      <c r="X128">
        <v>0.83</v>
      </c>
      <c r="Y128" t="s">
        <v>18</v>
      </c>
      <c r="Z128">
        <v>12.35</v>
      </c>
      <c r="AA128">
        <v>12.43</v>
      </c>
      <c r="AB128">
        <v>8.7029999999999994</v>
      </c>
      <c r="AC128">
        <v>39.558999999999997</v>
      </c>
      <c r="AD128">
        <v>0.82279999999999998</v>
      </c>
      <c r="AE128" t="s">
        <v>18</v>
      </c>
      <c r="AF128">
        <v>12.35</v>
      </c>
      <c r="AG128">
        <v>12.43</v>
      </c>
      <c r="AH128">
        <v>8.4130000000000003</v>
      </c>
      <c r="AI128">
        <v>38.238999999999997</v>
      </c>
      <c r="AJ128">
        <v>0.84519999999999995</v>
      </c>
      <c r="AK128" t="s">
        <v>18</v>
      </c>
      <c r="AL128">
        <v>12.35</v>
      </c>
      <c r="AM128">
        <v>12.43</v>
      </c>
      <c r="AN128">
        <v>8.9570000000000007</v>
      </c>
      <c r="AO128">
        <v>40.713999999999999</v>
      </c>
      <c r="AP128">
        <v>0.78859999999999997</v>
      </c>
      <c r="AQ128" t="s">
        <v>18</v>
      </c>
      <c r="AR128">
        <v>12.35</v>
      </c>
      <c r="AS128">
        <v>12.43</v>
      </c>
      <c r="AT128">
        <v>10.606999999999999</v>
      </c>
      <c r="AU128">
        <v>48.213000000000001</v>
      </c>
      <c r="AV128">
        <v>0.81730000000000003</v>
      </c>
      <c r="AW128" t="s">
        <v>18</v>
      </c>
      <c r="AX128">
        <v>12.35</v>
      </c>
      <c r="AY128">
        <v>12.43</v>
      </c>
      <c r="AZ128">
        <v>11.073</v>
      </c>
      <c r="BA128">
        <v>50.332000000000001</v>
      </c>
      <c r="BB128">
        <v>0.81699999999999995</v>
      </c>
      <c r="BC128" t="s">
        <v>18</v>
      </c>
      <c r="BD128">
        <v>12.35</v>
      </c>
      <c r="BE128">
        <v>12.43</v>
      </c>
      <c r="BF128">
        <v>10.75</v>
      </c>
      <c r="BG128">
        <v>48.863999999999997</v>
      </c>
      <c r="BH128">
        <v>0.80289999999999995</v>
      </c>
      <c r="BI128" t="s">
        <v>18</v>
      </c>
      <c r="BJ128">
        <v>12.35</v>
      </c>
      <c r="BK128">
        <v>12.42</v>
      </c>
      <c r="BL128">
        <v>11.46</v>
      </c>
      <c r="BM128">
        <v>52.088999999999999</v>
      </c>
      <c r="BN128">
        <v>0.83299999999999996</v>
      </c>
      <c r="BO128" t="s">
        <v>18</v>
      </c>
      <c r="BP128">
        <v>12.35</v>
      </c>
      <c r="BQ128">
        <v>12.43</v>
      </c>
      <c r="BR128">
        <v>11.795999999999999</v>
      </c>
      <c r="BS128">
        <v>53.616999999999997</v>
      </c>
      <c r="BT128">
        <v>0.82889999999999997</v>
      </c>
      <c r="BU128" t="s">
        <v>18</v>
      </c>
      <c r="BV128">
        <v>12.35</v>
      </c>
      <c r="BW128">
        <v>12.43</v>
      </c>
      <c r="BX128">
        <v>11.631</v>
      </c>
      <c r="BY128">
        <v>52.866999999999997</v>
      </c>
      <c r="BZ128">
        <v>0.83979999999999999</v>
      </c>
      <c r="CA128" t="s">
        <v>18</v>
      </c>
    </row>
    <row r="129" spans="1:79" x14ac:dyDescent="0.2">
      <c r="A129" t="s">
        <v>29</v>
      </c>
      <c r="B129">
        <v>739</v>
      </c>
      <c r="C129">
        <v>754</v>
      </c>
      <c r="D129" t="s">
        <v>154</v>
      </c>
      <c r="E129">
        <v>11.08</v>
      </c>
      <c r="F129">
        <v>3</v>
      </c>
      <c r="G129">
        <v>12</v>
      </c>
      <c r="H129">
        <v>11.18</v>
      </c>
      <c r="I129">
        <v>11.25</v>
      </c>
      <c r="J129">
        <v>3.355</v>
      </c>
      <c r="K129">
        <v>27.956</v>
      </c>
      <c r="L129">
        <v>0.91759999999999997</v>
      </c>
      <c r="M129" t="s">
        <v>17</v>
      </c>
      <c r="N129">
        <v>11.18</v>
      </c>
      <c r="O129">
        <v>11.25</v>
      </c>
      <c r="P129">
        <v>3.3380000000000001</v>
      </c>
      <c r="Q129">
        <v>27.812999999999999</v>
      </c>
      <c r="R129">
        <v>0.91769999999999996</v>
      </c>
      <c r="S129" t="s">
        <v>17</v>
      </c>
      <c r="T129">
        <v>11.18</v>
      </c>
      <c r="U129">
        <v>11.26</v>
      </c>
      <c r="V129">
        <v>3.5680000000000001</v>
      </c>
      <c r="W129">
        <v>29.736999999999998</v>
      </c>
      <c r="X129">
        <v>0.90380000000000005</v>
      </c>
      <c r="Y129" t="s">
        <v>18</v>
      </c>
      <c r="Z129">
        <v>11.17</v>
      </c>
      <c r="AA129">
        <v>11.25</v>
      </c>
      <c r="AB129">
        <v>4.665</v>
      </c>
      <c r="AC129">
        <v>38.878999999999998</v>
      </c>
      <c r="AD129">
        <v>0.91959999999999997</v>
      </c>
      <c r="AE129" t="s">
        <v>17</v>
      </c>
      <c r="AF129">
        <v>11.18</v>
      </c>
      <c r="AG129">
        <v>11.25</v>
      </c>
      <c r="AH129">
        <v>4.5999999999999996</v>
      </c>
      <c r="AI129">
        <v>38.334000000000003</v>
      </c>
      <c r="AJ129">
        <v>0.92120000000000002</v>
      </c>
      <c r="AK129" t="s">
        <v>17</v>
      </c>
      <c r="AL129">
        <v>11.18</v>
      </c>
      <c r="AM129">
        <v>11.25</v>
      </c>
      <c r="AN129">
        <v>4.8220000000000001</v>
      </c>
      <c r="AO129">
        <v>40.186999999999998</v>
      </c>
      <c r="AP129">
        <v>0.91910000000000003</v>
      </c>
      <c r="AQ129" t="s">
        <v>18</v>
      </c>
      <c r="AR129">
        <v>11.18</v>
      </c>
      <c r="AS129">
        <v>11.25</v>
      </c>
      <c r="AT129">
        <v>5.8949999999999996</v>
      </c>
      <c r="AU129">
        <v>49.127000000000002</v>
      </c>
      <c r="AV129">
        <v>0.8911</v>
      </c>
      <c r="AW129" t="s">
        <v>18</v>
      </c>
      <c r="AX129">
        <v>11.18</v>
      </c>
      <c r="AY129">
        <v>11.25</v>
      </c>
      <c r="AZ129">
        <v>6.0469999999999997</v>
      </c>
      <c r="BA129">
        <v>50.390999999999998</v>
      </c>
      <c r="BB129">
        <v>0.91649999999999998</v>
      </c>
      <c r="BC129" t="s">
        <v>17</v>
      </c>
      <c r="BD129">
        <v>11.18</v>
      </c>
      <c r="BE129">
        <v>11.25</v>
      </c>
      <c r="BF129">
        <v>5.9509999999999996</v>
      </c>
      <c r="BG129">
        <v>49.591000000000001</v>
      </c>
      <c r="BH129">
        <v>0.92469999999999997</v>
      </c>
      <c r="BI129" t="s">
        <v>17</v>
      </c>
      <c r="BJ129">
        <v>11.17</v>
      </c>
      <c r="BK129">
        <v>11.25</v>
      </c>
      <c r="BL129">
        <v>6.1760000000000002</v>
      </c>
      <c r="BM129">
        <v>51.463999999999999</v>
      </c>
      <c r="BN129">
        <v>0.92410000000000003</v>
      </c>
      <c r="BO129" t="s">
        <v>17</v>
      </c>
      <c r="BP129">
        <v>11.18</v>
      </c>
      <c r="BQ129">
        <v>11.26</v>
      </c>
      <c r="BR129">
        <v>6.2859999999999996</v>
      </c>
      <c r="BS129">
        <v>52.387</v>
      </c>
      <c r="BT129">
        <v>0.90769999999999995</v>
      </c>
      <c r="BU129" t="s">
        <v>18</v>
      </c>
      <c r="BV129">
        <v>11.18</v>
      </c>
      <c r="BW129">
        <v>11.25</v>
      </c>
      <c r="BX129">
        <v>6.2530000000000001</v>
      </c>
      <c r="BY129">
        <v>52.106000000000002</v>
      </c>
      <c r="BZ129">
        <v>0.9153</v>
      </c>
      <c r="CA129" t="s">
        <v>17</v>
      </c>
    </row>
    <row r="130" spans="1:79" x14ac:dyDescent="0.2">
      <c r="A130" t="s">
        <v>29</v>
      </c>
      <c r="B130" s="15">
        <v>739</v>
      </c>
      <c r="C130" s="15">
        <v>760</v>
      </c>
      <c r="D130" t="s">
        <v>155</v>
      </c>
      <c r="E130">
        <v>12.29</v>
      </c>
      <c r="F130">
        <v>3</v>
      </c>
      <c r="G130">
        <v>17</v>
      </c>
      <c r="H130">
        <v>12.39</v>
      </c>
      <c r="I130">
        <v>12.46</v>
      </c>
      <c r="J130">
        <v>4.3079999999999998</v>
      </c>
      <c r="K130">
        <v>25.338000000000001</v>
      </c>
      <c r="L130">
        <v>0.91080000000000005</v>
      </c>
      <c r="M130" t="s">
        <v>17</v>
      </c>
      <c r="N130">
        <v>12.39</v>
      </c>
      <c r="O130">
        <v>12.46</v>
      </c>
      <c r="P130">
        <v>4.2439999999999998</v>
      </c>
      <c r="Q130">
        <v>24.963000000000001</v>
      </c>
      <c r="R130">
        <v>0.91490000000000005</v>
      </c>
      <c r="S130" t="s">
        <v>17</v>
      </c>
      <c r="T130">
        <v>12.39</v>
      </c>
      <c r="U130">
        <v>12.46</v>
      </c>
      <c r="V130">
        <v>4.6390000000000002</v>
      </c>
      <c r="W130">
        <v>27.286999999999999</v>
      </c>
      <c r="X130">
        <v>0.91059999999999997</v>
      </c>
      <c r="Y130" t="s">
        <v>17</v>
      </c>
      <c r="Z130">
        <v>12.38</v>
      </c>
      <c r="AA130">
        <v>12.46</v>
      </c>
      <c r="AB130">
        <v>6.6970000000000001</v>
      </c>
      <c r="AC130">
        <v>39.396000000000001</v>
      </c>
      <c r="AD130">
        <v>0.91600000000000004</v>
      </c>
      <c r="AE130" t="s">
        <v>17</v>
      </c>
      <c r="AF130">
        <v>12.39</v>
      </c>
      <c r="AG130">
        <v>12.46</v>
      </c>
      <c r="AH130">
        <v>6.5129999999999999</v>
      </c>
      <c r="AI130">
        <v>38.308999999999997</v>
      </c>
      <c r="AJ130">
        <v>0.91579999999999995</v>
      </c>
      <c r="AK130" t="s">
        <v>17</v>
      </c>
      <c r="AL130">
        <v>12.38</v>
      </c>
      <c r="AM130">
        <v>12.46</v>
      </c>
      <c r="AN130">
        <v>6.9580000000000002</v>
      </c>
      <c r="AO130">
        <v>40.929000000000002</v>
      </c>
      <c r="AP130">
        <v>0.90439999999999998</v>
      </c>
      <c r="AQ130" t="s">
        <v>17</v>
      </c>
      <c r="AR130">
        <v>12.38</v>
      </c>
      <c r="AS130">
        <v>12.46</v>
      </c>
      <c r="AT130">
        <v>8.7469999999999999</v>
      </c>
      <c r="AU130">
        <v>51.45</v>
      </c>
      <c r="AV130">
        <v>0.92190000000000005</v>
      </c>
      <c r="AW130" t="s">
        <v>17</v>
      </c>
      <c r="AX130">
        <v>12.38</v>
      </c>
      <c r="AY130">
        <v>12.46</v>
      </c>
      <c r="AZ130">
        <v>8.9469999999999992</v>
      </c>
      <c r="BA130">
        <v>52.628</v>
      </c>
      <c r="BB130">
        <v>0.92510000000000003</v>
      </c>
      <c r="BC130" t="s">
        <v>17</v>
      </c>
      <c r="BD130">
        <v>12.38</v>
      </c>
      <c r="BE130">
        <v>12.46</v>
      </c>
      <c r="BF130">
        <v>8.85</v>
      </c>
      <c r="BG130">
        <v>52.06</v>
      </c>
      <c r="BH130">
        <v>0.92600000000000005</v>
      </c>
      <c r="BI130" t="s">
        <v>17</v>
      </c>
      <c r="BJ130">
        <v>12.38</v>
      </c>
      <c r="BK130">
        <v>12.46</v>
      </c>
      <c r="BL130">
        <v>9.2889999999999997</v>
      </c>
      <c r="BM130">
        <v>54.639000000000003</v>
      </c>
      <c r="BN130">
        <v>0.92400000000000004</v>
      </c>
      <c r="BO130" t="s">
        <v>17</v>
      </c>
      <c r="BP130">
        <v>12.38</v>
      </c>
      <c r="BQ130">
        <v>12.46</v>
      </c>
      <c r="BR130">
        <v>9.5939999999999994</v>
      </c>
      <c r="BS130">
        <v>56.435000000000002</v>
      </c>
      <c r="BT130">
        <v>0.92020000000000002</v>
      </c>
      <c r="BU130" t="s">
        <v>17</v>
      </c>
      <c r="BV130">
        <v>12.39</v>
      </c>
      <c r="BW130">
        <v>12.46</v>
      </c>
      <c r="BX130">
        <v>9.4209999999999994</v>
      </c>
      <c r="BY130">
        <v>55.414999999999999</v>
      </c>
      <c r="BZ130">
        <v>0.92559999999999998</v>
      </c>
      <c r="CA130" t="s">
        <v>17</v>
      </c>
    </row>
    <row r="131" spans="1:79" x14ac:dyDescent="0.2">
      <c r="A131" t="s">
        <v>29</v>
      </c>
      <c r="B131">
        <v>744</v>
      </c>
      <c r="C131">
        <v>760</v>
      </c>
      <c r="D131" t="s">
        <v>156</v>
      </c>
      <c r="E131">
        <v>12.59</v>
      </c>
      <c r="F131">
        <v>2</v>
      </c>
      <c r="G131">
        <v>12</v>
      </c>
      <c r="H131">
        <v>12.69</v>
      </c>
      <c r="I131">
        <v>12.77</v>
      </c>
      <c r="J131">
        <v>3.129</v>
      </c>
      <c r="K131">
        <v>26.074999999999999</v>
      </c>
      <c r="L131">
        <v>0.92559999999999998</v>
      </c>
      <c r="M131" t="s">
        <v>18</v>
      </c>
      <c r="N131">
        <v>12.69</v>
      </c>
      <c r="O131">
        <v>12.76</v>
      </c>
      <c r="P131">
        <v>2.9489999999999998</v>
      </c>
      <c r="Q131">
        <v>24.577999999999999</v>
      </c>
      <c r="R131">
        <v>0.89659999999999995</v>
      </c>
      <c r="S131" t="s">
        <v>18</v>
      </c>
      <c r="T131">
        <v>12.69</v>
      </c>
      <c r="U131">
        <v>12.77</v>
      </c>
      <c r="V131">
        <v>3.1070000000000002</v>
      </c>
      <c r="W131">
        <v>25.890999999999998</v>
      </c>
      <c r="X131">
        <v>0.88119999999999998</v>
      </c>
      <c r="Y131" t="s">
        <v>18</v>
      </c>
      <c r="Z131">
        <v>12.69</v>
      </c>
      <c r="AA131">
        <v>12.76</v>
      </c>
      <c r="AB131">
        <v>5.1710000000000003</v>
      </c>
      <c r="AC131">
        <v>43.09</v>
      </c>
      <c r="AD131">
        <v>0.90029999999999999</v>
      </c>
      <c r="AE131" t="s">
        <v>18</v>
      </c>
      <c r="AF131">
        <v>12.69</v>
      </c>
      <c r="AG131">
        <v>12.76</v>
      </c>
      <c r="AH131">
        <v>5.1760000000000002</v>
      </c>
      <c r="AI131">
        <v>43.134</v>
      </c>
      <c r="AJ131">
        <v>0.90890000000000004</v>
      </c>
      <c r="AK131" t="s">
        <v>18</v>
      </c>
      <c r="AL131">
        <v>12.69</v>
      </c>
      <c r="AM131">
        <v>12.76</v>
      </c>
      <c r="AN131">
        <v>5.149</v>
      </c>
      <c r="AO131">
        <v>42.911000000000001</v>
      </c>
      <c r="AP131">
        <v>0.89349999999999996</v>
      </c>
      <c r="AQ131" t="s">
        <v>18</v>
      </c>
      <c r="AR131">
        <v>12.69</v>
      </c>
      <c r="AS131">
        <v>12.76</v>
      </c>
      <c r="AT131">
        <v>6.931</v>
      </c>
      <c r="AU131">
        <v>57.76</v>
      </c>
      <c r="AV131">
        <v>0.90180000000000005</v>
      </c>
      <c r="AW131" t="s">
        <v>18</v>
      </c>
      <c r="AX131">
        <v>12.69</v>
      </c>
      <c r="AY131">
        <v>12.76</v>
      </c>
      <c r="AZ131">
        <v>6.91</v>
      </c>
      <c r="BA131">
        <v>57.585000000000001</v>
      </c>
      <c r="BB131">
        <v>0.8992</v>
      </c>
      <c r="BC131" t="s">
        <v>18</v>
      </c>
      <c r="BD131">
        <v>12.69</v>
      </c>
      <c r="BE131">
        <v>12.76</v>
      </c>
      <c r="BF131">
        <v>6.9249999999999998</v>
      </c>
      <c r="BG131">
        <v>57.706000000000003</v>
      </c>
      <c r="BH131">
        <v>0.90369999999999995</v>
      </c>
      <c r="BI131" t="s">
        <v>18</v>
      </c>
      <c r="BJ131">
        <v>12.68</v>
      </c>
      <c r="BK131">
        <v>12.76</v>
      </c>
      <c r="BL131">
        <v>7.43</v>
      </c>
      <c r="BM131">
        <v>61.917999999999999</v>
      </c>
      <c r="BN131">
        <v>0.90969999999999995</v>
      </c>
      <c r="BO131" t="s">
        <v>18</v>
      </c>
      <c r="BP131">
        <v>12.69</v>
      </c>
      <c r="BQ131">
        <v>12.76</v>
      </c>
      <c r="BR131">
        <v>7.6079999999999997</v>
      </c>
      <c r="BS131">
        <v>63.398000000000003</v>
      </c>
      <c r="BT131">
        <v>0.89949999999999997</v>
      </c>
      <c r="BU131" t="s">
        <v>18</v>
      </c>
      <c r="BV131">
        <v>12.69</v>
      </c>
      <c r="BW131">
        <v>12.76</v>
      </c>
      <c r="BX131">
        <v>7.4969999999999999</v>
      </c>
      <c r="BY131">
        <v>62.476999999999997</v>
      </c>
      <c r="BZ131">
        <v>0.90629999999999999</v>
      </c>
      <c r="CA131" t="s">
        <v>18</v>
      </c>
    </row>
    <row r="132" spans="1:79" x14ac:dyDescent="0.2">
      <c r="A132" t="s">
        <v>29</v>
      </c>
      <c r="B132">
        <v>749</v>
      </c>
      <c r="C132">
        <v>760</v>
      </c>
      <c r="D132" t="s">
        <v>157</v>
      </c>
      <c r="E132">
        <v>12.81</v>
      </c>
      <c r="F132">
        <v>2</v>
      </c>
      <c r="G132">
        <v>8</v>
      </c>
      <c r="H132">
        <v>12.81</v>
      </c>
      <c r="I132">
        <v>12.88</v>
      </c>
      <c r="J132">
        <v>1.9910000000000001</v>
      </c>
      <c r="K132">
        <v>24.891999999999999</v>
      </c>
      <c r="L132">
        <v>0.8579</v>
      </c>
      <c r="M132" t="s">
        <v>18</v>
      </c>
      <c r="N132">
        <v>12.81</v>
      </c>
      <c r="O132">
        <v>12.88</v>
      </c>
      <c r="P132">
        <v>1.8180000000000001</v>
      </c>
      <c r="Q132">
        <v>22.725000000000001</v>
      </c>
      <c r="R132">
        <v>0.80689999999999995</v>
      </c>
      <c r="S132" t="s">
        <v>18</v>
      </c>
      <c r="T132">
        <v>12.81</v>
      </c>
      <c r="U132">
        <v>12.88</v>
      </c>
      <c r="V132">
        <v>1.9730000000000001</v>
      </c>
      <c r="W132">
        <v>24.664999999999999</v>
      </c>
      <c r="X132">
        <v>0.78</v>
      </c>
      <c r="Y132" t="s">
        <v>18</v>
      </c>
      <c r="Z132">
        <v>12.8</v>
      </c>
      <c r="AA132">
        <v>12.88</v>
      </c>
      <c r="AB132">
        <v>2.952</v>
      </c>
      <c r="AC132">
        <v>36.904000000000003</v>
      </c>
      <c r="AD132">
        <v>0.81479999999999997</v>
      </c>
      <c r="AE132" t="s">
        <v>18</v>
      </c>
      <c r="AF132">
        <v>12.81</v>
      </c>
      <c r="AG132">
        <v>12.88</v>
      </c>
      <c r="AH132">
        <v>3.0619999999999998</v>
      </c>
      <c r="AI132">
        <v>38.268999999999998</v>
      </c>
      <c r="AJ132">
        <v>0.81210000000000004</v>
      </c>
      <c r="AK132" t="s">
        <v>18</v>
      </c>
      <c r="AL132">
        <v>12.8</v>
      </c>
      <c r="AM132">
        <v>12.88</v>
      </c>
      <c r="AN132">
        <v>3.0350000000000001</v>
      </c>
      <c r="AO132">
        <v>37.94</v>
      </c>
      <c r="AP132">
        <v>0.75029999999999997</v>
      </c>
      <c r="AQ132" t="s">
        <v>18</v>
      </c>
      <c r="AR132">
        <v>12.8</v>
      </c>
      <c r="AS132">
        <v>12.88</v>
      </c>
      <c r="AT132">
        <v>3.9529999999999998</v>
      </c>
      <c r="AU132">
        <v>49.414000000000001</v>
      </c>
      <c r="AV132">
        <v>0.78190000000000004</v>
      </c>
      <c r="AW132" t="s">
        <v>18</v>
      </c>
      <c r="AX132">
        <v>12.8</v>
      </c>
      <c r="AY132">
        <v>12.88</v>
      </c>
      <c r="AZ132">
        <v>4.1050000000000004</v>
      </c>
      <c r="BA132">
        <v>51.308</v>
      </c>
      <c r="BB132">
        <v>0.79110000000000003</v>
      </c>
      <c r="BC132" t="s">
        <v>18</v>
      </c>
      <c r="BD132">
        <v>12.8</v>
      </c>
      <c r="BE132">
        <v>12.88</v>
      </c>
      <c r="BF132">
        <v>4.032</v>
      </c>
      <c r="BG132">
        <v>50.401000000000003</v>
      </c>
      <c r="BH132">
        <v>0.8145</v>
      </c>
      <c r="BI132" t="s">
        <v>18</v>
      </c>
      <c r="BJ132">
        <v>12.8</v>
      </c>
      <c r="BK132">
        <v>12.88</v>
      </c>
      <c r="BL132">
        <v>4.3719999999999999</v>
      </c>
      <c r="BM132">
        <v>54.643999999999998</v>
      </c>
      <c r="BN132">
        <v>0.82199999999999995</v>
      </c>
      <c r="BO132" t="s">
        <v>18</v>
      </c>
      <c r="BP132">
        <v>12.8</v>
      </c>
      <c r="BQ132">
        <v>12.88</v>
      </c>
      <c r="BR132">
        <v>4.51</v>
      </c>
      <c r="BS132">
        <v>56.378</v>
      </c>
      <c r="BT132">
        <v>0.79300000000000004</v>
      </c>
      <c r="BU132" t="s">
        <v>18</v>
      </c>
      <c r="BV132">
        <v>12.81</v>
      </c>
      <c r="BW132">
        <v>12.88</v>
      </c>
      <c r="BX132">
        <v>4.3719999999999999</v>
      </c>
      <c r="BY132">
        <v>54.649000000000001</v>
      </c>
      <c r="BZ132">
        <v>0.8105</v>
      </c>
      <c r="CA132" t="s">
        <v>18</v>
      </c>
    </row>
    <row r="133" spans="1:79" x14ac:dyDescent="0.2">
      <c r="A133" t="s">
        <v>29</v>
      </c>
      <c r="B133">
        <v>755</v>
      </c>
      <c r="C133">
        <v>760</v>
      </c>
      <c r="D133" t="s">
        <v>158</v>
      </c>
      <c r="E133">
        <v>9.08</v>
      </c>
      <c r="F133">
        <v>1</v>
      </c>
      <c r="G133">
        <v>3</v>
      </c>
      <c r="H133">
        <v>9.19</v>
      </c>
      <c r="I133">
        <v>9.27</v>
      </c>
      <c r="J133">
        <v>1.452</v>
      </c>
      <c r="K133">
        <v>48.414999999999999</v>
      </c>
      <c r="L133">
        <v>0.92720000000000002</v>
      </c>
      <c r="M133" t="s">
        <v>18</v>
      </c>
      <c r="N133">
        <v>9.19</v>
      </c>
      <c r="O133">
        <v>9.27</v>
      </c>
      <c r="P133">
        <v>1.4690000000000001</v>
      </c>
      <c r="Q133">
        <v>48.981999999999999</v>
      </c>
      <c r="R133">
        <v>0.92479999999999996</v>
      </c>
      <c r="S133" t="s">
        <v>18</v>
      </c>
      <c r="T133">
        <v>9.19</v>
      </c>
      <c r="U133">
        <v>9.27</v>
      </c>
      <c r="V133">
        <v>1.4219999999999999</v>
      </c>
      <c r="W133">
        <v>47.384999999999998</v>
      </c>
      <c r="X133">
        <v>0.90849999999999997</v>
      </c>
      <c r="Y133" t="s">
        <v>18</v>
      </c>
      <c r="Z133">
        <v>9.19</v>
      </c>
      <c r="AA133">
        <v>9.26</v>
      </c>
      <c r="AB133">
        <v>2.1840000000000002</v>
      </c>
      <c r="AC133">
        <v>72.792000000000002</v>
      </c>
      <c r="AD133">
        <v>0.89190000000000003</v>
      </c>
      <c r="AE133" t="s">
        <v>18</v>
      </c>
      <c r="AF133">
        <v>9.19</v>
      </c>
      <c r="AG133">
        <v>9.26</v>
      </c>
      <c r="AH133">
        <v>2.2839999999999998</v>
      </c>
      <c r="AI133">
        <v>76.12</v>
      </c>
      <c r="AJ133">
        <v>0.90600000000000003</v>
      </c>
      <c r="AK133" t="s">
        <v>18</v>
      </c>
      <c r="AL133">
        <v>9.19</v>
      </c>
      <c r="AM133">
        <v>9.26</v>
      </c>
      <c r="AN133">
        <v>2.2240000000000002</v>
      </c>
      <c r="AO133">
        <v>74.117000000000004</v>
      </c>
      <c r="AP133">
        <v>0.88029999999999997</v>
      </c>
      <c r="AQ133" t="s">
        <v>18</v>
      </c>
      <c r="AR133">
        <v>9.19</v>
      </c>
      <c r="AS133">
        <v>9.26</v>
      </c>
      <c r="AT133">
        <v>2.484</v>
      </c>
      <c r="AU133">
        <v>82.796999999999997</v>
      </c>
      <c r="AV133">
        <v>0.89810000000000001</v>
      </c>
      <c r="AW133" t="s">
        <v>18</v>
      </c>
      <c r="AX133">
        <v>9.19</v>
      </c>
      <c r="AY133">
        <v>9.26</v>
      </c>
      <c r="AZ133">
        <v>2.5419999999999998</v>
      </c>
      <c r="BA133">
        <v>84.721999999999994</v>
      </c>
      <c r="BB133">
        <v>0.88770000000000004</v>
      </c>
      <c r="BC133" t="s">
        <v>18</v>
      </c>
      <c r="BD133">
        <v>9.19</v>
      </c>
      <c r="BE133">
        <v>9.26</v>
      </c>
      <c r="BF133">
        <v>2.4940000000000002</v>
      </c>
      <c r="BG133">
        <v>83.134</v>
      </c>
      <c r="BH133">
        <v>0.89149999999999996</v>
      </c>
      <c r="BI133" t="s">
        <v>18</v>
      </c>
      <c r="BJ133">
        <v>9.19</v>
      </c>
      <c r="BK133">
        <v>9.26</v>
      </c>
      <c r="BL133">
        <v>2.6030000000000002</v>
      </c>
      <c r="BM133">
        <v>86.765000000000001</v>
      </c>
      <c r="BN133">
        <v>0.89159999999999995</v>
      </c>
      <c r="BO133" t="s">
        <v>18</v>
      </c>
      <c r="BP133">
        <v>9.19</v>
      </c>
      <c r="BQ133">
        <v>9.26</v>
      </c>
      <c r="BR133">
        <v>2.528</v>
      </c>
      <c r="BS133">
        <v>84.254999999999995</v>
      </c>
      <c r="BT133">
        <v>0.88280000000000003</v>
      </c>
      <c r="BU133" t="s">
        <v>18</v>
      </c>
      <c r="BV133">
        <v>9.19</v>
      </c>
      <c r="BW133">
        <v>9.27</v>
      </c>
      <c r="BX133">
        <v>2.5859999999999999</v>
      </c>
      <c r="BY133">
        <v>86.197000000000003</v>
      </c>
      <c r="BZ133">
        <v>0.88859999999999995</v>
      </c>
      <c r="CA133" t="s">
        <v>18</v>
      </c>
    </row>
    <row r="134" spans="1:79" x14ac:dyDescent="0.2">
      <c r="A134" t="s">
        <v>29</v>
      </c>
      <c r="B134">
        <v>761</v>
      </c>
      <c r="C134">
        <v>781</v>
      </c>
      <c r="D134" t="s">
        <v>159</v>
      </c>
      <c r="E134">
        <v>8.07</v>
      </c>
      <c r="F134">
        <v>4</v>
      </c>
      <c r="G134">
        <v>18</v>
      </c>
      <c r="H134">
        <v>8.02</v>
      </c>
      <c r="I134">
        <v>8.09</v>
      </c>
      <c r="J134">
        <v>6.4029999999999996</v>
      </c>
      <c r="K134">
        <v>35.573999999999998</v>
      </c>
      <c r="L134">
        <v>0.8327</v>
      </c>
      <c r="M134" t="s">
        <v>18</v>
      </c>
      <c r="N134">
        <v>8.02</v>
      </c>
      <c r="O134">
        <v>8.09</v>
      </c>
      <c r="P134">
        <v>6.2160000000000002</v>
      </c>
      <c r="Q134">
        <v>34.533999999999999</v>
      </c>
      <c r="R134">
        <v>0.80640000000000001</v>
      </c>
      <c r="S134" t="s">
        <v>18</v>
      </c>
      <c r="T134">
        <v>8.02</v>
      </c>
      <c r="U134">
        <v>8.09</v>
      </c>
      <c r="V134">
        <v>6.4820000000000002</v>
      </c>
      <c r="W134">
        <v>36.009</v>
      </c>
      <c r="X134">
        <v>0.84789999999999999</v>
      </c>
      <c r="Y134" t="s">
        <v>18</v>
      </c>
      <c r="Z134">
        <v>8.02</v>
      </c>
      <c r="AA134">
        <v>8.09</v>
      </c>
      <c r="AB134">
        <v>7.7960000000000003</v>
      </c>
      <c r="AC134">
        <v>43.308999999999997</v>
      </c>
      <c r="AD134">
        <v>0.84009999999999996</v>
      </c>
      <c r="AE134" t="s">
        <v>18</v>
      </c>
      <c r="AF134">
        <v>8.02</v>
      </c>
      <c r="AG134">
        <v>8.09</v>
      </c>
      <c r="AH134">
        <v>7.7210000000000001</v>
      </c>
      <c r="AI134">
        <v>42.893999999999998</v>
      </c>
      <c r="AJ134">
        <v>0.8407</v>
      </c>
      <c r="AK134" t="s">
        <v>18</v>
      </c>
      <c r="AL134">
        <v>8.02</v>
      </c>
      <c r="AM134">
        <v>8.09</v>
      </c>
      <c r="AN134">
        <v>7.968</v>
      </c>
      <c r="AO134">
        <v>44.268000000000001</v>
      </c>
      <c r="AP134">
        <v>0.8337</v>
      </c>
      <c r="AQ134" t="s">
        <v>18</v>
      </c>
      <c r="AR134">
        <v>8.02</v>
      </c>
      <c r="AS134">
        <v>8.09</v>
      </c>
      <c r="AT134">
        <v>8.6509999999999998</v>
      </c>
      <c r="AU134">
        <v>48.058999999999997</v>
      </c>
      <c r="AV134">
        <v>0.84099999999999997</v>
      </c>
      <c r="AW134" t="s">
        <v>18</v>
      </c>
      <c r="AX134">
        <v>8.02</v>
      </c>
      <c r="AY134">
        <v>8.09</v>
      </c>
      <c r="AZ134">
        <v>9.1349999999999998</v>
      </c>
      <c r="BA134">
        <v>50.750999999999998</v>
      </c>
      <c r="BB134">
        <v>0.79759999999999998</v>
      </c>
      <c r="BC134" t="s">
        <v>18</v>
      </c>
      <c r="BD134">
        <v>8.02</v>
      </c>
      <c r="BE134">
        <v>8.09</v>
      </c>
      <c r="BF134">
        <v>8.9209999999999994</v>
      </c>
      <c r="BG134">
        <v>49.564</v>
      </c>
      <c r="BH134">
        <v>0.78549999999999998</v>
      </c>
      <c r="BI134" t="s">
        <v>18</v>
      </c>
      <c r="BJ134">
        <v>8.02</v>
      </c>
      <c r="BK134">
        <v>8.09</v>
      </c>
      <c r="BL134">
        <v>9.2230000000000008</v>
      </c>
      <c r="BM134">
        <v>51.24</v>
      </c>
      <c r="BN134">
        <v>0.81589999999999996</v>
      </c>
      <c r="BO134" t="s">
        <v>18</v>
      </c>
      <c r="BP134">
        <v>8.02</v>
      </c>
      <c r="BQ134">
        <v>8.09</v>
      </c>
      <c r="BR134">
        <v>9.327</v>
      </c>
      <c r="BS134">
        <v>51.814999999999998</v>
      </c>
      <c r="BT134">
        <v>0.83550000000000002</v>
      </c>
      <c r="BU134" t="s">
        <v>18</v>
      </c>
      <c r="BV134">
        <v>8.02</v>
      </c>
      <c r="BW134">
        <v>8.09</v>
      </c>
      <c r="BX134">
        <v>9.4689999999999994</v>
      </c>
      <c r="BY134">
        <v>52.604999999999997</v>
      </c>
      <c r="BZ134">
        <v>0.81430000000000002</v>
      </c>
      <c r="CA134" t="s">
        <v>18</v>
      </c>
    </row>
    <row r="135" spans="1:79" s="15" customFormat="1" x14ac:dyDescent="0.2">
      <c r="A135" s="15" t="s">
        <v>29</v>
      </c>
      <c r="B135">
        <v>765</v>
      </c>
      <c r="C135">
        <v>776</v>
      </c>
      <c r="D135" s="15" t="s">
        <v>160</v>
      </c>
      <c r="E135" s="15">
        <v>4.92</v>
      </c>
      <c r="F135" s="15">
        <v>3</v>
      </c>
      <c r="G135" s="15">
        <v>9</v>
      </c>
      <c r="H135" s="15">
        <v>4.92</v>
      </c>
      <c r="I135" s="15">
        <v>4.99</v>
      </c>
      <c r="J135" s="15">
        <v>5.2220000000000004</v>
      </c>
      <c r="K135" s="15">
        <v>58.026000000000003</v>
      </c>
      <c r="L135" s="15">
        <v>0.88880000000000003</v>
      </c>
      <c r="M135" s="15" t="s">
        <v>18</v>
      </c>
      <c r="N135" s="15">
        <v>4.92</v>
      </c>
      <c r="O135" s="15">
        <v>4.9800000000000004</v>
      </c>
      <c r="P135" s="15">
        <v>5.0330000000000004</v>
      </c>
      <c r="Q135" s="15">
        <v>55.924999999999997</v>
      </c>
      <c r="R135" s="15">
        <v>0.87339999999999995</v>
      </c>
      <c r="S135" s="15" t="s">
        <v>18</v>
      </c>
      <c r="T135" s="15">
        <v>4.91</v>
      </c>
      <c r="U135" s="15">
        <v>4.9800000000000004</v>
      </c>
      <c r="V135" s="15">
        <v>5.2610000000000001</v>
      </c>
      <c r="W135" s="15">
        <v>58.454999999999998</v>
      </c>
      <c r="X135" s="15">
        <v>0.85829999999999995</v>
      </c>
      <c r="Y135" s="15" t="s">
        <v>18</v>
      </c>
      <c r="Z135" s="15">
        <v>4.91</v>
      </c>
      <c r="AA135" s="15">
        <v>4.9800000000000004</v>
      </c>
      <c r="AB135" s="15">
        <v>5.5730000000000004</v>
      </c>
      <c r="AC135" s="15">
        <v>61.918999999999997</v>
      </c>
      <c r="AD135" s="15">
        <v>0.85799999999999998</v>
      </c>
      <c r="AE135" s="15" t="s">
        <v>18</v>
      </c>
      <c r="AF135" s="15">
        <v>4.91</v>
      </c>
      <c r="AG135" s="15">
        <v>4.9800000000000004</v>
      </c>
      <c r="AH135" s="15">
        <v>5.5609999999999999</v>
      </c>
      <c r="AI135" s="15">
        <v>61.786999999999999</v>
      </c>
      <c r="AJ135" s="15">
        <v>0.85399999999999998</v>
      </c>
      <c r="AK135" s="15" t="s">
        <v>18</v>
      </c>
      <c r="AL135" s="15">
        <v>4.91</v>
      </c>
      <c r="AM135" s="15">
        <v>4.9800000000000004</v>
      </c>
      <c r="AN135" s="15">
        <v>5.5970000000000004</v>
      </c>
      <c r="AO135" s="15">
        <v>62.186999999999998</v>
      </c>
      <c r="AP135" s="15">
        <v>0.82240000000000002</v>
      </c>
      <c r="AQ135" s="15" t="s">
        <v>18</v>
      </c>
      <c r="AR135" s="15">
        <v>4.91</v>
      </c>
      <c r="AS135" s="15">
        <v>4.9800000000000004</v>
      </c>
      <c r="AT135" s="15">
        <v>5.5679999999999996</v>
      </c>
      <c r="AU135" s="15">
        <v>61.862000000000002</v>
      </c>
      <c r="AV135" s="15">
        <v>0.87139999999999995</v>
      </c>
      <c r="AW135" s="15" t="s">
        <v>18</v>
      </c>
      <c r="AX135" s="15">
        <v>4.92</v>
      </c>
      <c r="AY135" s="15">
        <v>4.9800000000000004</v>
      </c>
      <c r="AZ135" s="15">
        <v>5.758</v>
      </c>
      <c r="BA135" s="15">
        <v>63.975000000000001</v>
      </c>
      <c r="BB135" s="15">
        <v>0.87890000000000001</v>
      </c>
      <c r="BC135" s="15" t="s">
        <v>18</v>
      </c>
      <c r="BD135" s="15">
        <v>4.92</v>
      </c>
      <c r="BE135" s="15">
        <v>4.9800000000000004</v>
      </c>
      <c r="BF135" s="15">
        <v>5.6289999999999996</v>
      </c>
      <c r="BG135" s="15">
        <v>62.545000000000002</v>
      </c>
      <c r="BH135" s="15">
        <v>0.86760000000000004</v>
      </c>
      <c r="BI135" s="15" t="s">
        <v>18</v>
      </c>
      <c r="BJ135" s="15">
        <v>4.91</v>
      </c>
      <c r="BK135" s="15">
        <v>4.9800000000000004</v>
      </c>
      <c r="BL135" s="15">
        <v>5.6619999999999999</v>
      </c>
      <c r="BM135" s="15">
        <v>62.912999999999997</v>
      </c>
      <c r="BN135" s="15">
        <v>0.88219999999999998</v>
      </c>
      <c r="BO135" s="15" t="s">
        <v>18</v>
      </c>
      <c r="BP135" s="15">
        <v>4.92</v>
      </c>
      <c r="BQ135" s="15">
        <v>4.9800000000000004</v>
      </c>
      <c r="BR135" s="15">
        <v>5.7569999999999997</v>
      </c>
      <c r="BS135" s="15">
        <v>63.962000000000003</v>
      </c>
      <c r="BT135" s="15">
        <v>0.85709999999999997</v>
      </c>
      <c r="BU135" s="15" t="s">
        <v>18</v>
      </c>
      <c r="BV135" s="15">
        <v>4.92</v>
      </c>
      <c r="BW135" s="15">
        <v>4.9800000000000004</v>
      </c>
      <c r="BX135" s="15">
        <v>5.5359999999999996</v>
      </c>
      <c r="BY135" s="15">
        <v>61.508000000000003</v>
      </c>
      <c r="BZ135" s="15">
        <v>0.85440000000000005</v>
      </c>
      <c r="CA135" s="15" t="s">
        <v>18</v>
      </c>
    </row>
    <row r="136" spans="1:79" x14ac:dyDescent="0.2">
      <c r="A136" t="s">
        <v>29</v>
      </c>
      <c r="B136">
        <v>765</v>
      </c>
      <c r="C136">
        <v>780</v>
      </c>
      <c r="D136" t="s">
        <v>161</v>
      </c>
      <c r="E136">
        <v>5.59</v>
      </c>
      <c r="F136">
        <v>4</v>
      </c>
      <c r="G136">
        <v>13</v>
      </c>
      <c r="H136">
        <v>5.77</v>
      </c>
      <c r="I136">
        <v>5.84</v>
      </c>
      <c r="J136">
        <v>5.3540000000000001</v>
      </c>
      <c r="K136">
        <v>41.186999999999998</v>
      </c>
      <c r="L136">
        <v>0.91790000000000005</v>
      </c>
      <c r="M136" t="s">
        <v>18</v>
      </c>
      <c r="N136">
        <v>5.77</v>
      </c>
      <c r="O136">
        <v>5.84</v>
      </c>
      <c r="P136">
        <v>5.133</v>
      </c>
      <c r="Q136">
        <v>39.487000000000002</v>
      </c>
      <c r="R136">
        <v>0.93079999999999996</v>
      </c>
      <c r="S136" t="s">
        <v>18</v>
      </c>
      <c r="T136">
        <v>5.76</v>
      </c>
      <c r="U136">
        <v>5.84</v>
      </c>
      <c r="V136">
        <v>5.4420000000000002</v>
      </c>
      <c r="W136">
        <v>41.859000000000002</v>
      </c>
      <c r="X136">
        <v>0.88990000000000002</v>
      </c>
      <c r="Y136" t="s">
        <v>18</v>
      </c>
      <c r="Z136">
        <v>5.76</v>
      </c>
      <c r="AA136">
        <v>5.84</v>
      </c>
      <c r="AB136">
        <v>6.7389999999999999</v>
      </c>
      <c r="AC136">
        <v>51.84</v>
      </c>
      <c r="AD136">
        <v>0.9</v>
      </c>
      <c r="AE136" t="s">
        <v>18</v>
      </c>
      <c r="AF136">
        <v>5.76</v>
      </c>
      <c r="AG136">
        <v>5.84</v>
      </c>
      <c r="AH136">
        <v>6.7919999999999998</v>
      </c>
      <c r="AI136">
        <v>52.247999999999998</v>
      </c>
      <c r="AJ136">
        <v>0.9123</v>
      </c>
      <c r="AK136" t="s">
        <v>18</v>
      </c>
      <c r="AL136">
        <v>5.76</v>
      </c>
      <c r="AM136">
        <v>5.84</v>
      </c>
      <c r="AN136">
        <v>6.7960000000000003</v>
      </c>
      <c r="AO136">
        <v>52.279000000000003</v>
      </c>
      <c r="AP136">
        <v>0.87250000000000005</v>
      </c>
      <c r="AQ136" t="s">
        <v>18</v>
      </c>
      <c r="AR136">
        <v>5.76</v>
      </c>
      <c r="AS136">
        <v>5.84</v>
      </c>
      <c r="AT136">
        <v>7.6760000000000002</v>
      </c>
      <c r="AU136">
        <v>59.048000000000002</v>
      </c>
      <c r="AV136">
        <v>0.88339999999999996</v>
      </c>
      <c r="AW136" t="s">
        <v>18</v>
      </c>
      <c r="AX136">
        <v>5.76</v>
      </c>
      <c r="AY136">
        <v>5.84</v>
      </c>
      <c r="AZ136">
        <v>7.9420000000000002</v>
      </c>
      <c r="BA136">
        <v>61.088999999999999</v>
      </c>
      <c r="BB136">
        <v>0.8831</v>
      </c>
      <c r="BC136" t="s">
        <v>18</v>
      </c>
      <c r="BD136">
        <v>5.76</v>
      </c>
      <c r="BE136">
        <v>5.84</v>
      </c>
      <c r="BF136">
        <v>7.7530000000000001</v>
      </c>
      <c r="BG136">
        <v>59.640999999999998</v>
      </c>
      <c r="BH136">
        <v>0.89180000000000004</v>
      </c>
      <c r="BI136" t="s">
        <v>18</v>
      </c>
      <c r="BJ136">
        <v>5.76</v>
      </c>
      <c r="BK136">
        <v>5.84</v>
      </c>
      <c r="BL136">
        <v>7.9539999999999997</v>
      </c>
      <c r="BM136">
        <v>61.183999999999997</v>
      </c>
      <c r="BN136">
        <v>0.92049999999999998</v>
      </c>
      <c r="BO136" t="s">
        <v>18</v>
      </c>
      <c r="BP136">
        <v>5.76</v>
      </c>
      <c r="BQ136">
        <v>5.84</v>
      </c>
      <c r="BR136">
        <v>7.976</v>
      </c>
      <c r="BS136">
        <v>61.356000000000002</v>
      </c>
      <c r="BT136">
        <v>0.88180000000000003</v>
      </c>
      <c r="BU136" t="s">
        <v>18</v>
      </c>
      <c r="BV136">
        <v>5.76</v>
      </c>
      <c r="BW136">
        <v>5.84</v>
      </c>
      <c r="BX136">
        <v>7.9710000000000001</v>
      </c>
      <c r="BY136">
        <v>61.316000000000003</v>
      </c>
      <c r="BZ136">
        <v>0.90649999999999997</v>
      </c>
      <c r="CA136" t="s">
        <v>18</v>
      </c>
    </row>
    <row r="137" spans="1:79" x14ac:dyDescent="0.2">
      <c r="A137" t="s">
        <v>29</v>
      </c>
      <c r="B137">
        <v>765</v>
      </c>
      <c r="C137">
        <v>781</v>
      </c>
      <c r="D137" t="s">
        <v>162</v>
      </c>
      <c r="E137">
        <v>7.14</v>
      </c>
      <c r="F137">
        <v>4</v>
      </c>
      <c r="G137">
        <v>14</v>
      </c>
      <c r="H137">
        <v>7.18</v>
      </c>
      <c r="I137">
        <v>7.25</v>
      </c>
      <c r="J137">
        <v>5.0039999999999996</v>
      </c>
      <c r="K137">
        <v>35.744999999999997</v>
      </c>
      <c r="L137">
        <v>0.93510000000000004</v>
      </c>
      <c r="M137" t="s">
        <v>17</v>
      </c>
      <c r="N137">
        <v>7.18</v>
      </c>
      <c r="O137">
        <v>7.25</v>
      </c>
      <c r="P137">
        <v>4.9059999999999997</v>
      </c>
      <c r="Q137">
        <v>35.043999999999997</v>
      </c>
      <c r="R137">
        <v>0.93269999999999997</v>
      </c>
      <c r="S137" t="s">
        <v>17</v>
      </c>
      <c r="T137">
        <v>7.18</v>
      </c>
      <c r="U137">
        <v>7.25</v>
      </c>
      <c r="V137">
        <v>5.1139999999999999</v>
      </c>
      <c r="W137">
        <v>36.529000000000003</v>
      </c>
      <c r="X137">
        <v>0.93679999999999997</v>
      </c>
      <c r="Y137" t="s">
        <v>17</v>
      </c>
      <c r="Z137">
        <v>7.18</v>
      </c>
      <c r="AA137">
        <v>7.25</v>
      </c>
      <c r="AB137">
        <v>6.3220000000000001</v>
      </c>
      <c r="AC137">
        <v>45.158999999999999</v>
      </c>
      <c r="AD137">
        <v>0.93630000000000002</v>
      </c>
      <c r="AE137" t="s">
        <v>17</v>
      </c>
      <c r="AF137">
        <v>7.18</v>
      </c>
      <c r="AG137">
        <v>7.25</v>
      </c>
      <c r="AH137">
        <v>6.31</v>
      </c>
      <c r="AI137">
        <v>45.070999999999998</v>
      </c>
      <c r="AJ137">
        <v>0.93579999999999997</v>
      </c>
      <c r="AK137" t="s">
        <v>17</v>
      </c>
      <c r="AL137">
        <v>7.18</v>
      </c>
      <c r="AM137">
        <v>7.25</v>
      </c>
      <c r="AN137">
        <v>6.4240000000000004</v>
      </c>
      <c r="AO137">
        <v>45.883000000000003</v>
      </c>
      <c r="AP137">
        <v>0.93720000000000003</v>
      </c>
      <c r="AQ137" t="s">
        <v>17</v>
      </c>
      <c r="AR137">
        <v>7.18</v>
      </c>
      <c r="AS137">
        <v>7.25</v>
      </c>
      <c r="AT137">
        <v>7.37</v>
      </c>
      <c r="AU137">
        <v>52.646000000000001</v>
      </c>
      <c r="AV137">
        <v>0.94010000000000005</v>
      </c>
      <c r="AW137" t="s">
        <v>17</v>
      </c>
      <c r="AX137">
        <v>7.18</v>
      </c>
      <c r="AY137">
        <v>7.25</v>
      </c>
      <c r="AZ137">
        <v>7.6870000000000003</v>
      </c>
      <c r="BA137">
        <v>54.906999999999996</v>
      </c>
      <c r="BB137">
        <v>0.94089999999999996</v>
      </c>
      <c r="BC137" t="s">
        <v>17</v>
      </c>
      <c r="BD137">
        <v>7.18</v>
      </c>
      <c r="BE137">
        <v>7.25</v>
      </c>
      <c r="BF137">
        <v>7.6020000000000003</v>
      </c>
      <c r="BG137">
        <v>54.302</v>
      </c>
      <c r="BH137">
        <v>0.9405</v>
      </c>
      <c r="BI137" t="s">
        <v>17</v>
      </c>
      <c r="BJ137">
        <v>7.18</v>
      </c>
      <c r="BK137">
        <v>7.25</v>
      </c>
      <c r="BL137">
        <v>7.8239999999999998</v>
      </c>
      <c r="BM137">
        <v>55.887</v>
      </c>
      <c r="BN137">
        <v>0.93869999999999998</v>
      </c>
      <c r="BO137" t="s">
        <v>17</v>
      </c>
      <c r="BP137">
        <v>7.18</v>
      </c>
      <c r="BQ137">
        <v>7.25</v>
      </c>
      <c r="BR137">
        <v>8.1430000000000007</v>
      </c>
      <c r="BS137">
        <v>58.161999999999999</v>
      </c>
      <c r="BT137">
        <v>0.93169999999999997</v>
      </c>
      <c r="BU137" t="s">
        <v>17</v>
      </c>
      <c r="BV137">
        <v>7.18</v>
      </c>
      <c r="BW137">
        <v>7.25</v>
      </c>
      <c r="BX137">
        <v>8.0980000000000008</v>
      </c>
      <c r="BY137">
        <v>57.841999999999999</v>
      </c>
      <c r="BZ137">
        <v>0.93420000000000003</v>
      </c>
      <c r="CA137" t="s">
        <v>17</v>
      </c>
    </row>
    <row r="138" spans="1:79" x14ac:dyDescent="0.2">
      <c r="A138" t="s">
        <v>29</v>
      </c>
      <c r="B138">
        <v>765</v>
      </c>
      <c r="C138">
        <v>782</v>
      </c>
      <c r="D138" t="s">
        <v>163</v>
      </c>
      <c r="E138">
        <v>6.83</v>
      </c>
      <c r="F138">
        <v>4</v>
      </c>
      <c r="G138">
        <v>15</v>
      </c>
      <c r="H138">
        <v>6.93</v>
      </c>
      <c r="I138">
        <v>7.01</v>
      </c>
      <c r="J138">
        <v>5.0199999999999996</v>
      </c>
      <c r="K138">
        <v>33.47</v>
      </c>
      <c r="L138">
        <v>0.83860000000000001</v>
      </c>
      <c r="M138" t="s">
        <v>18</v>
      </c>
      <c r="N138">
        <v>6.93</v>
      </c>
      <c r="O138">
        <v>7.01</v>
      </c>
      <c r="P138">
        <v>4.9710000000000001</v>
      </c>
      <c r="Q138">
        <v>33.14</v>
      </c>
      <c r="R138">
        <v>0.85299999999999998</v>
      </c>
      <c r="S138" t="s">
        <v>18</v>
      </c>
      <c r="T138">
        <v>6.93</v>
      </c>
      <c r="U138">
        <v>7</v>
      </c>
      <c r="V138">
        <v>5.1989999999999998</v>
      </c>
      <c r="W138">
        <v>34.661999999999999</v>
      </c>
      <c r="X138">
        <v>0.8276</v>
      </c>
      <c r="Y138" t="s">
        <v>18</v>
      </c>
      <c r="Z138">
        <v>6.93</v>
      </c>
      <c r="AA138">
        <v>7</v>
      </c>
      <c r="AB138">
        <v>6.39</v>
      </c>
      <c r="AC138">
        <v>42.598999999999997</v>
      </c>
      <c r="AD138">
        <v>0.81389999999999996</v>
      </c>
      <c r="AE138" t="s">
        <v>18</v>
      </c>
      <c r="AF138">
        <v>6.93</v>
      </c>
      <c r="AG138">
        <v>7.01</v>
      </c>
      <c r="AH138">
        <v>6.3920000000000003</v>
      </c>
      <c r="AI138">
        <v>42.610999999999997</v>
      </c>
      <c r="AJ138">
        <v>0.84079999999999999</v>
      </c>
      <c r="AK138" t="s">
        <v>18</v>
      </c>
      <c r="AL138">
        <v>6.93</v>
      </c>
      <c r="AM138">
        <v>7.01</v>
      </c>
      <c r="AN138">
        <v>6.4059999999999997</v>
      </c>
      <c r="AO138">
        <v>42.709000000000003</v>
      </c>
      <c r="AP138">
        <v>0.80059999999999998</v>
      </c>
      <c r="AQ138" t="s">
        <v>18</v>
      </c>
      <c r="AR138">
        <v>6.93</v>
      </c>
      <c r="AS138">
        <v>7</v>
      </c>
      <c r="AT138">
        <v>7.5279999999999996</v>
      </c>
      <c r="AU138">
        <v>50.185000000000002</v>
      </c>
      <c r="AV138">
        <v>0.83209999999999995</v>
      </c>
      <c r="AW138" t="s">
        <v>18</v>
      </c>
      <c r="AX138">
        <v>6.93</v>
      </c>
      <c r="AY138">
        <v>7.01</v>
      </c>
      <c r="AZ138">
        <v>7.9909999999999997</v>
      </c>
      <c r="BA138">
        <v>53.274999999999999</v>
      </c>
      <c r="BB138">
        <v>0.81389999999999996</v>
      </c>
      <c r="BC138" t="s">
        <v>18</v>
      </c>
      <c r="BD138">
        <v>6.93</v>
      </c>
      <c r="BE138">
        <v>7.01</v>
      </c>
      <c r="BF138">
        <v>7.8410000000000002</v>
      </c>
      <c r="BG138">
        <v>52.273000000000003</v>
      </c>
      <c r="BH138">
        <v>0.82520000000000004</v>
      </c>
      <c r="BI138" t="s">
        <v>18</v>
      </c>
      <c r="BJ138">
        <v>6.93</v>
      </c>
      <c r="BK138">
        <v>7</v>
      </c>
      <c r="BL138">
        <v>8.3420000000000005</v>
      </c>
      <c r="BM138">
        <v>55.610999999999997</v>
      </c>
      <c r="BN138">
        <v>0.83740000000000003</v>
      </c>
      <c r="BO138" t="s">
        <v>18</v>
      </c>
      <c r="BP138">
        <v>6.93</v>
      </c>
      <c r="BQ138">
        <v>7.01</v>
      </c>
      <c r="BR138">
        <v>8.7040000000000006</v>
      </c>
      <c r="BS138">
        <v>58.03</v>
      </c>
      <c r="BT138">
        <v>0.81630000000000003</v>
      </c>
      <c r="BU138" t="s">
        <v>18</v>
      </c>
      <c r="BV138">
        <v>6.93</v>
      </c>
      <c r="BW138">
        <v>7.01</v>
      </c>
      <c r="BX138">
        <v>8.6720000000000006</v>
      </c>
      <c r="BY138">
        <v>57.813000000000002</v>
      </c>
      <c r="BZ138">
        <v>0.80100000000000005</v>
      </c>
      <c r="CA138" t="s">
        <v>18</v>
      </c>
    </row>
    <row r="139" spans="1:79" x14ac:dyDescent="0.2">
      <c r="A139" t="s">
        <v>29</v>
      </c>
      <c r="B139">
        <v>765</v>
      </c>
      <c r="C139">
        <v>783</v>
      </c>
      <c r="D139" t="s">
        <v>164</v>
      </c>
      <c r="E139">
        <v>6.99</v>
      </c>
      <c r="F139">
        <v>5</v>
      </c>
      <c r="G139">
        <v>16</v>
      </c>
      <c r="H139">
        <v>7.08</v>
      </c>
      <c r="I139">
        <v>7.14</v>
      </c>
      <c r="J139">
        <v>5.048</v>
      </c>
      <c r="K139">
        <v>31.553000000000001</v>
      </c>
      <c r="L139">
        <v>0.91120000000000001</v>
      </c>
      <c r="M139" t="s">
        <v>17</v>
      </c>
      <c r="N139">
        <v>7.08</v>
      </c>
      <c r="O139">
        <v>7.14</v>
      </c>
      <c r="P139">
        <v>4.9180000000000001</v>
      </c>
      <c r="Q139">
        <v>30.74</v>
      </c>
      <c r="R139">
        <v>0.90490000000000004</v>
      </c>
      <c r="S139" t="s">
        <v>17</v>
      </c>
      <c r="T139">
        <v>7.07</v>
      </c>
      <c r="U139">
        <v>7.14</v>
      </c>
      <c r="V139">
        <v>5.1660000000000004</v>
      </c>
      <c r="W139">
        <v>32.286999999999999</v>
      </c>
      <c r="X139">
        <v>0.90210000000000001</v>
      </c>
      <c r="Y139" t="s">
        <v>17</v>
      </c>
      <c r="Z139">
        <v>7.07</v>
      </c>
      <c r="AA139">
        <v>7.14</v>
      </c>
      <c r="AB139">
        <v>6.4359999999999999</v>
      </c>
      <c r="AC139">
        <v>40.223999999999997</v>
      </c>
      <c r="AD139">
        <v>0.90769999999999995</v>
      </c>
      <c r="AE139" t="s">
        <v>18</v>
      </c>
      <c r="AF139">
        <v>7.07</v>
      </c>
      <c r="AG139">
        <v>7.14</v>
      </c>
      <c r="AH139">
        <v>6.3559999999999999</v>
      </c>
      <c r="AI139">
        <v>39.726999999999997</v>
      </c>
      <c r="AJ139">
        <v>0.90780000000000005</v>
      </c>
      <c r="AK139" t="s">
        <v>17</v>
      </c>
      <c r="AL139">
        <v>7.07</v>
      </c>
      <c r="AM139">
        <v>7.14</v>
      </c>
      <c r="AN139">
        <v>6.5090000000000003</v>
      </c>
      <c r="AO139">
        <v>40.68</v>
      </c>
      <c r="AP139">
        <v>0.89300000000000002</v>
      </c>
      <c r="AQ139" t="s">
        <v>18</v>
      </c>
      <c r="AR139">
        <v>7.07</v>
      </c>
      <c r="AS139">
        <v>7.14</v>
      </c>
      <c r="AT139">
        <v>7.6</v>
      </c>
      <c r="AU139">
        <v>47.502000000000002</v>
      </c>
      <c r="AV139">
        <v>0.9103</v>
      </c>
      <c r="AW139" t="s">
        <v>17</v>
      </c>
      <c r="AX139">
        <v>7.07</v>
      </c>
      <c r="AY139">
        <v>7.14</v>
      </c>
      <c r="AZ139">
        <v>7.9770000000000003</v>
      </c>
      <c r="BA139">
        <v>49.856000000000002</v>
      </c>
      <c r="BB139">
        <v>0.90780000000000005</v>
      </c>
      <c r="BC139" t="s">
        <v>18</v>
      </c>
      <c r="BD139">
        <v>7.07</v>
      </c>
      <c r="BE139">
        <v>7.14</v>
      </c>
      <c r="BF139">
        <v>7.8070000000000004</v>
      </c>
      <c r="BG139">
        <v>48.795999999999999</v>
      </c>
      <c r="BH139">
        <v>0.90559999999999996</v>
      </c>
      <c r="BI139" t="s">
        <v>17</v>
      </c>
      <c r="BJ139">
        <v>7.07</v>
      </c>
      <c r="BK139">
        <v>7.14</v>
      </c>
      <c r="BL139">
        <v>8.6869999999999994</v>
      </c>
      <c r="BM139">
        <v>54.292999999999999</v>
      </c>
      <c r="BN139">
        <v>0.92110000000000003</v>
      </c>
      <c r="BO139" t="s">
        <v>17</v>
      </c>
      <c r="BP139">
        <v>7.07</v>
      </c>
      <c r="BQ139">
        <v>7.14</v>
      </c>
      <c r="BR139">
        <v>9.0549999999999997</v>
      </c>
      <c r="BS139">
        <v>56.591999999999999</v>
      </c>
      <c r="BT139">
        <v>0.90480000000000005</v>
      </c>
      <c r="BU139" t="s">
        <v>18</v>
      </c>
      <c r="BV139">
        <v>7.07</v>
      </c>
      <c r="BW139">
        <v>7.14</v>
      </c>
      <c r="BX139">
        <v>9.0030000000000001</v>
      </c>
      <c r="BY139">
        <v>56.27</v>
      </c>
      <c r="BZ139">
        <v>0.9133</v>
      </c>
      <c r="CA139" t="s">
        <v>18</v>
      </c>
    </row>
    <row r="140" spans="1:79" x14ac:dyDescent="0.2">
      <c r="A140" t="s">
        <v>29</v>
      </c>
      <c r="B140">
        <v>782</v>
      </c>
      <c r="C140">
        <v>789</v>
      </c>
      <c r="D140" t="s">
        <v>165</v>
      </c>
      <c r="E140">
        <v>13.26</v>
      </c>
      <c r="F140">
        <v>2</v>
      </c>
      <c r="G140">
        <v>6</v>
      </c>
      <c r="H140">
        <v>13.29</v>
      </c>
      <c r="I140">
        <v>13.36</v>
      </c>
      <c r="J140">
        <v>0.182</v>
      </c>
      <c r="K140">
        <v>3.036</v>
      </c>
      <c r="L140">
        <v>0.85309999999999997</v>
      </c>
      <c r="M140" t="s">
        <v>17</v>
      </c>
      <c r="N140">
        <v>13.34</v>
      </c>
      <c r="O140">
        <v>13.41</v>
      </c>
      <c r="P140">
        <v>0.28999999999999998</v>
      </c>
      <c r="Q140">
        <v>4.84</v>
      </c>
      <c r="R140">
        <v>0.82299999999999995</v>
      </c>
      <c r="S140" t="s">
        <v>18</v>
      </c>
      <c r="T140">
        <v>13.35</v>
      </c>
      <c r="U140">
        <v>13.41</v>
      </c>
      <c r="V140">
        <v>0.17699999999999999</v>
      </c>
      <c r="W140">
        <v>2.9529999999999998</v>
      </c>
      <c r="X140">
        <v>0.83160000000000001</v>
      </c>
      <c r="Y140" t="s">
        <v>18</v>
      </c>
      <c r="Z140">
        <v>13.28</v>
      </c>
      <c r="AA140">
        <v>13.36</v>
      </c>
      <c r="AB140">
        <v>0.96</v>
      </c>
      <c r="AC140">
        <v>15.999000000000001</v>
      </c>
      <c r="AD140">
        <v>0.88260000000000005</v>
      </c>
      <c r="AE140" t="s">
        <v>18</v>
      </c>
      <c r="AF140">
        <v>13.28</v>
      </c>
      <c r="AG140">
        <v>13.36</v>
      </c>
      <c r="AH140">
        <v>1.075</v>
      </c>
      <c r="AI140">
        <v>17.922000000000001</v>
      </c>
      <c r="AJ140">
        <v>0.87990000000000002</v>
      </c>
      <c r="AK140" t="s">
        <v>18</v>
      </c>
      <c r="AL140">
        <v>13.28</v>
      </c>
      <c r="AM140">
        <v>13.36</v>
      </c>
      <c r="AN140">
        <v>1.0009999999999999</v>
      </c>
      <c r="AO140">
        <v>16.686</v>
      </c>
      <c r="AP140">
        <v>0.86499999999999999</v>
      </c>
      <c r="AQ140" t="s">
        <v>18</v>
      </c>
      <c r="AR140">
        <v>13.28</v>
      </c>
      <c r="AS140">
        <v>13.36</v>
      </c>
      <c r="AT140">
        <v>1.5609999999999999</v>
      </c>
      <c r="AU140">
        <v>26.024000000000001</v>
      </c>
      <c r="AV140">
        <v>0.86739999999999995</v>
      </c>
      <c r="AW140" t="s">
        <v>18</v>
      </c>
      <c r="AX140">
        <v>13.28</v>
      </c>
      <c r="AY140">
        <v>13.36</v>
      </c>
      <c r="AZ140">
        <v>1.552</v>
      </c>
      <c r="BA140">
        <v>25.866</v>
      </c>
      <c r="BB140">
        <v>0.88770000000000004</v>
      </c>
      <c r="BC140" t="s">
        <v>18</v>
      </c>
      <c r="BD140">
        <v>13.28</v>
      </c>
      <c r="BE140">
        <v>13.36</v>
      </c>
      <c r="BF140">
        <v>1.595</v>
      </c>
      <c r="BG140">
        <v>26.588999999999999</v>
      </c>
      <c r="BH140">
        <v>0.85670000000000002</v>
      </c>
      <c r="BI140" t="s">
        <v>18</v>
      </c>
      <c r="BJ140">
        <v>13.28</v>
      </c>
      <c r="BK140">
        <v>13.36</v>
      </c>
      <c r="BL140">
        <v>2.2389999999999999</v>
      </c>
      <c r="BM140">
        <v>37.316000000000003</v>
      </c>
      <c r="BN140">
        <v>0.89200000000000002</v>
      </c>
      <c r="BO140" t="s">
        <v>18</v>
      </c>
      <c r="BP140">
        <v>13.28</v>
      </c>
      <c r="BQ140">
        <v>13.36</v>
      </c>
      <c r="BR140">
        <v>2.2759999999999998</v>
      </c>
      <c r="BS140">
        <v>37.939</v>
      </c>
      <c r="BT140">
        <v>0.87090000000000001</v>
      </c>
      <c r="BU140" t="s">
        <v>18</v>
      </c>
      <c r="BV140">
        <v>13.23</v>
      </c>
      <c r="BW140">
        <v>13.3</v>
      </c>
      <c r="BX140">
        <v>2.1419999999999999</v>
      </c>
      <c r="BY140">
        <v>35.707000000000001</v>
      </c>
      <c r="BZ140">
        <v>0.87419999999999998</v>
      </c>
      <c r="CA140" t="s">
        <v>18</v>
      </c>
    </row>
    <row r="141" spans="1:79" s="15" customFormat="1" x14ac:dyDescent="0.2">
      <c r="A141" s="15" t="s">
        <v>29</v>
      </c>
      <c r="B141">
        <v>782</v>
      </c>
      <c r="C141">
        <v>795</v>
      </c>
      <c r="D141" s="15" t="s">
        <v>166</v>
      </c>
      <c r="E141" s="15">
        <v>13.93</v>
      </c>
      <c r="F141" s="15">
        <v>3</v>
      </c>
      <c r="G141" s="15">
        <v>10</v>
      </c>
      <c r="H141" s="15">
        <v>13.9</v>
      </c>
      <c r="I141" s="15">
        <v>13.96</v>
      </c>
      <c r="J141" s="15">
        <v>1.0720000000000001</v>
      </c>
      <c r="K141" s="15">
        <v>10.715</v>
      </c>
      <c r="L141" s="15">
        <v>0.85640000000000005</v>
      </c>
      <c r="M141" s="15" t="s">
        <v>18</v>
      </c>
      <c r="N141" s="15">
        <v>13.9</v>
      </c>
      <c r="O141" s="15">
        <v>13.97</v>
      </c>
      <c r="P141" s="15">
        <v>0.83899999999999997</v>
      </c>
      <c r="Q141" s="15">
        <v>8.3919999999999995</v>
      </c>
      <c r="R141" s="15">
        <v>0.74309999999999998</v>
      </c>
      <c r="S141" s="15" t="s">
        <v>18</v>
      </c>
      <c r="T141" s="15">
        <v>13.9</v>
      </c>
      <c r="U141" s="15">
        <v>13.97</v>
      </c>
      <c r="V141" s="15">
        <v>0.94599999999999995</v>
      </c>
      <c r="W141" s="15">
        <v>9.4580000000000002</v>
      </c>
      <c r="X141" s="15">
        <v>0.82509999999999994</v>
      </c>
      <c r="Y141" s="15" t="s">
        <v>18</v>
      </c>
      <c r="Z141" s="15">
        <v>13.89</v>
      </c>
      <c r="AA141" s="15">
        <v>13.96</v>
      </c>
      <c r="AB141" s="15">
        <v>1.9470000000000001</v>
      </c>
      <c r="AC141" s="15">
        <v>19.466999999999999</v>
      </c>
      <c r="AD141" s="15">
        <v>0.78600000000000003</v>
      </c>
      <c r="AE141" s="15" t="s">
        <v>18</v>
      </c>
      <c r="AF141" s="15">
        <v>13.9</v>
      </c>
      <c r="AG141" s="15">
        <v>13.96</v>
      </c>
      <c r="AH141" s="15">
        <v>2.0609999999999999</v>
      </c>
      <c r="AI141" s="15">
        <v>20.608000000000001</v>
      </c>
      <c r="AJ141" s="15">
        <v>0.76249999999999996</v>
      </c>
      <c r="AK141" s="15" t="s">
        <v>18</v>
      </c>
      <c r="AL141" s="15">
        <v>13.87</v>
      </c>
      <c r="AM141" s="15">
        <v>13.94</v>
      </c>
      <c r="AN141" s="15">
        <v>2.0680000000000001</v>
      </c>
      <c r="AO141" s="15">
        <v>20.677</v>
      </c>
      <c r="AP141" s="15">
        <v>0.81589999999999996</v>
      </c>
      <c r="AQ141" s="15" t="s">
        <v>18</v>
      </c>
      <c r="AR141" s="15">
        <v>13.89</v>
      </c>
      <c r="AS141" s="15">
        <v>13.96</v>
      </c>
      <c r="AT141" s="15">
        <v>3.07</v>
      </c>
      <c r="AU141" s="15">
        <v>30.698</v>
      </c>
      <c r="AV141" s="15">
        <v>0.78320000000000001</v>
      </c>
      <c r="AW141" s="15" t="s">
        <v>18</v>
      </c>
      <c r="AX141" s="15">
        <v>13.9</v>
      </c>
      <c r="AY141" s="15">
        <v>13.96</v>
      </c>
      <c r="AZ141" s="15">
        <v>2.9529999999999998</v>
      </c>
      <c r="BA141" s="15">
        <v>29.532</v>
      </c>
      <c r="BB141" s="15">
        <v>0.77390000000000003</v>
      </c>
      <c r="BC141" s="15" t="s">
        <v>18</v>
      </c>
      <c r="BD141" s="15">
        <v>13.9</v>
      </c>
      <c r="BE141" s="15">
        <v>13.96</v>
      </c>
      <c r="BF141" s="15">
        <v>3.1459999999999999</v>
      </c>
      <c r="BG141" s="15">
        <v>31.459</v>
      </c>
      <c r="BH141" s="15">
        <v>0.80500000000000005</v>
      </c>
      <c r="BI141" s="15" t="s">
        <v>18</v>
      </c>
      <c r="BJ141" s="15">
        <v>13.89</v>
      </c>
      <c r="BK141" s="15">
        <v>13.96</v>
      </c>
      <c r="BL141" s="15">
        <v>4.3479999999999999</v>
      </c>
      <c r="BM141" s="15">
        <v>43.481999999999999</v>
      </c>
      <c r="BN141" s="15">
        <v>0.8175</v>
      </c>
      <c r="BO141" s="15" t="s">
        <v>18</v>
      </c>
      <c r="BP141" s="15">
        <v>13.9</v>
      </c>
      <c r="BQ141" s="15">
        <v>13.97</v>
      </c>
      <c r="BR141" s="15">
        <v>4.5279999999999996</v>
      </c>
      <c r="BS141" s="15">
        <v>45.277999999999999</v>
      </c>
      <c r="BT141" s="15">
        <v>0.82320000000000004</v>
      </c>
      <c r="BU141" s="15" t="s">
        <v>18</v>
      </c>
      <c r="BV141" s="15">
        <v>13.9</v>
      </c>
      <c r="BW141" s="15">
        <v>13.96</v>
      </c>
      <c r="BX141" s="15">
        <v>4.4029999999999996</v>
      </c>
      <c r="BY141" s="15">
        <v>44.027999999999999</v>
      </c>
      <c r="BZ141" s="15">
        <v>0.85129999999999995</v>
      </c>
      <c r="CA141" s="15" t="s">
        <v>18</v>
      </c>
    </row>
    <row r="142" spans="1:79" x14ac:dyDescent="0.2">
      <c r="A142" t="s">
        <v>29</v>
      </c>
      <c r="B142">
        <v>782</v>
      </c>
      <c r="C142">
        <v>796</v>
      </c>
      <c r="D142" t="s">
        <v>167</v>
      </c>
      <c r="E142">
        <v>14.03</v>
      </c>
      <c r="F142">
        <v>2</v>
      </c>
      <c r="G142">
        <v>11</v>
      </c>
      <c r="H142">
        <v>14.16</v>
      </c>
      <c r="I142">
        <v>14.22</v>
      </c>
      <c r="J142">
        <v>0.92800000000000005</v>
      </c>
      <c r="K142">
        <v>8.44</v>
      </c>
      <c r="L142">
        <v>0.87580000000000002</v>
      </c>
      <c r="M142" t="s">
        <v>18</v>
      </c>
      <c r="N142">
        <v>14.16</v>
      </c>
      <c r="O142">
        <v>14.22</v>
      </c>
      <c r="P142">
        <v>0.85099999999999998</v>
      </c>
      <c r="Q142">
        <v>7.7370000000000001</v>
      </c>
      <c r="R142">
        <v>0.8518</v>
      </c>
      <c r="S142" t="s">
        <v>18</v>
      </c>
      <c r="T142">
        <v>14.16</v>
      </c>
      <c r="U142">
        <v>14.23</v>
      </c>
      <c r="V142">
        <v>0.98399999999999999</v>
      </c>
      <c r="W142">
        <v>8.9480000000000004</v>
      </c>
      <c r="X142">
        <v>0.84599999999999997</v>
      </c>
      <c r="Y142" t="s">
        <v>18</v>
      </c>
      <c r="Z142">
        <v>14.15</v>
      </c>
      <c r="AA142">
        <v>14.22</v>
      </c>
      <c r="AB142">
        <v>1.603</v>
      </c>
      <c r="AC142">
        <v>14.571</v>
      </c>
      <c r="AD142">
        <v>0.8367</v>
      </c>
      <c r="AE142" t="s">
        <v>18</v>
      </c>
      <c r="AF142">
        <v>14.16</v>
      </c>
      <c r="AG142">
        <v>14.22</v>
      </c>
      <c r="AH142">
        <v>1.639</v>
      </c>
      <c r="AI142">
        <v>14.9</v>
      </c>
      <c r="AJ142">
        <v>0.83389999999999997</v>
      </c>
      <c r="AK142" t="s">
        <v>18</v>
      </c>
      <c r="AL142">
        <v>14.15</v>
      </c>
      <c r="AM142">
        <v>14.22</v>
      </c>
      <c r="AN142">
        <v>1.6539999999999999</v>
      </c>
      <c r="AO142">
        <v>15.034000000000001</v>
      </c>
      <c r="AP142">
        <v>0.84430000000000005</v>
      </c>
      <c r="AQ142" t="s">
        <v>18</v>
      </c>
      <c r="AR142">
        <v>14.15</v>
      </c>
      <c r="AS142">
        <v>14.22</v>
      </c>
      <c r="AT142">
        <v>2.8</v>
      </c>
      <c r="AU142">
        <v>25.457000000000001</v>
      </c>
      <c r="AV142">
        <v>0.82079999999999997</v>
      </c>
      <c r="AW142" t="s">
        <v>18</v>
      </c>
      <c r="AX142">
        <v>14.19</v>
      </c>
      <c r="AY142">
        <v>14.26</v>
      </c>
      <c r="AZ142">
        <v>2.9249999999999998</v>
      </c>
      <c r="BA142">
        <v>26.587</v>
      </c>
      <c r="BB142">
        <v>0.82389999999999997</v>
      </c>
      <c r="BC142" t="s">
        <v>18</v>
      </c>
      <c r="BD142">
        <v>14.18</v>
      </c>
      <c r="BE142">
        <v>14.25</v>
      </c>
      <c r="BF142">
        <v>3.0030000000000001</v>
      </c>
      <c r="BG142">
        <v>27.297000000000001</v>
      </c>
      <c r="BH142">
        <v>0.8266</v>
      </c>
      <c r="BI142" t="s">
        <v>18</v>
      </c>
      <c r="BJ142">
        <v>14.15</v>
      </c>
      <c r="BK142">
        <v>14.22</v>
      </c>
      <c r="BL142">
        <v>4.57</v>
      </c>
      <c r="BM142">
        <v>41.55</v>
      </c>
      <c r="BN142">
        <v>0.88419999999999999</v>
      </c>
      <c r="BO142" t="s">
        <v>18</v>
      </c>
      <c r="BP142">
        <v>14.16</v>
      </c>
      <c r="BQ142">
        <v>14.23</v>
      </c>
      <c r="BR142">
        <v>4.5540000000000003</v>
      </c>
      <c r="BS142">
        <v>41.396000000000001</v>
      </c>
      <c r="BT142">
        <v>0.86360000000000003</v>
      </c>
      <c r="BU142" t="s">
        <v>18</v>
      </c>
      <c r="BV142">
        <v>14.16</v>
      </c>
      <c r="BW142">
        <v>14.22</v>
      </c>
      <c r="BX142">
        <v>4.6109999999999998</v>
      </c>
      <c r="BY142">
        <v>41.915999999999997</v>
      </c>
      <c r="BZ142">
        <v>0.87919999999999998</v>
      </c>
      <c r="CA142" t="s">
        <v>18</v>
      </c>
    </row>
    <row r="143" spans="1:79" x14ac:dyDescent="0.2">
      <c r="A143" t="s">
        <v>29</v>
      </c>
      <c r="B143">
        <v>782</v>
      </c>
      <c r="C143">
        <v>798</v>
      </c>
      <c r="D143" t="s">
        <v>168</v>
      </c>
      <c r="E143">
        <v>13.88</v>
      </c>
      <c r="F143">
        <v>2</v>
      </c>
      <c r="G143">
        <v>13</v>
      </c>
      <c r="H143">
        <v>13.88</v>
      </c>
      <c r="I143">
        <v>13.95</v>
      </c>
      <c r="J143">
        <v>1.0029999999999999</v>
      </c>
      <c r="K143">
        <v>7.7119999999999997</v>
      </c>
      <c r="L143">
        <v>0.77600000000000002</v>
      </c>
      <c r="M143" t="s">
        <v>18</v>
      </c>
      <c r="N143">
        <v>13.88</v>
      </c>
      <c r="O143">
        <v>13.95</v>
      </c>
      <c r="P143">
        <v>1.109</v>
      </c>
      <c r="Q143">
        <v>8.5340000000000007</v>
      </c>
      <c r="R143">
        <v>0.71309999999999996</v>
      </c>
      <c r="S143" t="s">
        <v>18</v>
      </c>
      <c r="T143">
        <v>13.88</v>
      </c>
      <c r="U143">
        <v>13.95</v>
      </c>
      <c r="V143">
        <v>1.155</v>
      </c>
      <c r="W143">
        <v>8.8849999999999998</v>
      </c>
      <c r="X143">
        <v>0.75690000000000002</v>
      </c>
      <c r="Y143" t="s">
        <v>18</v>
      </c>
      <c r="Z143">
        <v>13.88</v>
      </c>
      <c r="AA143">
        <v>13.94</v>
      </c>
      <c r="AB143">
        <v>1.6919999999999999</v>
      </c>
      <c r="AC143">
        <v>13.019</v>
      </c>
      <c r="AD143">
        <v>0.745</v>
      </c>
      <c r="AE143" t="s">
        <v>18</v>
      </c>
      <c r="AF143">
        <v>13.88</v>
      </c>
      <c r="AG143">
        <v>13.95</v>
      </c>
      <c r="AH143">
        <v>1.62</v>
      </c>
      <c r="AI143">
        <v>12.46</v>
      </c>
      <c r="AJ143">
        <v>0.72970000000000002</v>
      </c>
      <c r="AK143" t="s">
        <v>18</v>
      </c>
      <c r="AL143">
        <v>13.88</v>
      </c>
      <c r="AM143">
        <v>13.94</v>
      </c>
      <c r="AN143">
        <v>1.8</v>
      </c>
      <c r="AO143">
        <v>13.846</v>
      </c>
      <c r="AP143">
        <v>0.75139999999999996</v>
      </c>
      <c r="AQ143" t="s">
        <v>18</v>
      </c>
      <c r="AR143">
        <v>13.88</v>
      </c>
      <c r="AS143">
        <v>13.95</v>
      </c>
      <c r="AT143">
        <v>3.077</v>
      </c>
      <c r="AU143">
        <v>23.666</v>
      </c>
      <c r="AV143">
        <v>0.72019999999999995</v>
      </c>
      <c r="AW143" t="s">
        <v>18</v>
      </c>
      <c r="AX143">
        <v>13.88</v>
      </c>
      <c r="AY143">
        <v>13.95</v>
      </c>
      <c r="AZ143">
        <v>3.1269999999999998</v>
      </c>
      <c r="BA143">
        <v>24.050999999999998</v>
      </c>
      <c r="BB143">
        <v>0.73360000000000003</v>
      </c>
      <c r="BC143" t="s">
        <v>18</v>
      </c>
      <c r="BD143">
        <v>13.88</v>
      </c>
      <c r="BE143">
        <v>13.95</v>
      </c>
      <c r="BF143">
        <v>3.07</v>
      </c>
      <c r="BG143">
        <v>23.614000000000001</v>
      </c>
      <c r="BH143">
        <v>0.746</v>
      </c>
      <c r="BI143" t="s">
        <v>18</v>
      </c>
      <c r="BJ143">
        <v>13.88</v>
      </c>
      <c r="BK143">
        <v>13.95</v>
      </c>
      <c r="BL143">
        <v>4.6139999999999999</v>
      </c>
      <c r="BM143">
        <v>35.493000000000002</v>
      </c>
      <c r="BN143">
        <v>0.78120000000000001</v>
      </c>
      <c r="BO143" t="s">
        <v>18</v>
      </c>
      <c r="BP143">
        <v>13.88</v>
      </c>
      <c r="BQ143">
        <v>13.95</v>
      </c>
      <c r="BR143">
        <v>4.8310000000000004</v>
      </c>
      <c r="BS143">
        <v>37.162999999999997</v>
      </c>
      <c r="BT143">
        <v>0.74509999999999998</v>
      </c>
      <c r="BU143" t="s">
        <v>18</v>
      </c>
      <c r="BV143">
        <v>13.88</v>
      </c>
      <c r="BW143">
        <v>13.95</v>
      </c>
      <c r="BX143">
        <v>4.7450000000000001</v>
      </c>
      <c r="BY143">
        <v>36.502000000000002</v>
      </c>
      <c r="BZ143">
        <v>0.78369999999999995</v>
      </c>
      <c r="CA143" t="s">
        <v>18</v>
      </c>
    </row>
    <row r="144" spans="1:79" x14ac:dyDescent="0.2">
      <c r="A144" t="s">
        <v>29</v>
      </c>
      <c r="B144">
        <v>782</v>
      </c>
      <c r="C144">
        <v>799</v>
      </c>
      <c r="D144" t="s">
        <v>169</v>
      </c>
      <c r="E144">
        <v>14.29</v>
      </c>
      <c r="F144">
        <v>3</v>
      </c>
      <c r="G144">
        <v>14</v>
      </c>
      <c r="H144">
        <v>14.45</v>
      </c>
      <c r="I144">
        <v>14.52</v>
      </c>
      <c r="J144">
        <v>0.999</v>
      </c>
      <c r="K144">
        <v>7.1340000000000003</v>
      </c>
      <c r="L144">
        <v>0.81310000000000004</v>
      </c>
      <c r="M144" t="s">
        <v>18</v>
      </c>
      <c r="N144">
        <v>14.45</v>
      </c>
      <c r="O144">
        <v>14.52</v>
      </c>
      <c r="P144">
        <v>0.84399999999999997</v>
      </c>
      <c r="Q144">
        <v>6.0270000000000001</v>
      </c>
      <c r="R144">
        <v>0.77490000000000003</v>
      </c>
      <c r="S144" t="s">
        <v>18</v>
      </c>
      <c r="T144">
        <v>14.45</v>
      </c>
      <c r="U144">
        <v>14.52</v>
      </c>
      <c r="V144">
        <v>1</v>
      </c>
      <c r="W144">
        <v>7.1440000000000001</v>
      </c>
      <c r="X144">
        <v>0.77310000000000001</v>
      </c>
      <c r="Y144" t="s">
        <v>18</v>
      </c>
      <c r="Z144">
        <v>14.45</v>
      </c>
      <c r="AA144">
        <v>14.51</v>
      </c>
      <c r="AB144">
        <v>1.6539999999999999</v>
      </c>
      <c r="AC144">
        <v>11.815</v>
      </c>
      <c r="AD144">
        <v>0.78669999999999995</v>
      </c>
      <c r="AE144" t="s">
        <v>18</v>
      </c>
      <c r="AF144">
        <v>14.45</v>
      </c>
      <c r="AG144">
        <v>14.52</v>
      </c>
      <c r="AH144">
        <v>1.641</v>
      </c>
      <c r="AI144">
        <v>11.72</v>
      </c>
      <c r="AJ144">
        <v>0.76590000000000003</v>
      </c>
      <c r="AK144" t="s">
        <v>18</v>
      </c>
      <c r="AL144">
        <v>14.45</v>
      </c>
      <c r="AM144">
        <v>14.52</v>
      </c>
      <c r="AN144">
        <v>1.881</v>
      </c>
      <c r="AO144">
        <v>13.436</v>
      </c>
      <c r="AP144">
        <v>0.78139999999999998</v>
      </c>
      <c r="AQ144" t="s">
        <v>18</v>
      </c>
      <c r="AR144">
        <v>14.45</v>
      </c>
      <c r="AS144">
        <v>14.52</v>
      </c>
      <c r="AT144">
        <v>2.8860000000000001</v>
      </c>
      <c r="AU144">
        <v>20.614000000000001</v>
      </c>
      <c r="AV144">
        <v>0.76470000000000005</v>
      </c>
      <c r="AW144" t="s">
        <v>18</v>
      </c>
      <c r="AX144">
        <v>14.45</v>
      </c>
      <c r="AY144">
        <v>14.52</v>
      </c>
      <c r="AZ144">
        <v>3.0459999999999998</v>
      </c>
      <c r="BA144">
        <v>21.757999999999999</v>
      </c>
      <c r="BB144">
        <v>0.76470000000000005</v>
      </c>
      <c r="BC144" t="s">
        <v>18</v>
      </c>
      <c r="BD144">
        <v>14.45</v>
      </c>
      <c r="BE144">
        <v>14.52</v>
      </c>
      <c r="BF144">
        <v>2.9620000000000002</v>
      </c>
      <c r="BG144">
        <v>21.158999999999999</v>
      </c>
      <c r="BH144">
        <v>0.76700000000000002</v>
      </c>
      <c r="BI144" t="s">
        <v>18</v>
      </c>
      <c r="BJ144">
        <v>14.45</v>
      </c>
      <c r="BK144">
        <v>14.51</v>
      </c>
      <c r="BL144">
        <v>4.8410000000000002</v>
      </c>
      <c r="BM144">
        <v>34.579000000000001</v>
      </c>
      <c r="BN144">
        <v>0.82850000000000001</v>
      </c>
      <c r="BO144" t="s">
        <v>18</v>
      </c>
      <c r="BP144">
        <v>14.45</v>
      </c>
      <c r="BQ144">
        <v>14.52</v>
      </c>
      <c r="BR144">
        <v>4.9379999999999997</v>
      </c>
      <c r="BS144">
        <v>35.268000000000001</v>
      </c>
      <c r="BT144">
        <v>0.79190000000000005</v>
      </c>
      <c r="BU144" t="s">
        <v>18</v>
      </c>
      <c r="BV144">
        <v>14.4</v>
      </c>
      <c r="BW144">
        <v>14.47</v>
      </c>
      <c r="BX144">
        <v>4.7450000000000001</v>
      </c>
      <c r="BY144">
        <v>33.893000000000001</v>
      </c>
      <c r="BZ144">
        <v>0.82220000000000004</v>
      </c>
      <c r="CA144" t="s">
        <v>18</v>
      </c>
    </row>
    <row r="145" spans="1:79" x14ac:dyDescent="0.2">
      <c r="A145" t="s">
        <v>29</v>
      </c>
      <c r="B145">
        <v>782</v>
      </c>
      <c r="C145">
        <v>806</v>
      </c>
      <c r="D145" t="s">
        <v>170</v>
      </c>
      <c r="E145">
        <v>13.77</v>
      </c>
      <c r="F145">
        <v>3</v>
      </c>
      <c r="G145">
        <v>20</v>
      </c>
      <c r="H145">
        <v>13.89</v>
      </c>
      <c r="I145">
        <v>13.96</v>
      </c>
      <c r="J145">
        <v>2.327</v>
      </c>
      <c r="K145">
        <v>11.637</v>
      </c>
      <c r="L145">
        <v>0.81089999999999995</v>
      </c>
      <c r="M145" t="s">
        <v>18</v>
      </c>
      <c r="N145">
        <v>13.89</v>
      </c>
      <c r="O145">
        <v>13.96</v>
      </c>
      <c r="P145">
        <v>2.194</v>
      </c>
      <c r="Q145">
        <v>10.972</v>
      </c>
      <c r="R145">
        <v>0.78659999999999997</v>
      </c>
      <c r="S145" t="s">
        <v>18</v>
      </c>
      <c r="T145">
        <v>13.89</v>
      </c>
      <c r="U145">
        <v>13.96</v>
      </c>
      <c r="V145">
        <v>2.39</v>
      </c>
      <c r="W145">
        <v>11.95</v>
      </c>
      <c r="X145">
        <v>0.78269999999999995</v>
      </c>
      <c r="Y145" t="s">
        <v>18</v>
      </c>
      <c r="Z145">
        <v>13.89</v>
      </c>
      <c r="AA145">
        <v>13.95</v>
      </c>
      <c r="AB145">
        <v>3.778</v>
      </c>
      <c r="AC145">
        <v>18.89</v>
      </c>
      <c r="AD145">
        <v>0.78180000000000005</v>
      </c>
      <c r="AE145" t="s">
        <v>18</v>
      </c>
      <c r="AF145">
        <v>13.89</v>
      </c>
      <c r="AG145">
        <v>13.96</v>
      </c>
      <c r="AH145">
        <v>3.714</v>
      </c>
      <c r="AI145">
        <v>18.571999999999999</v>
      </c>
      <c r="AJ145">
        <v>0.76729999999999998</v>
      </c>
      <c r="AK145" t="s">
        <v>18</v>
      </c>
      <c r="AL145">
        <v>13.89</v>
      </c>
      <c r="AM145">
        <v>13.95</v>
      </c>
      <c r="AN145">
        <v>3.9609999999999999</v>
      </c>
      <c r="AO145">
        <v>19.803000000000001</v>
      </c>
      <c r="AP145">
        <v>0.77080000000000004</v>
      </c>
      <c r="AQ145" t="s">
        <v>18</v>
      </c>
      <c r="AR145">
        <v>13.89</v>
      </c>
      <c r="AS145">
        <v>13.95</v>
      </c>
      <c r="AT145">
        <v>5.9960000000000004</v>
      </c>
      <c r="AU145">
        <v>29.978999999999999</v>
      </c>
      <c r="AV145">
        <v>0.76160000000000005</v>
      </c>
      <c r="AW145" t="s">
        <v>18</v>
      </c>
      <c r="AX145">
        <v>13.89</v>
      </c>
      <c r="AY145">
        <v>13.95</v>
      </c>
      <c r="AZ145">
        <v>6.0880000000000001</v>
      </c>
      <c r="BA145">
        <v>30.44</v>
      </c>
      <c r="BB145">
        <v>0.76080000000000003</v>
      </c>
      <c r="BC145" t="s">
        <v>18</v>
      </c>
      <c r="BD145">
        <v>13.89</v>
      </c>
      <c r="BE145">
        <v>13.95</v>
      </c>
      <c r="BF145">
        <v>6.08</v>
      </c>
      <c r="BG145">
        <v>30.399000000000001</v>
      </c>
      <c r="BH145">
        <v>0.76600000000000001</v>
      </c>
      <c r="BI145" t="s">
        <v>18</v>
      </c>
      <c r="BJ145">
        <v>13.88</v>
      </c>
      <c r="BK145">
        <v>13.95</v>
      </c>
      <c r="BL145">
        <v>8.3919999999999995</v>
      </c>
      <c r="BM145">
        <v>41.960999999999999</v>
      </c>
      <c r="BN145">
        <v>0.81440000000000001</v>
      </c>
      <c r="BO145" t="s">
        <v>18</v>
      </c>
      <c r="BP145">
        <v>13.89</v>
      </c>
      <c r="BQ145">
        <v>13.96</v>
      </c>
      <c r="BR145">
        <v>8.6140000000000008</v>
      </c>
      <c r="BS145">
        <v>43.069000000000003</v>
      </c>
      <c r="BT145">
        <v>0.77410000000000001</v>
      </c>
      <c r="BU145" t="s">
        <v>18</v>
      </c>
      <c r="BV145">
        <v>13.89</v>
      </c>
      <c r="BW145">
        <v>13.95</v>
      </c>
      <c r="BX145">
        <v>8.8010000000000002</v>
      </c>
      <c r="BY145">
        <v>44.005000000000003</v>
      </c>
      <c r="BZ145">
        <v>0.80740000000000001</v>
      </c>
      <c r="CA145" t="s">
        <v>18</v>
      </c>
    </row>
    <row r="146" spans="1:79" x14ac:dyDescent="0.2">
      <c r="A146" t="s">
        <v>29</v>
      </c>
      <c r="B146">
        <v>782</v>
      </c>
      <c r="C146">
        <v>808</v>
      </c>
      <c r="D146" t="s">
        <v>171</v>
      </c>
      <c r="E146">
        <v>13.94</v>
      </c>
      <c r="F146">
        <v>3</v>
      </c>
      <c r="G146">
        <v>22</v>
      </c>
      <c r="H146">
        <v>13.86</v>
      </c>
      <c r="I146">
        <v>13.92</v>
      </c>
      <c r="J146">
        <v>3.1419999999999999</v>
      </c>
      <c r="K146">
        <v>14.282</v>
      </c>
      <c r="L146">
        <v>0.76019999999999999</v>
      </c>
      <c r="M146" t="s">
        <v>18</v>
      </c>
      <c r="N146">
        <v>13.86</v>
      </c>
      <c r="O146">
        <v>13.92</v>
      </c>
      <c r="P146">
        <v>2.899</v>
      </c>
      <c r="Q146">
        <v>13.179</v>
      </c>
      <c r="R146">
        <v>0.74060000000000004</v>
      </c>
      <c r="S146" t="s">
        <v>18</v>
      </c>
      <c r="T146">
        <v>13.86</v>
      </c>
      <c r="U146">
        <v>13.92</v>
      </c>
      <c r="V146">
        <v>3.2650000000000001</v>
      </c>
      <c r="W146">
        <v>14.842000000000001</v>
      </c>
      <c r="X146">
        <v>0.75590000000000002</v>
      </c>
      <c r="Y146" t="s">
        <v>18</v>
      </c>
      <c r="Z146">
        <v>13.85</v>
      </c>
      <c r="AA146">
        <v>13.92</v>
      </c>
      <c r="AB146">
        <v>5.3209999999999997</v>
      </c>
      <c r="AC146">
        <v>24.184999999999999</v>
      </c>
      <c r="AD146">
        <v>0.74060000000000004</v>
      </c>
      <c r="AE146" t="s">
        <v>18</v>
      </c>
      <c r="AF146">
        <v>13.85</v>
      </c>
      <c r="AG146">
        <v>13.92</v>
      </c>
      <c r="AH146">
        <v>5.3659999999999997</v>
      </c>
      <c r="AI146">
        <v>24.390999999999998</v>
      </c>
      <c r="AJ146">
        <v>0.74480000000000002</v>
      </c>
      <c r="AK146" t="s">
        <v>18</v>
      </c>
      <c r="AL146">
        <v>13.85</v>
      </c>
      <c r="AM146">
        <v>13.92</v>
      </c>
      <c r="AN146">
        <v>5.1440000000000001</v>
      </c>
      <c r="AO146">
        <v>23.38</v>
      </c>
      <c r="AP146">
        <v>0.72650000000000003</v>
      </c>
      <c r="AQ146" t="s">
        <v>18</v>
      </c>
      <c r="AR146">
        <v>13.85</v>
      </c>
      <c r="AS146">
        <v>13.92</v>
      </c>
      <c r="AT146">
        <v>8.4779999999999998</v>
      </c>
      <c r="AU146">
        <v>38.537999999999997</v>
      </c>
      <c r="AV146">
        <v>0.76929999999999998</v>
      </c>
      <c r="AW146" t="s">
        <v>18</v>
      </c>
      <c r="AX146">
        <v>13.85</v>
      </c>
      <c r="AY146">
        <v>13.92</v>
      </c>
      <c r="AZ146">
        <v>8.6769999999999996</v>
      </c>
      <c r="BA146">
        <v>39.441000000000003</v>
      </c>
      <c r="BB146">
        <v>0.69720000000000004</v>
      </c>
      <c r="BC146" t="s">
        <v>18</v>
      </c>
      <c r="BD146">
        <v>13.85</v>
      </c>
      <c r="BE146">
        <v>13.92</v>
      </c>
      <c r="BF146">
        <v>8.5429999999999993</v>
      </c>
      <c r="BG146">
        <v>38.831000000000003</v>
      </c>
      <c r="BH146">
        <v>0.75990000000000002</v>
      </c>
      <c r="BI146" t="s">
        <v>18</v>
      </c>
      <c r="BJ146">
        <v>13.85</v>
      </c>
      <c r="BK146">
        <v>13.93</v>
      </c>
      <c r="BL146">
        <v>10.461</v>
      </c>
      <c r="BM146">
        <v>47.55</v>
      </c>
      <c r="BN146">
        <v>0.80559999999999998</v>
      </c>
      <c r="BO146" t="s">
        <v>18</v>
      </c>
      <c r="BP146">
        <v>13.86</v>
      </c>
      <c r="BQ146">
        <v>13.93</v>
      </c>
      <c r="BR146">
        <v>10.565</v>
      </c>
      <c r="BS146">
        <v>48.024999999999999</v>
      </c>
      <c r="BT146">
        <v>0.77049999999999996</v>
      </c>
      <c r="BU146" t="s">
        <v>18</v>
      </c>
      <c r="BV146">
        <v>13.85</v>
      </c>
      <c r="BW146">
        <v>13.92</v>
      </c>
      <c r="BX146">
        <v>10.377000000000001</v>
      </c>
      <c r="BY146">
        <v>47.168999999999997</v>
      </c>
      <c r="BZ146">
        <v>0.80230000000000001</v>
      </c>
      <c r="CA146" t="s">
        <v>18</v>
      </c>
    </row>
    <row r="147" spans="1:79" x14ac:dyDescent="0.2">
      <c r="A147" t="s">
        <v>29</v>
      </c>
      <c r="B147">
        <v>783</v>
      </c>
      <c r="C147">
        <v>796</v>
      </c>
      <c r="D147" t="s">
        <v>172</v>
      </c>
      <c r="E147">
        <v>14.26</v>
      </c>
      <c r="F147">
        <v>3</v>
      </c>
      <c r="G147">
        <v>10</v>
      </c>
      <c r="H147">
        <v>14.19</v>
      </c>
      <c r="I147">
        <v>14.46</v>
      </c>
      <c r="J147">
        <v>1.0209999999999999</v>
      </c>
      <c r="K147">
        <v>10.205</v>
      </c>
      <c r="L147">
        <v>0.78359999999999996</v>
      </c>
      <c r="M147" t="s">
        <v>18</v>
      </c>
      <c r="N147">
        <v>14.19</v>
      </c>
      <c r="O147">
        <v>14.46</v>
      </c>
      <c r="P147">
        <v>0.96799999999999997</v>
      </c>
      <c r="Q147">
        <v>9.6760000000000002</v>
      </c>
      <c r="R147">
        <v>0.74660000000000004</v>
      </c>
      <c r="S147" t="s">
        <v>18</v>
      </c>
      <c r="T147">
        <v>14.19</v>
      </c>
      <c r="U147">
        <v>14.46</v>
      </c>
      <c r="V147">
        <v>0.97</v>
      </c>
      <c r="W147">
        <v>9.6999999999999993</v>
      </c>
      <c r="X147">
        <v>0.76070000000000004</v>
      </c>
      <c r="Y147" t="s">
        <v>18</v>
      </c>
      <c r="Z147">
        <v>14.19</v>
      </c>
      <c r="AA147">
        <v>14.46</v>
      </c>
      <c r="AB147">
        <v>1.59</v>
      </c>
      <c r="AC147">
        <v>15.901999999999999</v>
      </c>
      <c r="AD147">
        <v>0.76229999999999998</v>
      </c>
      <c r="AE147" t="s">
        <v>18</v>
      </c>
      <c r="AF147">
        <v>14.19</v>
      </c>
      <c r="AG147">
        <v>14.46</v>
      </c>
      <c r="AH147">
        <v>1.589</v>
      </c>
      <c r="AI147">
        <v>15.888</v>
      </c>
      <c r="AJ147">
        <v>0.75449999999999995</v>
      </c>
      <c r="AK147" t="s">
        <v>18</v>
      </c>
      <c r="AL147">
        <v>14.19</v>
      </c>
      <c r="AM147">
        <v>14.46</v>
      </c>
      <c r="AN147">
        <v>1.72</v>
      </c>
      <c r="AO147">
        <v>17.204000000000001</v>
      </c>
      <c r="AP147">
        <v>0.74309999999999998</v>
      </c>
      <c r="AQ147" t="s">
        <v>18</v>
      </c>
      <c r="AR147">
        <v>14.19</v>
      </c>
      <c r="AS147">
        <v>14.46</v>
      </c>
      <c r="AT147">
        <v>3.0550000000000002</v>
      </c>
      <c r="AU147">
        <v>30.545999999999999</v>
      </c>
      <c r="AV147">
        <v>0.72470000000000001</v>
      </c>
      <c r="AW147" t="s">
        <v>18</v>
      </c>
      <c r="AX147">
        <v>14.19</v>
      </c>
      <c r="AY147">
        <v>14.46</v>
      </c>
      <c r="AZ147">
        <v>3.016</v>
      </c>
      <c r="BA147">
        <v>30.155000000000001</v>
      </c>
      <c r="BB147">
        <v>0.71730000000000005</v>
      </c>
      <c r="BC147" t="s">
        <v>18</v>
      </c>
      <c r="BD147">
        <v>14.19</v>
      </c>
      <c r="BE147">
        <v>14.46</v>
      </c>
      <c r="BF147">
        <v>3.0329999999999999</v>
      </c>
      <c r="BG147">
        <v>30.327000000000002</v>
      </c>
      <c r="BH147">
        <v>0.754</v>
      </c>
      <c r="BI147" t="s">
        <v>18</v>
      </c>
      <c r="BJ147">
        <v>14.19</v>
      </c>
      <c r="BK147">
        <v>14.45</v>
      </c>
      <c r="BL147">
        <v>4.1609999999999996</v>
      </c>
      <c r="BM147">
        <v>41.606999999999999</v>
      </c>
      <c r="BN147">
        <v>0.74780000000000002</v>
      </c>
      <c r="BO147" t="s">
        <v>18</v>
      </c>
      <c r="BP147">
        <v>14.19</v>
      </c>
      <c r="BQ147">
        <v>14.46</v>
      </c>
      <c r="BR147">
        <v>4.3819999999999997</v>
      </c>
      <c r="BS147">
        <v>43.823999999999998</v>
      </c>
      <c r="BT147">
        <v>0.75290000000000001</v>
      </c>
      <c r="BU147" t="s">
        <v>18</v>
      </c>
      <c r="BV147">
        <v>14.19</v>
      </c>
      <c r="BW147">
        <v>14.46</v>
      </c>
      <c r="BX147">
        <v>4.3140000000000001</v>
      </c>
      <c r="BY147">
        <v>43.137999999999998</v>
      </c>
      <c r="BZ147">
        <v>0.78129999999999999</v>
      </c>
      <c r="CA147" t="s">
        <v>18</v>
      </c>
    </row>
    <row r="148" spans="1:79" x14ac:dyDescent="0.2">
      <c r="A148" t="s">
        <v>29</v>
      </c>
      <c r="B148">
        <v>784</v>
      </c>
      <c r="C148">
        <v>795</v>
      </c>
      <c r="D148" t="s">
        <v>173</v>
      </c>
      <c r="E148">
        <v>13.52</v>
      </c>
      <c r="F148">
        <v>2</v>
      </c>
      <c r="G148">
        <v>8</v>
      </c>
      <c r="H148">
        <v>13.51</v>
      </c>
      <c r="I148">
        <v>13.72</v>
      </c>
      <c r="J148">
        <v>0.78500000000000003</v>
      </c>
      <c r="K148">
        <v>9.8130000000000006</v>
      </c>
      <c r="L148">
        <v>0.78920000000000001</v>
      </c>
      <c r="M148" t="s">
        <v>18</v>
      </c>
      <c r="N148">
        <v>13.51</v>
      </c>
      <c r="O148">
        <v>13.72</v>
      </c>
      <c r="P148">
        <v>0.74199999999999999</v>
      </c>
      <c r="Q148">
        <v>9.2739999999999991</v>
      </c>
      <c r="R148">
        <v>0.75060000000000004</v>
      </c>
      <c r="S148" t="s">
        <v>18</v>
      </c>
      <c r="T148">
        <v>13.51</v>
      </c>
      <c r="U148">
        <v>13.72</v>
      </c>
      <c r="V148">
        <v>0.86399999999999999</v>
      </c>
      <c r="W148">
        <v>10.805</v>
      </c>
      <c r="X148">
        <v>0.74270000000000003</v>
      </c>
      <c r="Y148" t="s">
        <v>18</v>
      </c>
      <c r="Z148">
        <v>13.51</v>
      </c>
      <c r="AA148">
        <v>13.72</v>
      </c>
      <c r="AB148">
        <v>1.2689999999999999</v>
      </c>
      <c r="AC148">
        <v>15.856</v>
      </c>
      <c r="AD148">
        <v>0.72529999999999994</v>
      </c>
      <c r="AE148" t="s">
        <v>18</v>
      </c>
      <c r="AF148">
        <v>13.51</v>
      </c>
      <c r="AG148">
        <v>13.72</v>
      </c>
      <c r="AH148">
        <v>1.341</v>
      </c>
      <c r="AI148">
        <v>16.763999999999999</v>
      </c>
      <c r="AJ148">
        <v>0.71460000000000001</v>
      </c>
      <c r="AK148" t="s">
        <v>18</v>
      </c>
      <c r="AL148">
        <v>13.51</v>
      </c>
      <c r="AM148">
        <v>13.72</v>
      </c>
      <c r="AN148">
        <v>1.4610000000000001</v>
      </c>
      <c r="AO148">
        <v>18.260999999999999</v>
      </c>
      <c r="AP148">
        <v>0.72450000000000003</v>
      </c>
      <c r="AQ148" t="s">
        <v>18</v>
      </c>
      <c r="AR148">
        <v>13.51</v>
      </c>
      <c r="AS148">
        <v>13.72</v>
      </c>
      <c r="AT148">
        <v>2.1970000000000001</v>
      </c>
      <c r="AU148">
        <v>27.466000000000001</v>
      </c>
      <c r="AV148">
        <v>0.71050000000000002</v>
      </c>
      <c r="AW148" t="s">
        <v>18</v>
      </c>
      <c r="AX148">
        <v>13.51</v>
      </c>
      <c r="AY148">
        <v>13.72</v>
      </c>
      <c r="AZ148">
        <v>2.3610000000000002</v>
      </c>
      <c r="BA148">
        <v>29.516999999999999</v>
      </c>
      <c r="BB148">
        <v>0.72899999999999998</v>
      </c>
      <c r="BC148" t="s">
        <v>18</v>
      </c>
      <c r="BD148">
        <v>13.51</v>
      </c>
      <c r="BE148">
        <v>13.72</v>
      </c>
      <c r="BF148">
        <v>2.3660000000000001</v>
      </c>
      <c r="BG148">
        <v>29.57</v>
      </c>
      <c r="BH148">
        <v>0.75680000000000003</v>
      </c>
      <c r="BI148" t="s">
        <v>18</v>
      </c>
      <c r="BJ148">
        <v>13.51</v>
      </c>
      <c r="BK148">
        <v>13.72</v>
      </c>
      <c r="BL148">
        <v>3.5830000000000002</v>
      </c>
      <c r="BM148">
        <v>44.783999999999999</v>
      </c>
      <c r="BN148">
        <v>0.74590000000000001</v>
      </c>
      <c r="BO148" t="s">
        <v>18</v>
      </c>
      <c r="BP148">
        <v>13.52</v>
      </c>
      <c r="BQ148">
        <v>13.72</v>
      </c>
      <c r="BR148">
        <v>3.6059999999999999</v>
      </c>
      <c r="BS148">
        <v>45.073999999999998</v>
      </c>
      <c r="BT148">
        <v>0.7399</v>
      </c>
      <c r="BU148" t="s">
        <v>18</v>
      </c>
      <c r="BV148">
        <v>13.51</v>
      </c>
      <c r="BW148">
        <v>13.72</v>
      </c>
      <c r="BX148">
        <v>3.6859999999999999</v>
      </c>
      <c r="BY148">
        <v>46.07</v>
      </c>
      <c r="BZ148">
        <v>0.76419999999999999</v>
      </c>
      <c r="CA148" t="s">
        <v>18</v>
      </c>
    </row>
    <row r="149" spans="1:79" x14ac:dyDescent="0.2">
      <c r="A149" t="s">
        <v>29</v>
      </c>
      <c r="B149">
        <v>784</v>
      </c>
      <c r="C149">
        <v>796</v>
      </c>
      <c r="D149" t="s">
        <v>174</v>
      </c>
      <c r="E149">
        <v>13.88</v>
      </c>
      <c r="F149">
        <v>2</v>
      </c>
      <c r="G149">
        <v>9</v>
      </c>
      <c r="H149">
        <v>13.75</v>
      </c>
      <c r="I149">
        <v>13.81</v>
      </c>
      <c r="J149">
        <v>0.877</v>
      </c>
      <c r="K149">
        <v>9.7449999999999992</v>
      </c>
      <c r="L149">
        <v>0.89829999999999999</v>
      </c>
      <c r="M149" t="s">
        <v>18</v>
      </c>
      <c r="N149">
        <v>13.75</v>
      </c>
      <c r="O149">
        <v>13.81</v>
      </c>
      <c r="P149">
        <v>0.77400000000000002</v>
      </c>
      <c r="Q149">
        <v>8.6039999999999992</v>
      </c>
      <c r="R149">
        <v>0.87549999999999994</v>
      </c>
      <c r="S149" t="s">
        <v>18</v>
      </c>
      <c r="T149">
        <v>13.75</v>
      </c>
      <c r="U149">
        <v>13.81</v>
      </c>
      <c r="V149">
        <v>0.96099999999999997</v>
      </c>
      <c r="W149">
        <v>10.680999999999999</v>
      </c>
      <c r="X149">
        <v>0.88900000000000001</v>
      </c>
      <c r="Y149" t="s">
        <v>18</v>
      </c>
      <c r="Z149">
        <v>13.74</v>
      </c>
      <c r="AA149">
        <v>13.81</v>
      </c>
      <c r="AB149">
        <v>1.2929999999999999</v>
      </c>
      <c r="AC149">
        <v>14.365</v>
      </c>
      <c r="AD149">
        <v>0.86709999999999998</v>
      </c>
      <c r="AE149" t="s">
        <v>18</v>
      </c>
      <c r="AF149">
        <v>13.75</v>
      </c>
      <c r="AG149">
        <v>13.81</v>
      </c>
      <c r="AH149">
        <v>1.4370000000000001</v>
      </c>
      <c r="AI149">
        <v>15.964</v>
      </c>
      <c r="AJ149">
        <v>0.88119999999999998</v>
      </c>
      <c r="AK149" t="s">
        <v>18</v>
      </c>
      <c r="AL149">
        <v>13.74</v>
      </c>
      <c r="AM149">
        <v>13.81</v>
      </c>
      <c r="AN149">
        <v>1.597</v>
      </c>
      <c r="AO149">
        <v>17.744</v>
      </c>
      <c r="AP149">
        <v>0.89800000000000002</v>
      </c>
      <c r="AQ149" t="s">
        <v>18</v>
      </c>
      <c r="AR149">
        <v>13.74</v>
      </c>
      <c r="AS149">
        <v>13.81</v>
      </c>
      <c r="AT149">
        <v>2.4790000000000001</v>
      </c>
      <c r="AU149">
        <v>27.548999999999999</v>
      </c>
      <c r="AV149">
        <v>0.87129999999999996</v>
      </c>
      <c r="AW149" t="s">
        <v>18</v>
      </c>
      <c r="AX149">
        <v>13.74</v>
      </c>
      <c r="AY149">
        <v>13.81</v>
      </c>
      <c r="AZ149">
        <v>2.5670000000000002</v>
      </c>
      <c r="BA149">
        <v>28.524000000000001</v>
      </c>
      <c r="BB149">
        <v>0.87960000000000005</v>
      </c>
      <c r="BC149" t="s">
        <v>18</v>
      </c>
      <c r="BD149">
        <v>13.74</v>
      </c>
      <c r="BE149">
        <v>13.81</v>
      </c>
      <c r="BF149">
        <v>2.6739999999999999</v>
      </c>
      <c r="BG149">
        <v>29.709</v>
      </c>
      <c r="BH149">
        <v>0.89649999999999996</v>
      </c>
      <c r="BI149" t="s">
        <v>18</v>
      </c>
      <c r="BJ149">
        <v>13.74</v>
      </c>
      <c r="BK149">
        <v>13.82</v>
      </c>
      <c r="BL149">
        <v>3.722</v>
      </c>
      <c r="BM149">
        <v>41.35</v>
      </c>
      <c r="BN149">
        <v>0.90069999999999995</v>
      </c>
      <c r="BO149" t="s">
        <v>18</v>
      </c>
      <c r="BP149">
        <v>13.75</v>
      </c>
      <c r="BQ149">
        <v>13.82</v>
      </c>
      <c r="BR149">
        <v>3.85</v>
      </c>
      <c r="BS149">
        <v>42.773000000000003</v>
      </c>
      <c r="BT149">
        <v>0.90669999999999995</v>
      </c>
      <c r="BU149" t="s">
        <v>18</v>
      </c>
      <c r="BV149">
        <v>13.75</v>
      </c>
      <c r="BW149">
        <v>13.81</v>
      </c>
      <c r="BX149">
        <v>3.8069999999999999</v>
      </c>
      <c r="BY149">
        <v>42.295999999999999</v>
      </c>
      <c r="BZ149">
        <v>0.91049999999999998</v>
      </c>
      <c r="CA149" t="s">
        <v>18</v>
      </c>
    </row>
    <row r="150" spans="1:79" x14ac:dyDescent="0.2">
      <c r="A150" t="s">
        <v>29</v>
      </c>
      <c r="B150">
        <v>784</v>
      </c>
      <c r="C150">
        <v>806</v>
      </c>
      <c r="D150" t="s">
        <v>175</v>
      </c>
      <c r="E150">
        <v>13.41</v>
      </c>
      <c r="F150">
        <v>3</v>
      </c>
      <c r="G150">
        <v>18</v>
      </c>
      <c r="H150">
        <v>13.49</v>
      </c>
      <c r="I150">
        <v>13.55</v>
      </c>
      <c r="J150">
        <v>1.9410000000000001</v>
      </c>
      <c r="K150">
        <v>10.785</v>
      </c>
      <c r="L150">
        <v>0.76400000000000001</v>
      </c>
      <c r="M150" t="s">
        <v>18</v>
      </c>
      <c r="N150">
        <v>13.49</v>
      </c>
      <c r="O150">
        <v>13.55</v>
      </c>
      <c r="P150">
        <v>1.893</v>
      </c>
      <c r="Q150">
        <v>10.518000000000001</v>
      </c>
      <c r="R150">
        <v>0.75219999999999998</v>
      </c>
      <c r="S150" t="s">
        <v>18</v>
      </c>
      <c r="T150">
        <v>13.49</v>
      </c>
      <c r="U150">
        <v>13.55</v>
      </c>
      <c r="V150">
        <v>2.1920000000000002</v>
      </c>
      <c r="W150">
        <v>12.177</v>
      </c>
      <c r="X150">
        <v>0.73550000000000004</v>
      </c>
      <c r="Y150" t="s">
        <v>18</v>
      </c>
      <c r="Z150">
        <v>13.48</v>
      </c>
      <c r="AA150">
        <v>13.55</v>
      </c>
      <c r="AB150">
        <v>2.996</v>
      </c>
      <c r="AC150">
        <v>16.646999999999998</v>
      </c>
      <c r="AD150">
        <v>0.75080000000000002</v>
      </c>
      <c r="AE150" t="s">
        <v>18</v>
      </c>
      <c r="AF150">
        <v>13.49</v>
      </c>
      <c r="AG150">
        <v>13.55</v>
      </c>
      <c r="AH150">
        <v>3.1389999999999998</v>
      </c>
      <c r="AI150">
        <v>17.440999999999999</v>
      </c>
      <c r="AJ150">
        <v>0.74850000000000005</v>
      </c>
      <c r="AK150" t="s">
        <v>18</v>
      </c>
      <c r="AL150">
        <v>13.48</v>
      </c>
      <c r="AM150">
        <v>13.55</v>
      </c>
      <c r="AN150">
        <v>3.238</v>
      </c>
      <c r="AO150">
        <v>17.986000000000001</v>
      </c>
      <c r="AP150">
        <v>0.73460000000000003</v>
      </c>
      <c r="AQ150" t="s">
        <v>18</v>
      </c>
      <c r="AR150">
        <v>13.48</v>
      </c>
      <c r="AS150">
        <v>13.55</v>
      </c>
      <c r="AT150">
        <v>4.4850000000000003</v>
      </c>
      <c r="AU150">
        <v>24.919</v>
      </c>
      <c r="AV150">
        <v>0.73870000000000002</v>
      </c>
      <c r="AW150" t="s">
        <v>18</v>
      </c>
      <c r="AX150">
        <v>13.48</v>
      </c>
      <c r="AY150">
        <v>13.55</v>
      </c>
      <c r="AZ150">
        <v>4.5529999999999999</v>
      </c>
      <c r="BA150">
        <v>25.292000000000002</v>
      </c>
      <c r="BB150">
        <v>0.71850000000000003</v>
      </c>
      <c r="BC150" t="s">
        <v>18</v>
      </c>
      <c r="BD150">
        <v>13.48</v>
      </c>
      <c r="BE150">
        <v>13.55</v>
      </c>
      <c r="BF150">
        <v>4.5490000000000004</v>
      </c>
      <c r="BG150">
        <v>25.274999999999999</v>
      </c>
      <c r="BH150">
        <v>0.71189999999999998</v>
      </c>
      <c r="BI150" t="s">
        <v>18</v>
      </c>
      <c r="BJ150">
        <v>13.48</v>
      </c>
      <c r="BK150">
        <v>13.56</v>
      </c>
      <c r="BL150">
        <v>5.7569999999999997</v>
      </c>
      <c r="BM150">
        <v>31.984999999999999</v>
      </c>
      <c r="BN150">
        <v>0.75990000000000002</v>
      </c>
      <c r="BO150" t="s">
        <v>18</v>
      </c>
      <c r="BP150">
        <v>13.43</v>
      </c>
      <c r="BQ150">
        <v>13.5</v>
      </c>
      <c r="BR150">
        <v>6.2130000000000001</v>
      </c>
      <c r="BS150">
        <v>34.515000000000001</v>
      </c>
      <c r="BT150">
        <v>0.74529999999999996</v>
      </c>
      <c r="BU150" t="s">
        <v>18</v>
      </c>
      <c r="BV150">
        <v>13.49</v>
      </c>
      <c r="BW150">
        <v>13.55</v>
      </c>
      <c r="BX150">
        <v>5.9470000000000001</v>
      </c>
      <c r="BY150">
        <v>33.040999999999997</v>
      </c>
      <c r="BZ150">
        <v>0.74929999999999997</v>
      </c>
      <c r="CA150" t="s">
        <v>18</v>
      </c>
    </row>
    <row r="151" spans="1:79" x14ac:dyDescent="0.2">
      <c r="A151" t="s">
        <v>29</v>
      </c>
      <c r="B151">
        <v>796</v>
      </c>
      <c r="C151">
        <v>806</v>
      </c>
      <c r="D151" t="s">
        <v>176</v>
      </c>
      <c r="E151">
        <v>8.93</v>
      </c>
      <c r="F151">
        <v>2</v>
      </c>
      <c r="G151">
        <v>8</v>
      </c>
      <c r="H151">
        <v>8.82</v>
      </c>
      <c r="I151">
        <v>8.89</v>
      </c>
      <c r="J151">
        <v>1.742</v>
      </c>
      <c r="K151">
        <v>21.774999999999999</v>
      </c>
      <c r="L151">
        <v>0.70550000000000002</v>
      </c>
      <c r="M151" t="s">
        <v>18</v>
      </c>
      <c r="N151">
        <v>8.82</v>
      </c>
      <c r="O151">
        <v>8.89</v>
      </c>
      <c r="P151">
        <v>1.804</v>
      </c>
      <c r="Q151">
        <v>22.547999999999998</v>
      </c>
      <c r="R151">
        <v>0.68310000000000004</v>
      </c>
      <c r="S151" t="s">
        <v>18</v>
      </c>
      <c r="T151">
        <v>8.82</v>
      </c>
      <c r="U151">
        <v>8.89</v>
      </c>
      <c r="V151">
        <v>1.9259999999999999</v>
      </c>
      <c r="W151">
        <v>24.07</v>
      </c>
      <c r="X151">
        <v>0.70620000000000005</v>
      </c>
      <c r="Y151" t="s">
        <v>18</v>
      </c>
      <c r="Z151">
        <v>8.82</v>
      </c>
      <c r="AA151">
        <v>8.8800000000000008</v>
      </c>
      <c r="AB151">
        <v>2.988</v>
      </c>
      <c r="AC151">
        <v>37.354999999999997</v>
      </c>
      <c r="AD151">
        <v>0.72950000000000004</v>
      </c>
      <c r="AE151" t="s">
        <v>18</v>
      </c>
      <c r="AF151">
        <v>8.86</v>
      </c>
      <c r="AG151">
        <v>8.93</v>
      </c>
      <c r="AH151">
        <v>3.0030000000000001</v>
      </c>
      <c r="AI151">
        <v>37.537999999999997</v>
      </c>
      <c r="AJ151">
        <v>0.71399999999999997</v>
      </c>
      <c r="AK151" t="s">
        <v>18</v>
      </c>
      <c r="AL151">
        <v>8.82</v>
      </c>
      <c r="AM151">
        <v>8.8800000000000008</v>
      </c>
      <c r="AN151">
        <v>2.9369999999999998</v>
      </c>
      <c r="AO151">
        <v>36.715000000000003</v>
      </c>
      <c r="AP151">
        <v>0.71930000000000005</v>
      </c>
      <c r="AQ151" t="s">
        <v>18</v>
      </c>
      <c r="AR151">
        <v>8.82</v>
      </c>
      <c r="AS151">
        <v>8.8800000000000008</v>
      </c>
      <c r="AT151">
        <v>3.7370000000000001</v>
      </c>
      <c r="AU151">
        <v>46.71</v>
      </c>
      <c r="AV151">
        <v>0.7097</v>
      </c>
      <c r="AW151" t="s">
        <v>18</v>
      </c>
      <c r="AX151">
        <v>8.82</v>
      </c>
      <c r="AY151">
        <v>8.89</v>
      </c>
      <c r="AZ151">
        <v>3.8029999999999999</v>
      </c>
      <c r="BA151">
        <v>47.543999999999997</v>
      </c>
      <c r="BB151">
        <v>0.71630000000000005</v>
      </c>
      <c r="BC151" t="s">
        <v>18</v>
      </c>
      <c r="BD151">
        <v>8.82</v>
      </c>
      <c r="BE151">
        <v>8.89</v>
      </c>
      <c r="BF151">
        <v>3.8580000000000001</v>
      </c>
      <c r="BG151">
        <v>48.228999999999999</v>
      </c>
      <c r="BH151">
        <v>0.72970000000000002</v>
      </c>
      <c r="BI151" t="s">
        <v>18</v>
      </c>
      <c r="BJ151">
        <v>8.82</v>
      </c>
      <c r="BK151">
        <v>8.8800000000000008</v>
      </c>
      <c r="BL151">
        <v>4.4130000000000003</v>
      </c>
      <c r="BM151">
        <v>55.161999999999999</v>
      </c>
      <c r="BN151">
        <v>0.69259999999999999</v>
      </c>
      <c r="BO151" t="s">
        <v>18</v>
      </c>
      <c r="BP151">
        <v>8.82</v>
      </c>
      <c r="BQ151">
        <v>8.89</v>
      </c>
      <c r="BR151">
        <v>4.22</v>
      </c>
      <c r="BS151">
        <v>52.746000000000002</v>
      </c>
      <c r="BT151">
        <v>0.72609999999999997</v>
      </c>
      <c r="BU151" t="s">
        <v>18</v>
      </c>
      <c r="BV151">
        <v>8.82</v>
      </c>
      <c r="BW151">
        <v>8.89</v>
      </c>
      <c r="BX151">
        <v>4.3659999999999997</v>
      </c>
      <c r="BY151">
        <v>54.573999999999998</v>
      </c>
      <c r="BZ151">
        <v>0.69699999999999995</v>
      </c>
      <c r="CA151" t="s">
        <v>18</v>
      </c>
    </row>
    <row r="152" spans="1:79" x14ac:dyDescent="0.2">
      <c r="A152" t="s">
        <v>29</v>
      </c>
      <c r="B152">
        <v>796</v>
      </c>
      <c r="C152">
        <v>808</v>
      </c>
      <c r="D152" t="s">
        <v>177</v>
      </c>
      <c r="E152">
        <v>9.1999999999999993</v>
      </c>
      <c r="F152">
        <v>2</v>
      </c>
      <c r="G152">
        <v>10</v>
      </c>
      <c r="H152">
        <v>9.31</v>
      </c>
      <c r="I152">
        <v>9.3800000000000008</v>
      </c>
      <c r="J152">
        <v>2.5030000000000001</v>
      </c>
      <c r="K152">
        <v>25.033000000000001</v>
      </c>
      <c r="L152">
        <v>0.7218</v>
      </c>
      <c r="M152" t="s">
        <v>18</v>
      </c>
      <c r="N152">
        <v>9.31</v>
      </c>
      <c r="O152">
        <v>9.3800000000000008</v>
      </c>
      <c r="P152">
        <v>2.4220000000000002</v>
      </c>
      <c r="Q152">
        <v>24.221</v>
      </c>
      <c r="R152">
        <v>0.70020000000000004</v>
      </c>
      <c r="S152" t="s">
        <v>18</v>
      </c>
      <c r="T152">
        <v>9.31</v>
      </c>
      <c r="U152">
        <v>9.39</v>
      </c>
      <c r="V152">
        <v>2.4209999999999998</v>
      </c>
      <c r="W152">
        <v>24.210999999999999</v>
      </c>
      <c r="X152">
        <v>0.62309999999999999</v>
      </c>
      <c r="Y152" t="s">
        <v>18</v>
      </c>
      <c r="Z152">
        <v>9.3000000000000007</v>
      </c>
      <c r="AA152">
        <v>9.3800000000000008</v>
      </c>
      <c r="AB152">
        <v>3.8460000000000001</v>
      </c>
      <c r="AC152">
        <v>38.465000000000003</v>
      </c>
      <c r="AD152">
        <v>0.6794</v>
      </c>
      <c r="AE152" t="s">
        <v>18</v>
      </c>
      <c r="AF152">
        <v>9.31</v>
      </c>
      <c r="AG152">
        <v>9.3800000000000008</v>
      </c>
      <c r="AH152">
        <v>4.0190000000000001</v>
      </c>
      <c r="AI152">
        <v>40.189</v>
      </c>
      <c r="AJ152">
        <v>0.70930000000000004</v>
      </c>
      <c r="AK152" t="s">
        <v>18</v>
      </c>
      <c r="AL152">
        <v>9.3000000000000007</v>
      </c>
      <c r="AM152">
        <v>9.3800000000000008</v>
      </c>
      <c r="AN152">
        <v>4.077</v>
      </c>
      <c r="AO152">
        <v>40.771000000000001</v>
      </c>
      <c r="AP152">
        <v>0.58840000000000003</v>
      </c>
      <c r="AQ152" t="s">
        <v>18</v>
      </c>
      <c r="AR152">
        <v>9.3000000000000007</v>
      </c>
      <c r="AS152">
        <v>9.3800000000000008</v>
      </c>
      <c r="AT152">
        <v>4.9820000000000002</v>
      </c>
      <c r="AU152">
        <v>49.823999999999998</v>
      </c>
      <c r="AV152">
        <v>0.66579999999999995</v>
      </c>
      <c r="AW152" t="s">
        <v>18</v>
      </c>
      <c r="AX152">
        <v>9.25</v>
      </c>
      <c r="AY152">
        <v>9.31</v>
      </c>
      <c r="AZ152">
        <v>5.0979999999999999</v>
      </c>
      <c r="BA152">
        <v>50.978000000000002</v>
      </c>
      <c r="BB152">
        <v>0.70979999999999999</v>
      </c>
      <c r="BC152" t="s">
        <v>18</v>
      </c>
      <c r="BD152">
        <v>9.31</v>
      </c>
      <c r="BE152">
        <v>9.3800000000000008</v>
      </c>
      <c r="BF152">
        <v>4.8840000000000003</v>
      </c>
      <c r="BG152">
        <v>48.841999999999999</v>
      </c>
      <c r="BH152">
        <v>0.67369999999999997</v>
      </c>
      <c r="BI152" t="s">
        <v>18</v>
      </c>
      <c r="BJ152">
        <v>9.3000000000000007</v>
      </c>
      <c r="BK152">
        <v>9.3800000000000008</v>
      </c>
      <c r="BL152">
        <v>5.657</v>
      </c>
      <c r="BM152">
        <v>56.573</v>
      </c>
      <c r="BN152">
        <v>0.69359999999999999</v>
      </c>
      <c r="BO152" t="s">
        <v>18</v>
      </c>
      <c r="BP152">
        <v>9.31</v>
      </c>
      <c r="BQ152">
        <v>9.3800000000000008</v>
      </c>
      <c r="BR152">
        <v>5.4550000000000001</v>
      </c>
      <c r="BS152">
        <v>54.548000000000002</v>
      </c>
      <c r="BT152">
        <v>0.63649999999999995</v>
      </c>
      <c r="BU152" t="s">
        <v>18</v>
      </c>
      <c r="BV152">
        <v>9.31</v>
      </c>
      <c r="BW152">
        <v>9.3800000000000008</v>
      </c>
      <c r="BX152">
        <v>5.4859999999999998</v>
      </c>
      <c r="BY152">
        <v>54.865000000000002</v>
      </c>
      <c r="BZ152">
        <v>0.66849999999999998</v>
      </c>
      <c r="CA152" t="s">
        <v>18</v>
      </c>
    </row>
    <row r="153" spans="1:79" x14ac:dyDescent="0.2">
      <c r="A153" t="s">
        <v>29</v>
      </c>
      <c r="B153">
        <v>797</v>
      </c>
      <c r="C153">
        <v>806</v>
      </c>
      <c r="D153" t="s">
        <v>178</v>
      </c>
      <c r="E153">
        <v>7.77</v>
      </c>
      <c r="F153">
        <v>2</v>
      </c>
      <c r="G153">
        <v>7</v>
      </c>
      <c r="H153">
        <v>7.75</v>
      </c>
      <c r="I153">
        <v>7.82</v>
      </c>
      <c r="J153">
        <v>1.972</v>
      </c>
      <c r="K153">
        <v>28.167000000000002</v>
      </c>
      <c r="L153">
        <v>0.91269999999999996</v>
      </c>
      <c r="M153" t="s">
        <v>18</v>
      </c>
      <c r="N153">
        <v>7.76</v>
      </c>
      <c r="O153">
        <v>7.82</v>
      </c>
      <c r="P153">
        <v>2.0059999999999998</v>
      </c>
      <c r="Q153">
        <v>28.663</v>
      </c>
      <c r="R153">
        <v>0.9103</v>
      </c>
      <c r="S153" t="s">
        <v>18</v>
      </c>
      <c r="T153">
        <v>7.75</v>
      </c>
      <c r="U153">
        <v>7.82</v>
      </c>
      <c r="V153">
        <v>2.0489999999999999</v>
      </c>
      <c r="W153">
        <v>29.274000000000001</v>
      </c>
      <c r="X153">
        <v>0.91469999999999996</v>
      </c>
      <c r="Y153" t="s">
        <v>18</v>
      </c>
      <c r="Z153">
        <v>7.75</v>
      </c>
      <c r="AA153">
        <v>7.82</v>
      </c>
      <c r="AB153">
        <v>2.8090000000000002</v>
      </c>
      <c r="AC153">
        <v>40.128999999999998</v>
      </c>
      <c r="AD153">
        <v>0.91739999999999999</v>
      </c>
      <c r="AE153" t="s">
        <v>18</v>
      </c>
      <c r="AF153">
        <v>7.75</v>
      </c>
      <c r="AG153">
        <v>7.82</v>
      </c>
      <c r="AH153">
        <v>2.8820000000000001</v>
      </c>
      <c r="AI153">
        <v>41.177</v>
      </c>
      <c r="AJ153">
        <v>0.91180000000000005</v>
      </c>
      <c r="AK153" t="s">
        <v>18</v>
      </c>
      <c r="AL153">
        <v>7.75</v>
      </c>
      <c r="AM153">
        <v>7.82</v>
      </c>
      <c r="AN153">
        <v>2.81</v>
      </c>
      <c r="AO153">
        <v>40.143999999999998</v>
      </c>
      <c r="AP153">
        <v>0.90939999999999999</v>
      </c>
      <c r="AQ153" t="s">
        <v>18</v>
      </c>
      <c r="AR153">
        <v>7.75</v>
      </c>
      <c r="AS153">
        <v>7.82</v>
      </c>
      <c r="AT153">
        <v>3.621</v>
      </c>
      <c r="AU153">
        <v>51.723999999999997</v>
      </c>
      <c r="AV153">
        <v>0.92300000000000004</v>
      </c>
      <c r="AW153" t="s">
        <v>18</v>
      </c>
      <c r="AX153">
        <v>7.75</v>
      </c>
      <c r="AY153">
        <v>7.82</v>
      </c>
      <c r="AZ153">
        <v>3.6920000000000002</v>
      </c>
      <c r="BA153">
        <v>52.74</v>
      </c>
      <c r="BB153">
        <v>0.91310000000000002</v>
      </c>
      <c r="BC153" t="s">
        <v>18</v>
      </c>
      <c r="BD153">
        <v>7.75</v>
      </c>
      <c r="BE153">
        <v>7.82</v>
      </c>
      <c r="BF153">
        <v>3.6629999999999998</v>
      </c>
      <c r="BG153">
        <v>52.332000000000001</v>
      </c>
      <c r="BH153">
        <v>0.9244</v>
      </c>
      <c r="BI153" t="s">
        <v>18</v>
      </c>
      <c r="BJ153">
        <v>7.75</v>
      </c>
      <c r="BK153">
        <v>7.82</v>
      </c>
      <c r="BL153">
        <v>4.0510000000000002</v>
      </c>
      <c r="BM153">
        <v>57.877000000000002</v>
      </c>
      <c r="BN153">
        <v>0.93149999999999999</v>
      </c>
      <c r="BO153" t="s">
        <v>18</v>
      </c>
      <c r="BP153">
        <v>7.76</v>
      </c>
      <c r="BQ153">
        <v>7.82</v>
      </c>
      <c r="BR153">
        <v>4.1029999999999998</v>
      </c>
      <c r="BS153">
        <v>58.607999999999997</v>
      </c>
      <c r="BT153">
        <v>0.92449999999999999</v>
      </c>
      <c r="BU153" t="s">
        <v>18</v>
      </c>
      <c r="BV153">
        <v>7.75</v>
      </c>
      <c r="BW153">
        <v>7.82</v>
      </c>
      <c r="BX153">
        <v>4.1139999999999999</v>
      </c>
      <c r="BY153">
        <v>58.77</v>
      </c>
      <c r="BZ153">
        <v>0.91859999999999997</v>
      </c>
      <c r="CA153" t="s">
        <v>18</v>
      </c>
    </row>
    <row r="154" spans="1:79" x14ac:dyDescent="0.2">
      <c r="A154" t="s">
        <v>29</v>
      </c>
      <c r="B154">
        <v>797</v>
      </c>
      <c r="C154">
        <v>808</v>
      </c>
      <c r="D154" t="s">
        <v>179</v>
      </c>
      <c r="E154">
        <v>8.24</v>
      </c>
      <c r="F154">
        <v>2</v>
      </c>
      <c r="G154">
        <v>9</v>
      </c>
      <c r="H154">
        <v>8.3000000000000007</v>
      </c>
      <c r="I154">
        <v>8.3699999999999992</v>
      </c>
      <c r="J154">
        <v>2.476</v>
      </c>
      <c r="K154">
        <v>27.507999999999999</v>
      </c>
      <c r="L154">
        <v>0.81589999999999996</v>
      </c>
      <c r="M154" t="s">
        <v>18</v>
      </c>
      <c r="N154">
        <v>8.3000000000000007</v>
      </c>
      <c r="O154">
        <v>8.3699999999999992</v>
      </c>
      <c r="P154">
        <v>2.4180000000000001</v>
      </c>
      <c r="Q154">
        <v>26.863</v>
      </c>
      <c r="R154">
        <v>0.82150000000000001</v>
      </c>
      <c r="S154" t="s">
        <v>18</v>
      </c>
      <c r="T154">
        <v>8.3000000000000007</v>
      </c>
      <c r="U154">
        <v>8.36</v>
      </c>
      <c r="V154">
        <v>2.5070000000000001</v>
      </c>
      <c r="W154">
        <v>27.853999999999999</v>
      </c>
      <c r="X154">
        <v>0.75790000000000002</v>
      </c>
      <c r="Y154" t="s">
        <v>18</v>
      </c>
      <c r="Z154">
        <v>8.3000000000000007</v>
      </c>
      <c r="AA154">
        <v>8.36</v>
      </c>
      <c r="AB154">
        <v>3.9239999999999999</v>
      </c>
      <c r="AC154">
        <v>43.6</v>
      </c>
      <c r="AD154">
        <v>0.7883</v>
      </c>
      <c r="AE154" t="s">
        <v>18</v>
      </c>
      <c r="AF154">
        <v>8.3000000000000007</v>
      </c>
      <c r="AG154">
        <v>8.3699999999999992</v>
      </c>
      <c r="AH154">
        <v>4.0350000000000001</v>
      </c>
      <c r="AI154">
        <v>44.832000000000001</v>
      </c>
      <c r="AJ154">
        <v>0.83640000000000003</v>
      </c>
      <c r="AK154" t="s">
        <v>18</v>
      </c>
      <c r="AL154">
        <v>8.24</v>
      </c>
      <c r="AM154">
        <v>8.31</v>
      </c>
      <c r="AN154">
        <v>3.9910000000000001</v>
      </c>
      <c r="AO154">
        <v>44.341999999999999</v>
      </c>
      <c r="AP154">
        <v>0.82679999999999998</v>
      </c>
      <c r="AQ154" t="s">
        <v>18</v>
      </c>
      <c r="AR154">
        <v>8.3000000000000007</v>
      </c>
      <c r="AS154">
        <v>8.36</v>
      </c>
      <c r="AT154">
        <v>4.9509999999999996</v>
      </c>
      <c r="AU154">
        <v>55.015000000000001</v>
      </c>
      <c r="AV154">
        <v>0.79190000000000005</v>
      </c>
      <c r="AW154" t="s">
        <v>18</v>
      </c>
      <c r="AX154">
        <v>8.3000000000000007</v>
      </c>
      <c r="AY154">
        <v>8.3699999999999992</v>
      </c>
      <c r="AZ154">
        <v>5.1180000000000003</v>
      </c>
      <c r="BA154">
        <v>56.862000000000002</v>
      </c>
      <c r="BB154">
        <v>0.78080000000000005</v>
      </c>
      <c r="BC154" t="s">
        <v>18</v>
      </c>
      <c r="BD154">
        <v>8.3000000000000007</v>
      </c>
      <c r="BE154">
        <v>8.3699999999999992</v>
      </c>
      <c r="BF154">
        <v>4.9989999999999997</v>
      </c>
      <c r="BG154">
        <v>55.542999999999999</v>
      </c>
      <c r="BH154">
        <v>0.80069999999999997</v>
      </c>
      <c r="BI154" t="s">
        <v>18</v>
      </c>
      <c r="BJ154">
        <v>8.3000000000000007</v>
      </c>
      <c r="BK154">
        <v>8.36</v>
      </c>
      <c r="BL154">
        <v>5.5679999999999996</v>
      </c>
      <c r="BM154">
        <v>61.871000000000002</v>
      </c>
      <c r="BN154">
        <v>0.83089999999999997</v>
      </c>
      <c r="BO154" t="s">
        <v>18</v>
      </c>
      <c r="BP154">
        <v>8.3000000000000007</v>
      </c>
      <c r="BQ154">
        <v>8.3699999999999992</v>
      </c>
      <c r="BR154">
        <v>5.4450000000000003</v>
      </c>
      <c r="BS154">
        <v>60.503999999999998</v>
      </c>
      <c r="BT154">
        <v>0.7278</v>
      </c>
      <c r="BU154" t="s">
        <v>18</v>
      </c>
      <c r="BV154">
        <v>8.3000000000000007</v>
      </c>
      <c r="BW154">
        <v>8.3699999999999992</v>
      </c>
      <c r="BX154">
        <v>5.5140000000000002</v>
      </c>
      <c r="BY154">
        <v>61.264000000000003</v>
      </c>
      <c r="BZ154">
        <v>0.80069999999999997</v>
      </c>
      <c r="CA154" t="s">
        <v>18</v>
      </c>
    </row>
    <row r="155" spans="1:79" x14ac:dyDescent="0.2">
      <c r="A155" t="s">
        <v>29</v>
      </c>
      <c r="B155">
        <v>797</v>
      </c>
      <c r="C155">
        <v>816</v>
      </c>
      <c r="D155" t="s">
        <v>180</v>
      </c>
      <c r="E155">
        <v>10.45</v>
      </c>
      <c r="F155">
        <v>3</v>
      </c>
      <c r="G155">
        <v>17</v>
      </c>
      <c r="H155">
        <v>10.47</v>
      </c>
      <c r="I155">
        <v>10.53</v>
      </c>
      <c r="J155">
        <v>3.4140000000000001</v>
      </c>
      <c r="K155">
        <v>20.084</v>
      </c>
      <c r="L155">
        <v>0.75170000000000003</v>
      </c>
      <c r="M155" t="s">
        <v>18</v>
      </c>
      <c r="N155">
        <v>10.47</v>
      </c>
      <c r="O155">
        <v>10.53</v>
      </c>
      <c r="P155">
        <v>3.4249999999999998</v>
      </c>
      <c r="Q155">
        <v>20.149000000000001</v>
      </c>
      <c r="R155">
        <v>0.77510000000000001</v>
      </c>
      <c r="S155" t="s">
        <v>18</v>
      </c>
      <c r="T155">
        <v>10.47</v>
      </c>
      <c r="U155">
        <v>10.53</v>
      </c>
      <c r="V155">
        <v>3.6240000000000001</v>
      </c>
      <c r="W155">
        <v>21.318000000000001</v>
      </c>
      <c r="X155">
        <v>0.72170000000000001</v>
      </c>
      <c r="Y155" t="s">
        <v>18</v>
      </c>
      <c r="Z155">
        <v>10.46</v>
      </c>
      <c r="AA155">
        <v>10.53</v>
      </c>
      <c r="AB155">
        <v>5.6319999999999997</v>
      </c>
      <c r="AC155">
        <v>33.128</v>
      </c>
      <c r="AD155">
        <v>0.72989999999999999</v>
      </c>
      <c r="AE155" t="s">
        <v>18</v>
      </c>
      <c r="AF155">
        <v>10.46</v>
      </c>
      <c r="AG155">
        <v>10.53</v>
      </c>
      <c r="AH155">
        <v>5.8780000000000001</v>
      </c>
      <c r="AI155">
        <v>34.576000000000001</v>
      </c>
      <c r="AJ155">
        <v>0.75770000000000004</v>
      </c>
      <c r="AK155" t="s">
        <v>18</v>
      </c>
      <c r="AL155">
        <v>10.46</v>
      </c>
      <c r="AM155">
        <v>10.53</v>
      </c>
      <c r="AN155">
        <v>5.7939999999999996</v>
      </c>
      <c r="AO155">
        <v>34.08</v>
      </c>
      <c r="AP155">
        <v>0.69159999999999999</v>
      </c>
      <c r="AQ155" t="s">
        <v>18</v>
      </c>
      <c r="AR155">
        <v>10.46</v>
      </c>
      <c r="AS155">
        <v>10.53</v>
      </c>
      <c r="AT155">
        <v>8.6479999999999997</v>
      </c>
      <c r="AU155">
        <v>50.868000000000002</v>
      </c>
      <c r="AV155">
        <v>0.7298</v>
      </c>
      <c r="AW155" t="s">
        <v>18</v>
      </c>
      <c r="AX155">
        <v>10.46</v>
      </c>
      <c r="AY155">
        <v>10.53</v>
      </c>
      <c r="AZ155">
        <v>8.5640000000000001</v>
      </c>
      <c r="BA155">
        <v>50.375999999999998</v>
      </c>
      <c r="BB155">
        <v>0.71909999999999996</v>
      </c>
      <c r="BC155" t="s">
        <v>18</v>
      </c>
      <c r="BD155">
        <v>10.46</v>
      </c>
      <c r="BE155">
        <v>10.53</v>
      </c>
      <c r="BF155">
        <v>8.51</v>
      </c>
      <c r="BG155">
        <v>50.058</v>
      </c>
      <c r="BH155">
        <v>0.68030000000000002</v>
      </c>
      <c r="BI155" t="s">
        <v>18</v>
      </c>
      <c r="BJ155">
        <v>10.46</v>
      </c>
      <c r="BK155">
        <v>10.53</v>
      </c>
      <c r="BL155">
        <v>10.442</v>
      </c>
      <c r="BM155">
        <v>61.423999999999999</v>
      </c>
      <c r="BN155">
        <v>0.69410000000000005</v>
      </c>
      <c r="BO155" t="s">
        <v>18</v>
      </c>
      <c r="BP155">
        <v>10.46</v>
      </c>
      <c r="BQ155">
        <v>10.53</v>
      </c>
      <c r="BR155">
        <v>10.47</v>
      </c>
      <c r="BS155">
        <v>61.591000000000001</v>
      </c>
      <c r="BT155">
        <v>0.69120000000000004</v>
      </c>
      <c r="BU155" t="s">
        <v>18</v>
      </c>
      <c r="BV155">
        <v>10.46</v>
      </c>
      <c r="BW155">
        <v>10.53</v>
      </c>
      <c r="BX155">
        <v>10.428000000000001</v>
      </c>
      <c r="BY155">
        <v>61.341999999999999</v>
      </c>
      <c r="BZ155">
        <v>0.68410000000000004</v>
      </c>
      <c r="CA155" t="s">
        <v>18</v>
      </c>
    </row>
    <row r="156" spans="1:79" x14ac:dyDescent="0.2">
      <c r="A156" t="s">
        <v>29</v>
      </c>
      <c r="B156" s="15">
        <v>799</v>
      </c>
      <c r="C156" s="15">
        <v>806</v>
      </c>
      <c r="D156" t="s">
        <v>181</v>
      </c>
      <c r="E156">
        <v>6.91</v>
      </c>
      <c r="F156">
        <v>2</v>
      </c>
      <c r="G156">
        <v>5</v>
      </c>
      <c r="H156">
        <v>7</v>
      </c>
      <c r="I156">
        <v>7.08</v>
      </c>
      <c r="J156">
        <v>1.571</v>
      </c>
      <c r="K156">
        <v>31.411999999999999</v>
      </c>
      <c r="L156">
        <v>0.78549999999999998</v>
      </c>
      <c r="M156" t="s">
        <v>18</v>
      </c>
      <c r="N156">
        <v>7</v>
      </c>
      <c r="O156">
        <v>7.08</v>
      </c>
      <c r="P156">
        <v>1.64</v>
      </c>
      <c r="Q156">
        <v>32.798999999999999</v>
      </c>
      <c r="R156">
        <v>0.79200000000000004</v>
      </c>
      <c r="S156" t="s">
        <v>18</v>
      </c>
      <c r="T156">
        <v>6.99</v>
      </c>
      <c r="U156">
        <v>7.05</v>
      </c>
      <c r="V156">
        <v>1.7110000000000001</v>
      </c>
      <c r="W156">
        <v>34.212000000000003</v>
      </c>
      <c r="X156">
        <v>0.77439999999999998</v>
      </c>
      <c r="Y156" t="s">
        <v>18</v>
      </c>
      <c r="Z156">
        <v>7</v>
      </c>
      <c r="AA156">
        <v>7.07</v>
      </c>
      <c r="AB156">
        <v>2.544</v>
      </c>
      <c r="AC156">
        <v>50.886000000000003</v>
      </c>
      <c r="AD156">
        <v>0.73839999999999995</v>
      </c>
      <c r="AE156" t="s">
        <v>18</v>
      </c>
      <c r="AF156">
        <v>7</v>
      </c>
      <c r="AG156">
        <v>7.07</v>
      </c>
      <c r="AH156">
        <v>2.524</v>
      </c>
      <c r="AI156">
        <v>50.48</v>
      </c>
      <c r="AJ156">
        <v>0.79249999999999998</v>
      </c>
      <c r="AK156" t="s">
        <v>18</v>
      </c>
      <c r="AL156">
        <v>6.85</v>
      </c>
      <c r="AM156">
        <v>6.92</v>
      </c>
      <c r="AN156">
        <v>2.4540000000000002</v>
      </c>
      <c r="AO156">
        <v>49.07</v>
      </c>
      <c r="AP156">
        <v>0.82869999999999999</v>
      </c>
      <c r="AQ156" t="s">
        <v>18</v>
      </c>
      <c r="AR156">
        <v>7</v>
      </c>
      <c r="AS156">
        <v>7.07</v>
      </c>
      <c r="AT156">
        <v>3.2530000000000001</v>
      </c>
      <c r="AU156">
        <v>65.058999999999997</v>
      </c>
      <c r="AV156">
        <v>0.76570000000000005</v>
      </c>
      <c r="AW156" t="s">
        <v>18</v>
      </c>
      <c r="AX156">
        <v>7</v>
      </c>
      <c r="AY156">
        <v>7.07</v>
      </c>
      <c r="AZ156">
        <v>3.3079999999999998</v>
      </c>
      <c r="BA156">
        <v>66.150999999999996</v>
      </c>
      <c r="BB156">
        <v>0.73050000000000004</v>
      </c>
      <c r="BC156" t="s">
        <v>18</v>
      </c>
      <c r="BD156">
        <v>7</v>
      </c>
      <c r="BE156">
        <v>7.07</v>
      </c>
      <c r="BF156">
        <v>3.278</v>
      </c>
      <c r="BG156">
        <v>65.554000000000002</v>
      </c>
      <c r="BH156">
        <v>0.75639999999999996</v>
      </c>
      <c r="BI156" t="s">
        <v>18</v>
      </c>
      <c r="BJ156">
        <v>7.02</v>
      </c>
      <c r="BK156">
        <v>7.1</v>
      </c>
      <c r="BL156">
        <v>3.2829999999999999</v>
      </c>
      <c r="BM156">
        <v>65.664000000000001</v>
      </c>
      <c r="BN156">
        <v>0.71309999999999996</v>
      </c>
      <c r="BO156" t="s">
        <v>18</v>
      </c>
      <c r="BP156">
        <v>7</v>
      </c>
      <c r="BQ156">
        <v>7.07</v>
      </c>
      <c r="BR156">
        <v>3.4169999999999998</v>
      </c>
      <c r="BS156">
        <v>68.332999999999998</v>
      </c>
      <c r="BT156">
        <v>0.72409999999999997</v>
      </c>
      <c r="BU156" t="s">
        <v>18</v>
      </c>
      <c r="BV156">
        <v>7</v>
      </c>
      <c r="BW156">
        <v>7.07</v>
      </c>
      <c r="BX156">
        <v>3.3519999999999999</v>
      </c>
      <c r="BY156">
        <v>67.037000000000006</v>
      </c>
      <c r="BZ156">
        <v>0.74560000000000004</v>
      </c>
      <c r="CA156" t="s">
        <v>18</v>
      </c>
    </row>
    <row r="157" spans="1:79" x14ac:dyDescent="0.2">
      <c r="A157" t="s">
        <v>29</v>
      </c>
      <c r="B157">
        <v>799</v>
      </c>
      <c r="C157">
        <v>808</v>
      </c>
      <c r="D157" t="s">
        <v>182</v>
      </c>
      <c r="E157">
        <v>7.65</v>
      </c>
      <c r="F157">
        <v>2</v>
      </c>
      <c r="G157">
        <v>7</v>
      </c>
      <c r="H157">
        <v>7.64</v>
      </c>
      <c r="I157">
        <v>7.7</v>
      </c>
      <c r="J157">
        <v>2.3210000000000002</v>
      </c>
      <c r="K157">
        <v>33.164000000000001</v>
      </c>
      <c r="L157">
        <v>0.85529999999999995</v>
      </c>
      <c r="M157" t="s">
        <v>18</v>
      </c>
      <c r="N157">
        <v>7.64</v>
      </c>
      <c r="O157">
        <v>7.7</v>
      </c>
      <c r="P157">
        <v>2.403</v>
      </c>
      <c r="Q157">
        <v>34.332000000000001</v>
      </c>
      <c r="R157">
        <v>0.80259999999999998</v>
      </c>
      <c r="S157" t="s">
        <v>18</v>
      </c>
      <c r="T157">
        <v>7.63</v>
      </c>
      <c r="U157">
        <v>7.7</v>
      </c>
      <c r="V157">
        <v>2.3610000000000002</v>
      </c>
      <c r="W157">
        <v>33.725000000000001</v>
      </c>
      <c r="X157">
        <v>0.82410000000000005</v>
      </c>
      <c r="Y157" t="s">
        <v>18</v>
      </c>
      <c r="Z157">
        <v>7.63</v>
      </c>
      <c r="AA157">
        <v>7.7</v>
      </c>
      <c r="AB157">
        <v>3.718</v>
      </c>
      <c r="AC157">
        <v>53.113999999999997</v>
      </c>
      <c r="AD157">
        <v>0.85870000000000002</v>
      </c>
      <c r="AE157" t="s">
        <v>18</v>
      </c>
      <c r="AF157">
        <v>7.64</v>
      </c>
      <c r="AG157">
        <v>7.7</v>
      </c>
      <c r="AH157">
        <v>3.762</v>
      </c>
      <c r="AI157">
        <v>53.749000000000002</v>
      </c>
      <c r="AJ157">
        <v>0.85899999999999999</v>
      </c>
      <c r="AK157" t="s">
        <v>18</v>
      </c>
      <c r="AL157">
        <v>7.63</v>
      </c>
      <c r="AM157">
        <v>7.7</v>
      </c>
      <c r="AN157">
        <v>3.673</v>
      </c>
      <c r="AO157">
        <v>52.469000000000001</v>
      </c>
      <c r="AP157">
        <v>0.84160000000000001</v>
      </c>
      <c r="AQ157" t="s">
        <v>18</v>
      </c>
      <c r="AR157">
        <v>7.63</v>
      </c>
      <c r="AS157">
        <v>7.7</v>
      </c>
      <c r="AT157">
        <v>4.7169999999999996</v>
      </c>
      <c r="AU157">
        <v>67.381</v>
      </c>
      <c r="AV157">
        <v>0.84640000000000004</v>
      </c>
      <c r="AW157" t="s">
        <v>18</v>
      </c>
      <c r="AX157">
        <v>7.64</v>
      </c>
      <c r="AY157">
        <v>7.7</v>
      </c>
      <c r="AZ157">
        <v>4.806</v>
      </c>
      <c r="BA157">
        <v>68.650000000000006</v>
      </c>
      <c r="BB157">
        <v>0.84560000000000002</v>
      </c>
      <c r="BC157" t="s">
        <v>18</v>
      </c>
      <c r="BD157">
        <v>7.64</v>
      </c>
      <c r="BE157">
        <v>7.7</v>
      </c>
      <c r="BF157">
        <v>4.8419999999999996</v>
      </c>
      <c r="BG157">
        <v>69.177999999999997</v>
      </c>
      <c r="BH157">
        <v>0.84670000000000001</v>
      </c>
      <c r="BI157" t="s">
        <v>18</v>
      </c>
      <c r="BJ157">
        <v>7.63</v>
      </c>
      <c r="BK157">
        <v>7.7</v>
      </c>
      <c r="BL157">
        <v>4.9370000000000003</v>
      </c>
      <c r="BM157">
        <v>70.528000000000006</v>
      </c>
      <c r="BN157">
        <v>0.84719999999999995</v>
      </c>
      <c r="BO157" t="s">
        <v>18</v>
      </c>
      <c r="BP157">
        <v>7.64</v>
      </c>
      <c r="BQ157">
        <v>7.7</v>
      </c>
      <c r="BR157">
        <v>4.9790000000000001</v>
      </c>
      <c r="BS157">
        <v>71.126999999999995</v>
      </c>
      <c r="BT157">
        <v>0.85070000000000001</v>
      </c>
      <c r="BU157" t="s">
        <v>18</v>
      </c>
      <c r="BV157">
        <v>7.64</v>
      </c>
      <c r="BW157">
        <v>7.7</v>
      </c>
      <c r="BX157">
        <v>4.9349999999999996</v>
      </c>
      <c r="BY157">
        <v>70.504999999999995</v>
      </c>
      <c r="BZ157">
        <v>0.86439999999999995</v>
      </c>
      <c r="CA157" t="s">
        <v>18</v>
      </c>
    </row>
    <row r="158" spans="1:79" x14ac:dyDescent="0.2">
      <c r="A158" t="s">
        <v>29</v>
      </c>
      <c r="B158">
        <v>800</v>
      </c>
      <c r="C158">
        <v>806</v>
      </c>
      <c r="D158" t="s">
        <v>183</v>
      </c>
      <c r="E158">
        <v>5.01</v>
      </c>
      <c r="F158">
        <v>2</v>
      </c>
      <c r="G158">
        <v>4</v>
      </c>
      <c r="H158">
        <v>5.04</v>
      </c>
      <c r="I158">
        <v>5.0999999999999996</v>
      </c>
      <c r="J158">
        <v>1.34</v>
      </c>
      <c r="K158">
        <v>33.505000000000003</v>
      </c>
      <c r="L158">
        <v>0.87039999999999995</v>
      </c>
      <c r="M158" t="s">
        <v>18</v>
      </c>
      <c r="N158">
        <v>5.03</v>
      </c>
      <c r="O158">
        <v>5.0999999999999996</v>
      </c>
      <c r="P158">
        <v>1.3260000000000001</v>
      </c>
      <c r="Q158">
        <v>33.145000000000003</v>
      </c>
      <c r="R158">
        <v>0.90690000000000004</v>
      </c>
      <c r="S158" t="s">
        <v>18</v>
      </c>
      <c r="T158">
        <v>5.03</v>
      </c>
      <c r="U158">
        <v>5.0999999999999996</v>
      </c>
      <c r="V158">
        <v>1.3740000000000001</v>
      </c>
      <c r="W158">
        <v>34.348999999999997</v>
      </c>
      <c r="X158">
        <v>0.89139999999999997</v>
      </c>
      <c r="Y158" t="s">
        <v>18</v>
      </c>
      <c r="Z158">
        <v>5.03</v>
      </c>
      <c r="AA158">
        <v>5.0999999999999996</v>
      </c>
      <c r="AB158">
        <v>1.9830000000000001</v>
      </c>
      <c r="AC158">
        <v>49.58</v>
      </c>
      <c r="AD158">
        <v>0.87629999999999997</v>
      </c>
      <c r="AE158" t="s">
        <v>18</v>
      </c>
      <c r="AF158">
        <v>5.03</v>
      </c>
      <c r="AG158">
        <v>5.0999999999999996</v>
      </c>
      <c r="AH158">
        <v>2.1</v>
      </c>
      <c r="AI158">
        <v>52.497999999999998</v>
      </c>
      <c r="AJ158">
        <v>0.86939999999999995</v>
      </c>
      <c r="AK158" t="s">
        <v>18</v>
      </c>
      <c r="AL158">
        <v>5.03</v>
      </c>
      <c r="AM158">
        <v>5.0999999999999996</v>
      </c>
      <c r="AN158">
        <v>2.0209999999999999</v>
      </c>
      <c r="AO158">
        <v>50.523000000000003</v>
      </c>
      <c r="AP158">
        <v>0.86539999999999995</v>
      </c>
      <c r="AQ158" t="s">
        <v>18</v>
      </c>
      <c r="AR158">
        <v>5.03</v>
      </c>
      <c r="AS158">
        <v>5.0999999999999996</v>
      </c>
      <c r="AT158">
        <v>2.6659999999999999</v>
      </c>
      <c r="AU158">
        <v>66.64</v>
      </c>
      <c r="AV158">
        <v>0.87549999999999994</v>
      </c>
      <c r="AW158" t="s">
        <v>18</v>
      </c>
      <c r="AX158">
        <v>5.03</v>
      </c>
      <c r="AY158">
        <v>5.0999999999999996</v>
      </c>
      <c r="AZ158">
        <v>2.7570000000000001</v>
      </c>
      <c r="BA158">
        <v>68.930999999999997</v>
      </c>
      <c r="BB158">
        <v>0.87619999999999998</v>
      </c>
      <c r="BC158" t="s">
        <v>18</v>
      </c>
      <c r="BD158">
        <v>5.03</v>
      </c>
      <c r="BE158">
        <v>5.0999999999999996</v>
      </c>
      <c r="BF158">
        <v>2.722</v>
      </c>
      <c r="BG158">
        <v>68.043000000000006</v>
      </c>
      <c r="BH158">
        <v>0.89039999999999997</v>
      </c>
      <c r="BI158" t="s">
        <v>18</v>
      </c>
      <c r="BJ158">
        <v>5.03</v>
      </c>
      <c r="BK158">
        <v>5.0999999999999996</v>
      </c>
      <c r="BL158">
        <v>2.968</v>
      </c>
      <c r="BM158">
        <v>74.19</v>
      </c>
      <c r="BN158">
        <v>0.8921</v>
      </c>
      <c r="BO158" t="s">
        <v>18</v>
      </c>
      <c r="BP158">
        <v>5.03</v>
      </c>
      <c r="BQ158">
        <v>5.0999999999999996</v>
      </c>
      <c r="BR158">
        <v>2.9449999999999998</v>
      </c>
      <c r="BS158">
        <v>73.623999999999995</v>
      </c>
      <c r="BT158">
        <v>0.86119999999999997</v>
      </c>
      <c r="BU158" t="s">
        <v>18</v>
      </c>
      <c r="BV158">
        <v>5.03</v>
      </c>
      <c r="BW158">
        <v>5.0999999999999996</v>
      </c>
      <c r="BX158">
        <v>2.956</v>
      </c>
      <c r="BY158">
        <v>73.888999999999996</v>
      </c>
      <c r="BZ158">
        <v>0.88980000000000004</v>
      </c>
      <c r="CA158" t="s">
        <v>18</v>
      </c>
    </row>
    <row r="159" spans="1:79" x14ac:dyDescent="0.2">
      <c r="A159" t="s">
        <v>29</v>
      </c>
      <c r="B159">
        <v>800</v>
      </c>
      <c r="C159">
        <v>808</v>
      </c>
      <c r="D159" t="s">
        <v>184</v>
      </c>
      <c r="E159">
        <v>6.2</v>
      </c>
      <c r="F159">
        <v>2</v>
      </c>
      <c r="G159">
        <v>6</v>
      </c>
      <c r="H159">
        <v>6.12</v>
      </c>
      <c r="I159">
        <v>6.19</v>
      </c>
      <c r="J159">
        <v>2.1219999999999999</v>
      </c>
      <c r="K159">
        <v>35.372</v>
      </c>
      <c r="L159">
        <v>0.89059999999999995</v>
      </c>
      <c r="M159" t="s">
        <v>18</v>
      </c>
      <c r="N159">
        <v>6.12</v>
      </c>
      <c r="O159">
        <v>6.19</v>
      </c>
      <c r="P159">
        <v>2.2509999999999999</v>
      </c>
      <c r="Q159">
        <v>37.509</v>
      </c>
      <c r="R159">
        <v>0.90710000000000002</v>
      </c>
      <c r="S159" t="s">
        <v>18</v>
      </c>
      <c r="T159">
        <v>6.11</v>
      </c>
      <c r="U159">
        <v>6.19</v>
      </c>
      <c r="V159">
        <v>2.1800000000000002</v>
      </c>
      <c r="W159">
        <v>36.338999999999999</v>
      </c>
      <c r="X159">
        <v>0.90849999999999997</v>
      </c>
      <c r="Y159" t="s">
        <v>18</v>
      </c>
      <c r="Z159">
        <v>6.11</v>
      </c>
      <c r="AA159">
        <v>6.19</v>
      </c>
      <c r="AB159">
        <v>3.431</v>
      </c>
      <c r="AC159">
        <v>57.182000000000002</v>
      </c>
      <c r="AD159">
        <v>0.94210000000000005</v>
      </c>
      <c r="AE159" t="s">
        <v>18</v>
      </c>
      <c r="AF159">
        <v>6.12</v>
      </c>
      <c r="AG159">
        <v>6.19</v>
      </c>
      <c r="AH159">
        <v>3.536</v>
      </c>
      <c r="AI159">
        <v>58.936999999999998</v>
      </c>
      <c r="AJ159">
        <v>0.93869999999999998</v>
      </c>
      <c r="AK159" t="s">
        <v>18</v>
      </c>
      <c r="AL159">
        <v>6.12</v>
      </c>
      <c r="AM159">
        <v>6.19</v>
      </c>
      <c r="AN159">
        <v>3.3940000000000001</v>
      </c>
      <c r="AO159">
        <v>56.575000000000003</v>
      </c>
      <c r="AP159">
        <v>0.91359999999999997</v>
      </c>
      <c r="AQ159" t="s">
        <v>18</v>
      </c>
      <c r="AR159">
        <v>6.11</v>
      </c>
      <c r="AS159">
        <v>6.19</v>
      </c>
      <c r="AT159">
        <v>4.4390000000000001</v>
      </c>
      <c r="AU159">
        <v>73.977999999999994</v>
      </c>
      <c r="AV159">
        <v>0.91579999999999995</v>
      </c>
      <c r="AW159" t="s">
        <v>18</v>
      </c>
      <c r="AX159">
        <v>6.12</v>
      </c>
      <c r="AY159">
        <v>6.19</v>
      </c>
      <c r="AZ159">
        <v>4.4790000000000001</v>
      </c>
      <c r="BA159">
        <v>74.655000000000001</v>
      </c>
      <c r="BB159">
        <v>0.92190000000000005</v>
      </c>
      <c r="BC159" t="s">
        <v>18</v>
      </c>
      <c r="BD159">
        <v>6.12</v>
      </c>
      <c r="BE159">
        <v>6.19</v>
      </c>
      <c r="BF159">
        <v>4.4290000000000003</v>
      </c>
      <c r="BG159">
        <v>73.822999999999993</v>
      </c>
      <c r="BH159">
        <v>0.93389999999999995</v>
      </c>
      <c r="BI159" t="s">
        <v>18</v>
      </c>
      <c r="BJ159">
        <v>6.11</v>
      </c>
      <c r="BK159">
        <v>6.19</v>
      </c>
      <c r="BL159">
        <v>4.6630000000000003</v>
      </c>
      <c r="BM159">
        <v>77.721999999999994</v>
      </c>
      <c r="BN159">
        <v>0.92649999999999999</v>
      </c>
      <c r="BO159" t="s">
        <v>18</v>
      </c>
      <c r="BP159">
        <v>6.12</v>
      </c>
      <c r="BQ159">
        <v>6.19</v>
      </c>
      <c r="BR159">
        <v>4.6760000000000002</v>
      </c>
      <c r="BS159">
        <v>77.930000000000007</v>
      </c>
      <c r="BT159">
        <v>0.93910000000000005</v>
      </c>
      <c r="BU159" t="s">
        <v>18</v>
      </c>
      <c r="BV159">
        <v>6.12</v>
      </c>
      <c r="BW159">
        <v>6.19</v>
      </c>
      <c r="BX159">
        <v>4.66</v>
      </c>
      <c r="BY159">
        <v>77.662999999999997</v>
      </c>
      <c r="BZ159">
        <v>0.94169999999999998</v>
      </c>
      <c r="CA159" t="s">
        <v>18</v>
      </c>
    </row>
    <row r="160" spans="1:79" x14ac:dyDescent="0.2">
      <c r="A160" t="s">
        <v>29</v>
      </c>
      <c r="B160">
        <v>807</v>
      </c>
      <c r="C160">
        <v>816</v>
      </c>
      <c r="D160" t="s">
        <v>185</v>
      </c>
      <c r="E160">
        <v>10.08</v>
      </c>
      <c r="F160">
        <v>2</v>
      </c>
      <c r="G160">
        <v>8</v>
      </c>
      <c r="H160">
        <v>10.050000000000001</v>
      </c>
      <c r="I160">
        <v>10.11</v>
      </c>
      <c r="J160">
        <v>1.1579999999999999</v>
      </c>
      <c r="K160">
        <v>14.473000000000001</v>
      </c>
      <c r="L160">
        <v>0.89449999999999996</v>
      </c>
      <c r="M160" t="s">
        <v>17</v>
      </c>
      <c r="N160">
        <v>10.050000000000001</v>
      </c>
      <c r="O160">
        <v>10.11</v>
      </c>
      <c r="P160">
        <v>1.1579999999999999</v>
      </c>
      <c r="Q160">
        <v>14.473000000000001</v>
      </c>
      <c r="R160">
        <v>0.9012</v>
      </c>
      <c r="S160" t="s">
        <v>17</v>
      </c>
      <c r="T160">
        <v>10.050000000000001</v>
      </c>
      <c r="U160">
        <v>10.11</v>
      </c>
      <c r="V160">
        <v>1.256</v>
      </c>
      <c r="W160">
        <v>15.701000000000001</v>
      </c>
      <c r="X160">
        <v>0.90810000000000002</v>
      </c>
      <c r="Y160" t="s">
        <v>18</v>
      </c>
      <c r="Z160">
        <v>10.039999999999999</v>
      </c>
      <c r="AA160">
        <v>10.11</v>
      </c>
      <c r="AB160">
        <v>2.1800000000000002</v>
      </c>
      <c r="AC160">
        <v>27.247</v>
      </c>
      <c r="AD160">
        <v>0.91359999999999997</v>
      </c>
      <c r="AE160" t="s">
        <v>17</v>
      </c>
      <c r="AF160">
        <v>10.039999999999999</v>
      </c>
      <c r="AG160">
        <v>10.11</v>
      </c>
      <c r="AH160">
        <v>2.2749999999999999</v>
      </c>
      <c r="AI160">
        <v>28.439</v>
      </c>
      <c r="AJ160">
        <v>0.91369999999999996</v>
      </c>
      <c r="AK160" t="s">
        <v>17</v>
      </c>
      <c r="AL160">
        <v>10.039999999999999</v>
      </c>
      <c r="AM160">
        <v>10.11</v>
      </c>
      <c r="AN160">
        <v>2.27</v>
      </c>
      <c r="AO160">
        <v>28.376999999999999</v>
      </c>
      <c r="AP160">
        <v>0.9083</v>
      </c>
      <c r="AQ160" t="s">
        <v>18</v>
      </c>
      <c r="AR160">
        <v>10.039999999999999</v>
      </c>
      <c r="AS160">
        <v>10.11</v>
      </c>
      <c r="AT160">
        <v>4.2939999999999996</v>
      </c>
      <c r="AU160">
        <v>53.676000000000002</v>
      </c>
      <c r="AV160">
        <v>0.91110000000000002</v>
      </c>
      <c r="AW160" t="s">
        <v>17</v>
      </c>
      <c r="AX160">
        <v>10.039999999999999</v>
      </c>
      <c r="AY160">
        <v>10.11</v>
      </c>
      <c r="AZ160">
        <v>4.1989999999999998</v>
      </c>
      <c r="BA160">
        <v>52.481999999999999</v>
      </c>
      <c r="BB160">
        <v>0.89690000000000003</v>
      </c>
      <c r="BC160" t="s">
        <v>18</v>
      </c>
      <c r="BD160">
        <v>10.039999999999999</v>
      </c>
      <c r="BE160">
        <v>10.11</v>
      </c>
      <c r="BF160">
        <v>4.2350000000000003</v>
      </c>
      <c r="BG160">
        <v>52.939</v>
      </c>
      <c r="BH160">
        <v>0.91200000000000003</v>
      </c>
      <c r="BI160" t="s">
        <v>18</v>
      </c>
      <c r="BJ160">
        <v>10.039999999999999</v>
      </c>
      <c r="BK160">
        <v>10.11</v>
      </c>
      <c r="BL160">
        <v>5.7229999999999999</v>
      </c>
      <c r="BM160">
        <v>71.536000000000001</v>
      </c>
      <c r="BN160">
        <v>0.89480000000000004</v>
      </c>
      <c r="BO160" t="s">
        <v>18</v>
      </c>
      <c r="BP160">
        <v>10.039999999999999</v>
      </c>
      <c r="BQ160">
        <v>10.11</v>
      </c>
      <c r="BR160">
        <v>5.66</v>
      </c>
      <c r="BS160">
        <v>70.745000000000005</v>
      </c>
      <c r="BT160">
        <v>0.90539999999999998</v>
      </c>
      <c r="BU160" t="s">
        <v>18</v>
      </c>
      <c r="BV160">
        <v>10.050000000000001</v>
      </c>
      <c r="BW160">
        <v>10.11</v>
      </c>
      <c r="BX160">
        <v>5.7389999999999999</v>
      </c>
      <c r="BY160">
        <v>71.738</v>
      </c>
      <c r="BZ160">
        <v>0.89949999999999997</v>
      </c>
      <c r="CA160" t="s">
        <v>18</v>
      </c>
    </row>
    <row r="161" spans="1:79" x14ac:dyDescent="0.2">
      <c r="A161" t="s">
        <v>29</v>
      </c>
      <c r="B161">
        <v>809</v>
      </c>
      <c r="C161">
        <v>816</v>
      </c>
      <c r="D161" t="s">
        <v>186</v>
      </c>
      <c r="E161">
        <v>9.0299999999999994</v>
      </c>
      <c r="F161">
        <v>1</v>
      </c>
      <c r="G161">
        <v>6</v>
      </c>
      <c r="H161">
        <v>9.1300000000000008</v>
      </c>
      <c r="I161">
        <v>9.1999999999999993</v>
      </c>
      <c r="J161">
        <v>1.1739999999999999</v>
      </c>
      <c r="K161">
        <v>19.559000000000001</v>
      </c>
      <c r="L161">
        <v>0.88460000000000005</v>
      </c>
      <c r="M161" t="s">
        <v>18</v>
      </c>
      <c r="N161">
        <v>9.1300000000000008</v>
      </c>
      <c r="O161">
        <v>9.1999999999999993</v>
      </c>
      <c r="P161">
        <v>1.228</v>
      </c>
      <c r="Q161">
        <v>20.466000000000001</v>
      </c>
      <c r="R161">
        <v>0.89059999999999995</v>
      </c>
      <c r="S161" t="s">
        <v>18</v>
      </c>
      <c r="T161">
        <v>9.1300000000000008</v>
      </c>
      <c r="U161">
        <v>9.1999999999999993</v>
      </c>
      <c r="V161">
        <v>1.31</v>
      </c>
      <c r="W161">
        <v>21.826000000000001</v>
      </c>
      <c r="X161">
        <v>0.8256</v>
      </c>
      <c r="Y161" t="s">
        <v>18</v>
      </c>
      <c r="Z161">
        <v>9.1300000000000008</v>
      </c>
      <c r="AA161">
        <v>9.19</v>
      </c>
      <c r="AB161">
        <v>2.0659999999999998</v>
      </c>
      <c r="AC161">
        <v>34.433</v>
      </c>
      <c r="AD161">
        <v>0.8639</v>
      </c>
      <c r="AE161" t="s">
        <v>18</v>
      </c>
      <c r="AF161">
        <v>9.1300000000000008</v>
      </c>
      <c r="AG161">
        <v>9.1999999999999993</v>
      </c>
      <c r="AH161">
        <v>2.0840000000000001</v>
      </c>
      <c r="AI161">
        <v>34.732999999999997</v>
      </c>
      <c r="AJ161">
        <v>0.8901</v>
      </c>
      <c r="AK161" t="s">
        <v>18</v>
      </c>
      <c r="AL161">
        <v>9.1300000000000008</v>
      </c>
      <c r="AM161">
        <v>9.19</v>
      </c>
      <c r="AN161">
        <v>1.9950000000000001</v>
      </c>
      <c r="AO161">
        <v>33.244999999999997</v>
      </c>
      <c r="AP161">
        <v>0.80600000000000005</v>
      </c>
      <c r="AQ161" t="s">
        <v>18</v>
      </c>
      <c r="AR161">
        <v>9.1300000000000008</v>
      </c>
      <c r="AS161">
        <v>9.1999999999999993</v>
      </c>
      <c r="AT161">
        <v>3.2429999999999999</v>
      </c>
      <c r="AU161">
        <v>54.052999999999997</v>
      </c>
      <c r="AV161">
        <v>0.85529999999999995</v>
      </c>
      <c r="AW161" t="s">
        <v>18</v>
      </c>
      <c r="AX161">
        <v>9.1300000000000008</v>
      </c>
      <c r="AY161">
        <v>9.1999999999999993</v>
      </c>
      <c r="AZ161">
        <v>3.38</v>
      </c>
      <c r="BA161">
        <v>56.335999999999999</v>
      </c>
      <c r="BB161">
        <v>0.84409999999999996</v>
      </c>
      <c r="BC161" t="s">
        <v>18</v>
      </c>
      <c r="BD161">
        <v>9.1300000000000008</v>
      </c>
      <c r="BE161">
        <v>9.1999999999999993</v>
      </c>
      <c r="BF161">
        <v>3.3620000000000001</v>
      </c>
      <c r="BG161">
        <v>56.03</v>
      </c>
      <c r="BH161">
        <v>0.86670000000000003</v>
      </c>
      <c r="BI161" t="s">
        <v>18</v>
      </c>
      <c r="BJ161">
        <v>9.1300000000000008</v>
      </c>
      <c r="BK161">
        <v>9.19</v>
      </c>
      <c r="BL161">
        <v>4.202</v>
      </c>
      <c r="BM161">
        <v>70.037999999999997</v>
      </c>
      <c r="BN161">
        <v>0.873</v>
      </c>
      <c r="BO161" t="s">
        <v>18</v>
      </c>
      <c r="BP161">
        <v>9.1300000000000008</v>
      </c>
      <c r="BQ161">
        <v>9.1999999999999993</v>
      </c>
      <c r="BR161">
        <v>4.3099999999999996</v>
      </c>
      <c r="BS161">
        <v>71.831000000000003</v>
      </c>
      <c r="BT161">
        <v>0.80100000000000005</v>
      </c>
      <c r="BU161" t="s">
        <v>18</v>
      </c>
      <c r="BV161">
        <v>9.1300000000000008</v>
      </c>
      <c r="BW161">
        <v>9.1999999999999993</v>
      </c>
      <c r="BX161">
        <v>4.1040000000000001</v>
      </c>
      <c r="BY161">
        <v>68.400999999999996</v>
      </c>
      <c r="BZ161">
        <v>0.84570000000000001</v>
      </c>
      <c r="CA161" t="s">
        <v>18</v>
      </c>
    </row>
    <row r="162" spans="1:79" x14ac:dyDescent="0.2">
      <c r="A162" t="s">
        <v>29</v>
      </c>
      <c r="B162">
        <v>817</v>
      </c>
      <c r="C162">
        <v>828</v>
      </c>
      <c r="D162" t="s">
        <v>187</v>
      </c>
      <c r="E162">
        <v>9.4</v>
      </c>
      <c r="F162">
        <v>3</v>
      </c>
      <c r="G162">
        <v>9</v>
      </c>
      <c r="H162">
        <v>9.42</v>
      </c>
      <c r="I162">
        <v>9.49</v>
      </c>
      <c r="J162">
        <v>1.373</v>
      </c>
      <c r="K162">
        <v>15.256</v>
      </c>
      <c r="L162">
        <v>0.90400000000000003</v>
      </c>
      <c r="M162" t="s">
        <v>17</v>
      </c>
      <c r="N162">
        <v>9.42</v>
      </c>
      <c r="O162">
        <v>9.49</v>
      </c>
      <c r="P162">
        <v>1.115</v>
      </c>
      <c r="Q162">
        <v>12.391</v>
      </c>
      <c r="R162">
        <v>0.88360000000000005</v>
      </c>
      <c r="S162" t="s">
        <v>18</v>
      </c>
      <c r="T162">
        <v>9.42</v>
      </c>
      <c r="U162">
        <v>9.49</v>
      </c>
      <c r="V162">
        <v>1.2470000000000001</v>
      </c>
      <c r="W162">
        <v>13.861000000000001</v>
      </c>
      <c r="X162">
        <v>0.88190000000000002</v>
      </c>
      <c r="Y162" t="s">
        <v>17</v>
      </c>
      <c r="Z162">
        <v>9.41</v>
      </c>
      <c r="AA162">
        <v>9.49</v>
      </c>
      <c r="AB162">
        <v>2.9369999999999998</v>
      </c>
      <c r="AC162">
        <v>32.631</v>
      </c>
      <c r="AD162">
        <v>0.90720000000000001</v>
      </c>
      <c r="AE162" t="s">
        <v>17</v>
      </c>
      <c r="AF162">
        <v>9.41</v>
      </c>
      <c r="AG162">
        <v>9.49</v>
      </c>
      <c r="AH162">
        <v>3.03</v>
      </c>
      <c r="AI162">
        <v>33.671999999999997</v>
      </c>
      <c r="AJ162">
        <v>0.89439999999999997</v>
      </c>
      <c r="AK162" t="s">
        <v>17</v>
      </c>
      <c r="AL162">
        <v>9.41</v>
      </c>
      <c r="AM162">
        <v>9.49</v>
      </c>
      <c r="AN162">
        <v>2.8860000000000001</v>
      </c>
      <c r="AO162">
        <v>32.067</v>
      </c>
      <c r="AP162">
        <v>0.89129999999999998</v>
      </c>
      <c r="AQ162" t="s">
        <v>17</v>
      </c>
      <c r="AR162">
        <v>9.41</v>
      </c>
      <c r="AS162">
        <v>9.49</v>
      </c>
      <c r="AT162">
        <v>4.8220000000000001</v>
      </c>
      <c r="AU162">
        <v>53.578000000000003</v>
      </c>
      <c r="AV162">
        <v>0.91379999999999995</v>
      </c>
      <c r="AW162" t="s">
        <v>17</v>
      </c>
      <c r="AX162">
        <v>9.41</v>
      </c>
      <c r="AY162">
        <v>9.49</v>
      </c>
      <c r="AZ162">
        <v>4.9029999999999996</v>
      </c>
      <c r="BA162">
        <v>54.478000000000002</v>
      </c>
      <c r="BB162">
        <v>0.92210000000000003</v>
      </c>
      <c r="BC162" t="s">
        <v>17</v>
      </c>
      <c r="BD162">
        <v>9.42</v>
      </c>
      <c r="BE162">
        <v>9.49</v>
      </c>
      <c r="BF162">
        <v>4.835</v>
      </c>
      <c r="BG162">
        <v>53.725000000000001</v>
      </c>
      <c r="BH162">
        <v>0.92500000000000004</v>
      </c>
      <c r="BI162" t="s">
        <v>17</v>
      </c>
      <c r="BJ162">
        <v>9.41</v>
      </c>
      <c r="BK162">
        <v>9.49</v>
      </c>
      <c r="BL162">
        <v>5.6349999999999998</v>
      </c>
      <c r="BM162">
        <v>62.606999999999999</v>
      </c>
      <c r="BN162">
        <v>0.92449999999999999</v>
      </c>
      <c r="BO162" t="s">
        <v>17</v>
      </c>
      <c r="BP162">
        <v>9.41</v>
      </c>
      <c r="BQ162">
        <v>9.49</v>
      </c>
      <c r="BR162">
        <v>5.585</v>
      </c>
      <c r="BS162">
        <v>62.054000000000002</v>
      </c>
      <c r="BT162">
        <v>0.92069999999999996</v>
      </c>
      <c r="BU162" t="s">
        <v>17</v>
      </c>
      <c r="BV162">
        <v>9.42</v>
      </c>
      <c r="BW162">
        <v>9.49</v>
      </c>
      <c r="BX162">
        <v>5.6529999999999996</v>
      </c>
      <c r="BY162">
        <v>62.81</v>
      </c>
      <c r="BZ162">
        <v>0.92230000000000001</v>
      </c>
      <c r="CA162" t="s">
        <v>17</v>
      </c>
    </row>
    <row r="163" spans="1:79" x14ac:dyDescent="0.2">
      <c r="A163" t="s">
        <v>29</v>
      </c>
      <c r="B163">
        <v>817</v>
      </c>
      <c r="C163">
        <v>839</v>
      </c>
      <c r="D163" t="s">
        <v>188</v>
      </c>
      <c r="E163">
        <v>7.98</v>
      </c>
      <c r="F163">
        <v>5</v>
      </c>
      <c r="G163">
        <v>20</v>
      </c>
      <c r="H163">
        <v>7.99</v>
      </c>
      <c r="I163">
        <v>8.06</v>
      </c>
      <c r="J163">
        <v>6.1740000000000004</v>
      </c>
      <c r="K163">
        <v>30.870999999999999</v>
      </c>
      <c r="L163">
        <v>0.87060000000000004</v>
      </c>
      <c r="M163" t="s">
        <v>18</v>
      </c>
      <c r="N163">
        <v>7.99</v>
      </c>
      <c r="O163">
        <v>8.06</v>
      </c>
      <c r="P163">
        <v>6.1870000000000003</v>
      </c>
      <c r="Q163">
        <v>30.934999999999999</v>
      </c>
      <c r="R163">
        <v>0.85009999999999997</v>
      </c>
      <c r="S163" t="s">
        <v>18</v>
      </c>
      <c r="T163">
        <v>7.99</v>
      </c>
      <c r="U163">
        <v>8.0500000000000007</v>
      </c>
      <c r="V163">
        <v>6.4580000000000002</v>
      </c>
      <c r="W163">
        <v>32.289000000000001</v>
      </c>
      <c r="X163">
        <v>0.88929999999999998</v>
      </c>
      <c r="Y163" t="s">
        <v>18</v>
      </c>
      <c r="Z163">
        <v>7.99</v>
      </c>
      <c r="AA163">
        <v>8.0500000000000007</v>
      </c>
      <c r="AB163">
        <v>8.61</v>
      </c>
      <c r="AC163">
        <v>43.051000000000002</v>
      </c>
      <c r="AD163">
        <v>0.88290000000000002</v>
      </c>
      <c r="AE163" t="s">
        <v>18</v>
      </c>
      <c r="AF163">
        <v>7.99</v>
      </c>
      <c r="AG163">
        <v>8.0500000000000007</v>
      </c>
      <c r="AH163">
        <v>8.7449999999999992</v>
      </c>
      <c r="AI163">
        <v>43.726999999999997</v>
      </c>
      <c r="AJ163">
        <v>0.87839999999999996</v>
      </c>
      <c r="AK163" t="s">
        <v>18</v>
      </c>
      <c r="AL163">
        <v>7.99</v>
      </c>
      <c r="AM163">
        <v>8.0500000000000007</v>
      </c>
      <c r="AN163">
        <v>8.7829999999999995</v>
      </c>
      <c r="AO163">
        <v>43.915999999999997</v>
      </c>
      <c r="AP163">
        <v>0.87690000000000001</v>
      </c>
      <c r="AQ163" t="s">
        <v>18</v>
      </c>
      <c r="AR163">
        <v>7.99</v>
      </c>
      <c r="AS163">
        <v>8.0500000000000007</v>
      </c>
      <c r="AT163">
        <v>10.624000000000001</v>
      </c>
      <c r="AU163">
        <v>53.12</v>
      </c>
      <c r="AV163">
        <v>0.87549999999999994</v>
      </c>
      <c r="AW163" t="s">
        <v>18</v>
      </c>
      <c r="AX163">
        <v>7.99</v>
      </c>
      <c r="AY163">
        <v>8.06</v>
      </c>
      <c r="AZ163">
        <v>11.117000000000001</v>
      </c>
      <c r="BA163">
        <v>55.585999999999999</v>
      </c>
      <c r="BB163">
        <v>0.87060000000000004</v>
      </c>
      <c r="BC163" t="s">
        <v>18</v>
      </c>
      <c r="BD163">
        <v>7.99</v>
      </c>
      <c r="BE163">
        <v>8.06</v>
      </c>
      <c r="BF163">
        <v>10.981</v>
      </c>
      <c r="BG163">
        <v>54.904000000000003</v>
      </c>
      <c r="BH163">
        <v>0.85840000000000005</v>
      </c>
      <c r="BI163" t="s">
        <v>18</v>
      </c>
      <c r="BJ163">
        <v>7.99</v>
      </c>
      <c r="BK163">
        <v>8.0500000000000007</v>
      </c>
      <c r="BL163">
        <v>11.704000000000001</v>
      </c>
      <c r="BM163">
        <v>58.521999999999998</v>
      </c>
      <c r="BN163">
        <v>0.87609999999999999</v>
      </c>
      <c r="BO163" t="s">
        <v>18</v>
      </c>
      <c r="BP163">
        <v>7.99</v>
      </c>
      <c r="BQ163">
        <v>8.06</v>
      </c>
      <c r="BR163">
        <v>11.85</v>
      </c>
      <c r="BS163">
        <v>59.252000000000002</v>
      </c>
      <c r="BT163">
        <v>0.87290000000000001</v>
      </c>
      <c r="BU163" t="s">
        <v>18</v>
      </c>
      <c r="BV163">
        <v>7.99</v>
      </c>
      <c r="BW163">
        <v>8.06</v>
      </c>
      <c r="BX163">
        <v>12.054</v>
      </c>
      <c r="BY163">
        <v>60.271999999999998</v>
      </c>
      <c r="BZ163">
        <v>0.87409999999999999</v>
      </c>
      <c r="CA163" t="s">
        <v>18</v>
      </c>
    </row>
    <row r="164" spans="1:79" x14ac:dyDescent="0.2">
      <c r="A164" t="s">
        <v>29</v>
      </c>
      <c r="B164">
        <v>817</v>
      </c>
      <c r="C164">
        <v>840</v>
      </c>
      <c r="D164" t="s">
        <v>189</v>
      </c>
      <c r="E164">
        <v>8.7100000000000009</v>
      </c>
      <c r="F164">
        <v>4</v>
      </c>
      <c r="G164">
        <v>21</v>
      </c>
      <c r="H164">
        <v>8.7799999999999994</v>
      </c>
      <c r="I164">
        <v>8.85</v>
      </c>
      <c r="J164">
        <v>6.3780000000000001</v>
      </c>
      <c r="K164">
        <v>30.37</v>
      </c>
      <c r="L164">
        <v>0.82450000000000001</v>
      </c>
      <c r="M164" t="s">
        <v>18</v>
      </c>
      <c r="N164">
        <v>8.7799999999999994</v>
      </c>
      <c r="O164">
        <v>8.85</v>
      </c>
      <c r="P164">
        <v>6.2549999999999999</v>
      </c>
      <c r="Q164">
        <v>29.788</v>
      </c>
      <c r="R164">
        <v>0.84030000000000005</v>
      </c>
      <c r="S164" t="s">
        <v>18</v>
      </c>
      <c r="T164">
        <v>8.7799999999999994</v>
      </c>
      <c r="U164">
        <v>8.86</v>
      </c>
      <c r="V164">
        <v>6.6390000000000002</v>
      </c>
      <c r="W164">
        <v>31.613</v>
      </c>
      <c r="X164">
        <v>0.81479999999999997</v>
      </c>
      <c r="Y164" t="s">
        <v>18</v>
      </c>
      <c r="Z164">
        <v>8.77</v>
      </c>
      <c r="AA164">
        <v>8.85</v>
      </c>
      <c r="AB164">
        <v>8.4429999999999996</v>
      </c>
      <c r="AC164">
        <v>40.206000000000003</v>
      </c>
      <c r="AD164">
        <v>0.81240000000000001</v>
      </c>
      <c r="AE164" t="s">
        <v>18</v>
      </c>
      <c r="AF164">
        <v>8.7799999999999994</v>
      </c>
      <c r="AG164">
        <v>8.85</v>
      </c>
      <c r="AH164">
        <v>8.6289999999999996</v>
      </c>
      <c r="AI164">
        <v>41.091000000000001</v>
      </c>
      <c r="AJ164">
        <v>0.84530000000000005</v>
      </c>
      <c r="AK164" t="s">
        <v>18</v>
      </c>
      <c r="AL164">
        <v>8.7799999999999994</v>
      </c>
      <c r="AM164">
        <v>8.85</v>
      </c>
      <c r="AN164">
        <v>8.8249999999999993</v>
      </c>
      <c r="AO164">
        <v>42.024000000000001</v>
      </c>
      <c r="AP164">
        <v>0.81110000000000004</v>
      </c>
      <c r="AQ164" t="s">
        <v>18</v>
      </c>
      <c r="AR164">
        <v>8.7799999999999994</v>
      </c>
      <c r="AS164">
        <v>8.85</v>
      </c>
      <c r="AT164">
        <v>10.53</v>
      </c>
      <c r="AU164">
        <v>50.145000000000003</v>
      </c>
      <c r="AV164">
        <v>0.84409999999999996</v>
      </c>
      <c r="AW164" t="s">
        <v>18</v>
      </c>
      <c r="AX164">
        <v>8.7799999999999994</v>
      </c>
      <c r="AY164">
        <v>8.85</v>
      </c>
      <c r="AZ164">
        <v>11.157</v>
      </c>
      <c r="BA164">
        <v>53.13</v>
      </c>
      <c r="BB164">
        <v>0.81340000000000001</v>
      </c>
      <c r="BC164" t="s">
        <v>18</v>
      </c>
      <c r="BD164">
        <v>8.7799999999999994</v>
      </c>
      <c r="BE164">
        <v>8.85</v>
      </c>
      <c r="BF164">
        <v>10.868</v>
      </c>
      <c r="BG164">
        <v>51.752000000000002</v>
      </c>
      <c r="BH164">
        <v>0.81620000000000004</v>
      </c>
      <c r="BI164" t="s">
        <v>18</v>
      </c>
      <c r="BJ164">
        <v>8.77</v>
      </c>
      <c r="BK164">
        <v>8.85</v>
      </c>
      <c r="BL164">
        <v>11.618</v>
      </c>
      <c r="BM164">
        <v>55.325000000000003</v>
      </c>
      <c r="BN164">
        <v>0.77859999999999996</v>
      </c>
      <c r="BO164" t="s">
        <v>18</v>
      </c>
      <c r="BP164">
        <v>8.7799999999999994</v>
      </c>
      <c r="BQ164">
        <v>8.85</v>
      </c>
      <c r="BR164">
        <v>11.513999999999999</v>
      </c>
      <c r="BS164">
        <v>54.826999999999998</v>
      </c>
      <c r="BT164">
        <v>0.82630000000000003</v>
      </c>
      <c r="BU164" t="s">
        <v>18</v>
      </c>
      <c r="BV164">
        <v>8.7799999999999994</v>
      </c>
      <c r="BW164">
        <v>8.85</v>
      </c>
      <c r="BX164">
        <v>11.904999999999999</v>
      </c>
      <c r="BY164">
        <v>56.689</v>
      </c>
      <c r="BZ164">
        <v>0.82110000000000005</v>
      </c>
      <c r="CA164" t="s">
        <v>18</v>
      </c>
    </row>
    <row r="165" spans="1:79" x14ac:dyDescent="0.2">
      <c r="A165" t="s">
        <v>29</v>
      </c>
      <c r="B165">
        <v>829</v>
      </c>
      <c r="C165">
        <v>839</v>
      </c>
      <c r="D165" t="s">
        <v>190</v>
      </c>
      <c r="E165">
        <v>4.1500000000000004</v>
      </c>
      <c r="F165">
        <v>2</v>
      </c>
      <c r="G165">
        <v>9</v>
      </c>
      <c r="H165">
        <v>4.2699999999999996</v>
      </c>
      <c r="I165">
        <v>4.3499999999999996</v>
      </c>
      <c r="J165">
        <v>5.3620000000000001</v>
      </c>
      <c r="K165">
        <v>59.575000000000003</v>
      </c>
      <c r="L165">
        <v>0.92789999999999995</v>
      </c>
      <c r="M165" t="s">
        <v>17</v>
      </c>
      <c r="N165">
        <v>4.2699999999999996</v>
      </c>
      <c r="O165">
        <v>4.3499999999999996</v>
      </c>
      <c r="P165">
        <v>5.2930000000000001</v>
      </c>
      <c r="Q165">
        <v>58.807000000000002</v>
      </c>
      <c r="R165">
        <v>0.91469999999999996</v>
      </c>
      <c r="S165" t="s">
        <v>17</v>
      </c>
      <c r="T165">
        <v>4.2699999999999996</v>
      </c>
      <c r="U165">
        <v>4.34</v>
      </c>
      <c r="V165">
        <v>5.5739999999999998</v>
      </c>
      <c r="W165">
        <v>61.936</v>
      </c>
      <c r="X165">
        <v>0.91439999999999999</v>
      </c>
      <c r="Y165" t="s">
        <v>17</v>
      </c>
      <c r="Z165">
        <v>4.2699999999999996</v>
      </c>
      <c r="AA165">
        <v>4.34</v>
      </c>
      <c r="AB165">
        <v>5.7050000000000001</v>
      </c>
      <c r="AC165">
        <v>63.39</v>
      </c>
      <c r="AD165">
        <v>0.9173</v>
      </c>
      <c r="AE165" t="s">
        <v>17</v>
      </c>
      <c r="AF165">
        <v>4.2699999999999996</v>
      </c>
      <c r="AG165">
        <v>4.34</v>
      </c>
      <c r="AH165">
        <v>5.6970000000000001</v>
      </c>
      <c r="AI165">
        <v>63.304000000000002</v>
      </c>
      <c r="AJ165">
        <v>0.92430000000000001</v>
      </c>
      <c r="AK165" t="s">
        <v>17</v>
      </c>
      <c r="AL165">
        <v>4.2699999999999996</v>
      </c>
      <c r="AM165">
        <v>4.34</v>
      </c>
      <c r="AN165">
        <v>5.7190000000000003</v>
      </c>
      <c r="AO165">
        <v>63.542999999999999</v>
      </c>
      <c r="AP165">
        <v>0.92520000000000002</v>
      </c>
      <c r="AQ165" t="s">
        <v>17</v>
      </c>
      <c r="AR165">
        <v>4.2699999999999996</v>
      </c>
      <c r="AS165">
        <v>4.34</v>
      </c>
      <c r="AT165">
        <v>5.7430000000000003</v>
      </c>
      <c r="AU165">
        <v>63.813000000000002</v>
      </c>
      <c r="AV165">
        <v>0.92730000000000001</v>
      </c>
      <c r="AW165" t="s">
        <v>17</v>
      </c>
      <c r="AX165">
        <v>4.2699999999999996</v>
      </c>
      <c r="AY165">
        <v>4.34</v>
      </c>
      <c r="AZ165">
        <v>5.9340000000000002</v>
      </c>
      <c r="BA165">
        <v>65.933999999999997</v>
      </c>
      <c r="BB165">
        <v>0.93640000000000001</v>
      </c>
      <c r="BC165" t="s">
        <v>17</v>
      </c>
      <c r="BD165">
        <v>4.2699999999999996</v>
      </c>
      <c r="BE165">
        <v>4.34</v>
      </c>
      <c r="BF165">
        <v>5.7690000000000001</v>
      </c>
      <c r="BG165">
        <v>64.102999999999994</v>
      </c>
      <c r="BH165">
        <v>0.94020000000000004</v>
      </c>
      <c r="BI165" t="s">
        <v>17</v>
      </c>
      <c r="BJ165">
        <v>4.2699999999999996</v>
      </c>
      <c r="BK165">
        <v>4.34</v>
      </c>
      <c r="BL165">
        <v>5.8520000000000003</v>
      </c>
      <c r="BM165">
        <v>65.028000000000006</v>
      </c>
      <c r="BN165">
        <v>0.95399999999999996</v>
      </c>
      <c r="BO165" t="s">
        <v>17</v>
      </c>
      <c r="BP165">
        <v>4.2699999999999996</v>
      </c>
      <c r="BQ165">
        <v>4.3499999999999996</v>
      </c>
      <c r="BR165">
        <v>5.8819999999999997</v>
      </c>
      <c r="BS165">
        <v>65.358999999999995</v>
      </c>
      <c r="BT165">
        <v>0.9234</v>
      </c>
      <c r="BU165" t="s">
        <v>17</v>
      </c>
      <c r="BV165">
        <v>4.2699999999999996</v>
      </c>
      <c r="BW165">
        <v>4.3499999999999996</v>
      </c>
      <c r="BX165">
        <v>5.758</v>
      </c>
      <c r="BY165">
        <v>63.981999999999999</v>
      </c>
      <c r="BZ165">
        <v>0.94110000000000005</v>
      </c>
      <c r="CA165" t="s">
        <v>17</v>
      </c>
    </row>
    <row r="166" spans="1:79" x14ac:dyDescent="0.2">
      <c r="A166" t="s">
        <v>29</v>
      </c>
      <c r="B166">
        <v>829</v>
      </c>
      <c r="C166">
        <v>840</v>
      </c>
      <c r="D166" t="s">
        <v>191</v>
      </c>
      <c r="E166">
        <v>6.42</v>
      </c>
      <c r="F166">
        <v>2</v>
      </c>
      <c r="G166">
        <v>10</v>
      </c>
      <c r="H166">
        <v>6.47</v>
      </c>
      <c r="I166">
        <v>6.55</v>
      </c>
      <c r="J166">
        <v>5.484</v>
      </c>
      <c r="K166">
        <v>54.835999999999999</v>
      </c>
      <c r="L166">
        <v>0.90720000000000001</v>
      </c>
      <c r="M166" t="s">
        <v>17</v>
      </c>
      <c r="N166">
        <v>6.45</v>
      </c>
      <c r="O166">
        <v>6.51</v>
      </c>
      <c r="P166">
        <v>5.3040000000000003</v>
      </c>
      <c r="Q166">
        <v>53.043999999999997</v>
      </c>
      <c r="R166">
        <v>0.90669999999999995</v>
      </c>
      <c r="S166" t="s">
        <v>17</v>
      </c>
      <c r="T166">
        <v>6.47</v>
      </c>
      <c r="U166">
        <v>6.54</v>
      </c>
      <c r="V166">
        <v>5.2190000000000003</v>
      </c>
      <c r="W166">
        <v>52.185000000000002</v>
      </c>
      <c r="X166">
        <v>0.88390000000000002</v>
      </c>
      <c r="Y166" t="s">
        <v>18</v>
      </c>
      <c r="Z166">
        <v>6.47</v>
      </c>
      <c r="AA166">
        <v>6.54</v>
      </c>
      <c r="AB166">
        <v>5.49</v>
      </c>
      <c r="AC166">
        <v>54.898000000000003</v>
      </c>
      <c r="AD166">
        <v>0.8881</v>
      </c>
      <c r="AE166" t="s">
        <v>18</v>
      </c>
      <c r="AF166">
        <v>6.47</v>
      </c>
      <c r="AG166">
        <v>6.54</v>
      </c>
      <c r="AH166">
        <v>5.6760000000000002</v>
      </c>
      <c r="AI166">
        <v>56.76</v>
      </c>
      <c r="AJ166">
        <v>0.89770000000000005</v>
      </c>
      <c r="AK166" t="s">
        <v>17</v>
      </c>
      <c r="AL166">
        <v>6.47</v>
      </c>
      <c r="AM166">
        <v>6.54</v>
      </c>
      <c r="AN166">
        <v>5.508</v>
      </c>
      <c r="AO166">
        <v>55.075000000000003</v>
      </c>
      <c r="AP166">
        <v>0.85389999999999999</v>
      </c>
      <c r="AQ166" t="s">
        <v>18</v>
      </c>
      <c r="AR166">
        <v>6.43</v>
      </c>
      <c r="AS166">
        <v>6.5</v>
      </c>
      <c r="AT166">
        <v>5.7190000000000003</v>
      </c>
      <c r="AU166">
        <v>57.192999999999998</v>
      </c>
      <c r="AV166">
        <v>0.89849999999999997</v>
      </c>
      <c r="AW166" t="s">
        <v>17</v>
      </c>
      <c r="AX166">
        <v>6.47</v>
      </c>
      <c r="AY166">
        <v>6.54</v>
      </c>
      <c r="AZ166">
        <v>5.8250000000000002</v>
      </c>
      <c r="BA166">
        <v>58.247</v>
      </c>
      <c r="BB166">
        <v>0.91239999999999999</v>
      </c>
      <c r="BC166" t="s">
        <v>18</v>
      </c>
      <c r="BD166">
        <v>6.47</v>
      </c>
      <c r="BE166">
        <v>6.55</v>
      </c>
      <c r="BF166">
        <v>5.78</v>
      </c>
      <c r="BG166">
        <v>57.804000000000002</v>
      </c>
      <c r="BH166">
        <v>0.90380000000000005</v>
      </c>
      <c r="BI166" t="s">
        <v>18</v>
      </c>
      <c r="BJ166">
        <v>6.47</v>
      </c>
      <c r="BK166">
        <v>6.54</v>
      </c>
      <c r="BL166">
        <v>5.6619999999999999</v>
      </c>
      <c r="BM166">
        <v>56.622</v>
      </c>
      <c r="BN166">
        <v>0.92630000000000001</v>
      </c>
      <c r="BO166" t="s">
        <v>17</v>
      </c>
      <c r="BP166">
        <v>6.47</v>
      </c>
      <c r="BQ166">
        <v>6.55</v>
      </c>
      <c r="BR166">
        <v>5.851</v>
      </c>
      <c r="BS166">
        <v>58.505000000000003</v>
      </c>
      <c r="BT166">
        <v>0.88959999999999995</v>
      </c>
      <c r="BU166" t="s">
        <v>18</v>
      </c>
      <c r="BV166">
        <v>6.47</v>
      </c>
      <c r="BW166">
        <v>6.55</v>
      </c>
      <c r="BX166">
        <v>5.758</v>
      </c>
      <c r="BY166">
        <v>57.575000000000003</v>
      </c>
      <c r="BZ166">
        <v>0.91410000000000002</v>
      </c>
      <c r="CA166" t="s">
        <v>18</v>
      </c>
    </row>
    <row r="167" spans="1:79" s="14" customFormat="1" x14ac:dyDescent="0.2">
      <c r="A167" s="14" t="s">
        <v>29</v>
      </c>
      <c r="B167" s="14">
        <v>840</v>
      </c>
      <c r="C167" s="14">
        <v>845</v>
      </c>
      <c r="D167" s="14" t="s">
        <v>192</v>
      </c>
      <c r="E167" s="14">
        <v>8.3000000000000007</v>
      </c>
      <c r="F167" s="14">
        <v>2</v>
      </c>
      <c r="G167" s="14">
        <v>4</v>
      </c>
      <c r="H167" s="14">
        <v>8.3800000000000008</v>
      </c>
      <c r="I167" s="14">
        <v>8.44</v>
      </c>
      <c r="J167" s="14">
        <v>1.96</v>
      </c>
      <c r="K167" s="14">
        <v>48.993000000000002</v>
      </c>
      <c r="L167" s="14">
        <v>0.93930000000000002</v>
      </c>
      <c r="M167" s="14" t="s">
        <v>17</v>
      </c>
      <c r="N167" s="14">
        <v>8.3800000000000008</v>
      </c>
      <c r="O167" s="14">
        <v>8.44</v>
      </c>
      <c r="P167" s="14">
        <v>1.9079999999999999</v>
      </c>
      <c r="Q167" s="14">
        <v>47.7</v>
      </c>
      <c r="R167" s="14">
        <v>0.92490000000000006</v>
      </c>
      <c r="S167" s="14" t="s">
        <v>17</v>
      </c>
      <c r="T167" s="14">
        <v>8.3699999999999992</v>
      </c>
      <c r="U167" s="14">
        <v>8.44</v>
      </c>
      <c r="V167" s="14">
        <v>1.9870000000000001</v>
      </c>
      <c r="W167" s="14">
        <v>49.685000000000002</v>
      </c>
      <c r="X167" s="14">
        <v>0.92530000000000001</v>
      </c>
      <c r="Y167" s="14" t="s">
        <v>17</v>
      </c>
      <c r="Z167" s="14">
        <v>8.3699999999999992</v>
      </c>
      <c r="AA167" s="14">
        <v>8.44</v>
      </c>
      <c r="AB167" s="14">
        <v>2.9660000000000002</v>
      </c>
      <c r="AC167" s="14">
        <v>74.144000000000005</v>
      </c>
      <c r="AD167" s="14">
        <v>0.90839999999999999</v>
      </c>
      <c r="AE167" s="14" t="s">
        <v>17</v>
      </c>
      <c r="AF167" s="14">
        <v>8.3699999999999992</v>
      </c>
      <c r="AG167" s="14">
        <v>8.44</v>
      </c>
      <c r="AH167" s="14">
        <v>2.9359999999999999</v>
      </c>
      <c r="AI167" s="14">
        <v>73.399000000000001</v>
      </c>
      <c r="AJ167" s="14">
        <v>0.90769999999999995</v>
      </c>
      <c r="AK167" s="14" t="s">
        <v>17</v>
      </c>
      <c r="AL167" s="14">
        <v>8.3699999999999992</v>
      </c>
      <c r="AM167" s="14">
        <v>8.44</v>
      </c>
      <c r="AN167" s="14">
        <v>2.8929999999999998</v>
      </c>
      <c r="AO167" s="14">
        <v>72.320999999999998</v>
      </c>
      <c r="AP167" s="14">
        <v>0.90529999999999999</v>
      </c>
      <c r="AQ167" s="14" t="s">
        <v>17</v>
      </c>
      <c r="AR167" s="14">
        <v>8.3699999999999992</v>
      </c>
      <c r="AS167" s="14">
        <v>8.44</v>
      </c>
      <c r="AT167" s="14">
        <v>3.085</v>
      </c>
      <c r="AU167" s="14">
        <v>77.126999999999995</v>
      </c>
      <c r="AV167" s="14">
        <v>0.92069999999999996</v>
      </c>
      <c r="AW167" s="14" t="s">
        <v>17</v>
      </c>
      <c r="AX167" s="14">
        <v>8.3699999999999992</v>
      </c>
      <c r="AY167" s="14">
        <v>8.44</v>
      </c>
      <c r="AZ167" s="14">
        <v>3.0960000000000001</v>
      </c>
      <c r="BA167" s="14">
        <v>77.403999999999996</v>
      </c>
      <c r="BB167" s="14">
        <v>0.90059999999999996</v>
      </c>
      <c r="BC167" s="14" t="s">
        <v>17</v>
      </c>
      <c r="BD167" s="14">
        <v>8.3699999999999992</v>
      </c>
      <c r="BE167" s="14">
        <v>8.44</v>
      </c>
      <c r="BF167" s="14">
        <v>3.1520000000000001</v>
      </c>
      <c r="BG167" s="14">
        <v>78.789000000000001</v>
      </c>
      <c r="BH167" s="14">
        <v>0.91810000000000003</v>
      </c>
      <c r="BI167" s="14" t="s">
        <v>17</v>
      </c>
      <c r="BJ167" s="14">
        <v>8.3699999999999992</v>
      </c>
      <c r="BK167" s="14">
        <v>8.44</v>
      </c>
      <c r="BL167" s="14">
        <v>3.165</v>
      </c>
      <c r="BM167" s="14">
        <v>79.132000000000005</v>
      </c>
      <c r="BN167" s="14">
        <v>0.9234</v>
      </c>
      <c r="BO167" s="14" t="s">
        <v>17</v>
      </c>
      <c r="BP167" s="14">
        <v>8.3800000000000008</v>
      </c>
      <c r="BQ167" s="14">
        <v>8.44</v>
      </c>
      <c r="BR167" s="14">
        <v>3.137</v>
      </c>
      <c r="BS167" s="14">
        <v>78.421999999999997</v>
      </c>
      <c r="BT167" s="14">
        <v>0.92310000000000003</v>
      </c>
      <c r="BU167" s="14" t="s">
        <v>17</v>
      </c>
      <c r="BV167" s="14">
        <v>8.3800000000000008</v>
      </c>
      <c r="BW167" s="14">
        <v>8.44</v>
      </c>
      <c r="BX167" s="14">
        <v>3.1960000000000002</v>
      </c>
      <c r="BY167" s="14">
        <v>79.893000000000001</v>
      </c>
      <c r="BZ167" s="14">
        <v>0.93159999999999998</v>
      </c>
      <c r="CA167" s="14" t="s">
        <v>17</v>
      </c>
    </row>
    <row r="168" spans="1:79" x14ac:dyDescent="0.2">
      <c r="A168" t="s">
        <v>29</v>
      </c>
      <c r="B168">
        <v>844</v>
      </c>
      <c r="C168">
        <v>854</v>
      </c>
      <c r="D168" t="s">
        <v>193</v>
      </c>
      <c r="E168">
        <v>13.88</v>
      </c>
      <c r="F168">
        <v>2</v>
      </c>
      <c r="G168">
        <v>8</v>
      </c>
      <c r="H168">
        <v>13.9</v>
      </c>
      <c r="I168">
        <v>13.96</v>
      </c>
      <c r="J168">
        <v>0.46700000000000003</v>
      </c>
      <c r="K168">
        <v>5.8369999999999997</v>
      </c>
      <c r="L168">
        <v>0.93510000000000004</v>
      </c>
      <c r="M168" t="s">
        <v>17</v>
      </c>
      <c r="N168">
        <v>13.9</v>
      </c>
      <c r="O168">
        <v>13.97</v>
      </c>
      <c r="P168">
        <v>0.437</v>
      </c>
      <c r="Q168">
        <v>5.46</v>
      </c>
      <c r="R168">
        <v>0.92230000000000001</v>
      </c>
      <c r="S168" t="s">
        <v>17</v>
      </c>
      <c r="T168">
        <v>13.9</v>
      </c>
      <c r="U168">
        <v>13.97</v>
      </c>
      <c r="V168">
        <v>0.51900000000000002</v>
      </c>
      <c r="W168">
        <v>6.4850000000000003</v>
      </c>
      <c r="X168">
        <v>0.93510000000000004</v>
      </c>
      <c r="Y168" t="s">
        <v>17</v>
      </c>
      <c r="Z168">
        <v>13.89</v>
      </c>
      <c r="AA168">
        <v>13.96</v>
      </c>
      <c r="AB168">
        <v>1.629</v>
      </c>
      <c r="AC168">
        <v>20.367000000000001</v>
      </c>
      <c r="AD168">
        <v>0.92700000000000005</v>
      </c>
      <c r="AE168" t="s">
        <v>17</v>
      </c>
      <c r="AF168">
        <v>13.9</v>
      </c>
      <c r="AG168">
        <v>13.96</v>
      </c>
      <c r="AH168">
        <v>1.756</v>
      </c>
      <c r="AI168">
        <v>21.952999999999999</v>
      </c>
      <c r="AJ168">
        <v>0.92949999999999999</v>
      </c>
      <c r="AK168" t="s">
        <v>17</v>
      </c>
      <c r="AL168">
        <v>13.89</v>
      </c>
      <c r="AM168">
        <v>13.96</v>
      </c>
      <c r="AN168">
        <v>1.665</v>
      </c>
      <c r="AO168">
        <v>20.81</v>
      </c>
      <c r="AP168">
        <v>0.93189999999999995</v>
      </c>
      <c r="AQ168" t="s">
        <v>17</v>
      </c>
      <c r="AR168">
        <v>13.89</v>
      </c>
      <c r="AS168">
        <v>13.96</v>
      </c>
      <c r="AT168">
        <v>3.778</v>
      </c>
      <c r="AU168">
        <v>47.228000000000002</v>
      </c>
      <c r="AV168">
        <v>0.93530000000000002</v>
      </c>
      <c r="AW168" t="s">
        <v>17</v>
      </c>
      <c r="AX168">
        <v>13.9</v>
      </c>
      <c r="AY168">
        <v>13.96</v>
      </c>
      <c r="AZ168">
        <v>3.802</v>
      </c>
      <c r="BA168">
        <v>47.524999999999999</v>
      </c>
      <c r="BB168">
        <v>0.9355</v>
      </c>
      <c r="BC168" t="s">
        <v>17</v>
      </c>
      <c r="BD168">
        <v>13.9</v>
      </c>
      <c r="BE168">
        <v>13.96</v>
      </c>
      <c r="BF168">
        <v>3.7829999999999999</v>
      </c>
      <c r="BG168">
        <v>47.283000000000001</v>
      </c>
      <c r="BH168">
        <v>0.93710000000000004</v>
      </c>
      <c r="BI168" t="s">
        <v>17</v>
      </c>
      <c r="BJ168">
        <v>13.89</v>
      </c>
      <c r="BK168">
        <v>13.96</v>
      </c>
      <c r="BL168">
        <v>4.577</v>
      </c>
      <c r="BM168">
        <v>57.216000000000001</v>
      </c>
      <c r="BN168">
        <v>0.93210000000000004</v>
      </c>
      <c r="BO168" t="s">
        <v>17</v>
      </c>
      <c r="BP168">
        <v>13.9</v>
      </c>
      <c r="BQ168">
        <v>13.97</v>
      </c>
      <c r="BR168">
        <v>4.6280000000000001</v>
      </c>
      <c r="BS168">
        <v>57.85</v>
      </c>
      <c r="BT168">
        <v>0.94040000000000001</v>
      </c>
      <c r="BU168" t="s">
        <v>17</v>
      </c>
      <c r="BV168">
        <v>13.9</v>
      </c>
      <c r="BW168">
        <v>13.96</v>
      </c>
      <c r="BX168">
        <v>4.6109999999999998</v>
      </c>
      <c r="BY168">
        <v>57.642000000000003</v>
      </c>
      <c r="BZ168">
        <v>0.94350000000000001</v>
      </c>
      <c r="CA168" t="s">
        <v>17</v>
      </c>
    </row>
    <row r="169" spans="1:79" x14ac:dyDescent="0.2">
      <c r="A169" t="s">
        <v>29</v>
      </c>
      <c r="B169">
        <v>846</v>
      </c>
      <c r="C169">
        <v>854</v>
      </c>
      <c r="D169" t="s">
        <v>194</v>
      </c>
      <c r="E169">
        <v>13.21</v>
      </c>
      <c r="F169">
        <v>2</v>
      </c>
      <c r="G169">
        <v>6</v>
      </c>
      <c r="H169">
        <v>13.38</v>
      </c>
      <c r="I169">
        <v>13.45</v>
      </c>
      <c r="J169">
        <v>0.22500000000000001</v>
      </c>
      <c r="K169">
        <v>3.7469999999999999</v>
      </c>
      <c r="L169">
        <v>0.9385</v>
      </c>
      <c r="M169" t="s">
        <v>17</v>
      </c>
      <c r="N169">
        <v>13.38</v>
      </c>
      <c r="O169">
        <v>13.45</v>
      </c>
      <c r="P169">
        <v>0.22</v>
      </c>
      <c r="Q169">
        <v>3.673</v>
      </c>
      <c r="R169">
        <v>0.94120000000000004</v>
      </c>
      <c r="S169" t="s">
        <v>17</v>
      </c>
      <c r="T169">
        <v>13.38</v>
      </c>
      <c r="U169">
        <v>13.45</v>
      </c>
      <c r="V169">
        <v>0.25600000000000001</v>
      </c>
      <c r="W169">
        <v>4.266</v>
      </c>
      <c r="X169">
        <v>0.94299999999999995</v>
      </c>
      <c r="Y169" t="s">
        <v>17</v>
      </c>
      <c r="Z169">
        <v>13.37</v>
      </c>
      <c r="AA169">
        <v>13.45</v>
      </c>
      <c r="AB169">
        <v>0.78300000000000003</v>
      </c>
      <c r="AC169">
        <v>13.055</v>
      </c>
      <c r="AD169">
        <v>0.94240000000000002</v>
      </c>
      <c r="AE169" t="s">
        <v>17</v>
      </c>
      <c r="AF169">
        <v>13.38</v>
      </c>
      <c r="AG169">
        <v>13.45</v>
      </c>
      <c r="AH169">
        <v>0.85299999999999998</v>
      </c>
      <c r="AI169">
        <v>14.209</v>
      </c>
      <c r="AJ169">
        <v>0.94310000000000005</v>
      </c>
      <c r="AK169" t="s">
        <v>17</v>
      </c>
      <c r="AL169">
        <v>13.37</v>
      </c>
      <c r="AM169">
        <v>13.45</v>
      </c>
      <c r="AN169">
        <v>0.80700000000000005</v>
      </c>
      <c r="AO169">
        <v>13.448</v>
      </c>
      <c r="AP169">
        <v>0.94450000000000001</v>
      </c>
      <c r="AQ169" t="s">
        <v>17</v>
      </c>
      <c r="AR169">
        <v>13.37</v>
      </c>
      <c r="AS169">
        <v>13.45</v>
      </c>
      <c r="AT169">
        <v>2.1389999999999998</v>
      </c>
      <c r="AU169">
        <v>35.655999999999999</v>
      </c>
      <c r="AV169">
        <v>0.94930000000000003</v>
      </c>
      <c r="AW169" t="s">
        <v>17</v>
      </c>
      <c r="AX169">
        <v>13.38</v>
      </c>
      <c r="AY169">
        <v>13.45</v>
      </c>
      <c r="AZ169">
        <v>2.1640000000000001</v>
      </c>
      <c r="BA169">
        <v>36.063000000000002</v>
      </c>
      <c r="BB169">
        <v>0.94720000000000004</v>
      </c>
      <c r="BC169" t="s">
        <v>17</v>
      </c>
      <c r="BD169">
        <v>13.38</v>
      </c>
      <c r="BE169">
        <v>13.45</v>
      </c>
      <c r="BF169">
        <v>2.1480000000000001</v>
      </c>
      <c r="BG169">
        <v>35.795999999999999</v>
      </c>
      <c r="BH169">
        <v>0.94</v>
      </c>
      <c r="BI169" t="s">
        <v>17</v>
      </c>
      <c r="BJ169">
        <v>13.37</v>
      </c>
      <c r="BK169">
        <v>13.46</v>
      </c>
      <c r="BL169">
        <v>2.6930000000000001</v>
      </c>
      <c r="BM169">
        <v>44.887</v>
      </c>
      <c r="BN169">
        <v>0.94440000000000002</v>
      </c>
      <c r="BO169" t="s">
        <v>17</v>
      </c>
      <c r="BP169">
        <v>13.37</v>
      </c>
      <c r="BQ169">
        <v>13.46</v>
      </c>
      <c r="BR169">
        <v>2.734</v>
      </c>
      <c r="BS169">
        <v>45.566000000000003</v>
      </c>
      <c r="BT169">
        <v>0.94730000000000003</v>
      </c>
      <c r="BU169" t="s">
        <v>17</v>
      </c>
      <c r="BV169">
        <v>13.38</v>
      </c>
      <c r="BW169">
        <v>13.45</v>
      </c>
      <c r="BX169">
        <v>2.6960000000000002</v>
      </c>
      <c r="BY169">
        <v>44.936</v>
      </c>
      <c r="BZ169">
        <v>0.93759999999999999</v>
      </c>
      <c r="CA169" t="s">
        <v>17</v>
      </c>
    </row>
    <row r="170" spans="1:79" x14ac:dyDescent="0.2">
      <c r="A170" t="s">
        <v>29</v>
      </c>
      <c r="B170">
        <v>846</v>
      </c>
      <c r="C170">
        <v>867</v>
      </c>
      <c r="D170" t="s">
        <v>195</v>
      </c>
      <c r="E170">
        <v>10</v>
      </c>
      <c r="F170">
        <v>4</v>
      </c>
      <c r="G170">
        <v>18</v>
      </c>
      <c r="H170">
        <v>10.06</v>
      </c>
      <c r="I170">
        <v>10.130000000000001</v>
      </c>
      <c r="J170">
        <v>3.6920000000000002</v>
      </c>
      <c r="K170">
        <v>20.509</v>
      </c>
      <c r="L170">
        <v>0.87990000000000002</v>
      </c>
      <c r="M170" t="s">
        <v>18</v>
      </c>
      <c r="N170">
        <v>10.06</v>
      </c>
      <c r="O170">
        <v>10.130000000000001</v>
      </c>
      <c r="P170">
        <v>3.5880000000000001</v>
      </c>
      <c r="Q170">
        <v>19.934999999999999</v>
      </c>
      <c r="R170">
        <v>0.8841</v>
      </c>
      <c r="S170" t="s">
        <v>18</v>
      </c>
      <c r="T170">
        <v>10.06</v>
      </c>
      <c r="U170">
        <v>10.130000000000001</v>
      </c>
      <c r="V170">
        <v>3.6619999999999999</v>
      </c>
      <c r="W170">
        <v>20.341999999999999</v>
      </c>
      <c r="X170">
        <v>0.89170000000000005</v>
      </c>
      <c r="Y170" t="s">
        <v>18</v>
      </c>
      <c r="Z170">
        <v>10.06</v>
      </c>
      <c r="AA170">
        <v>10.130000000000001</v>
      </c>
      <c r="AB170">
        <v>4.05</v>
      </c>
      <c r="AC170">
        <v>22.5</v>
      </c>
      <c r="AD170">
        <v>0.89249999999999996</v>
      </c>
      <c r="AE170" t="s">
        <v>18</v>
      </c>
      <c r="AF170">
        <v>10.06</v>
      </c>
      <c r="AG170">
        <v>10.130000000000001</v>
      </c>
      <c r="AH170">
        <v>4.0960000000000001</v>
      </c>
      <c r="AI170">
        <v>22.757000000000001</v>
      </c>
      <c r="AJ170">
        <v>0.89190000000000003</v>
      </c>
      <c r="AK170" t="s">
        <v>18</v>
      </c>
      <c r="AL170">
        <v>10.06</v>
      </c>
      <c r="AM170">
        <v>10.130000000000001</v>
      </c>
      <c r="AN170">
        <v>4.3250000000000002</v>
      </c>
      <c r="AO170">
        <v>24.027999999999999</v>
      </c>
      <c r="AP170">
        <v>0.88270000000000004</v>
      </c>
      <c r="AQ170" t="s">
        <v>18</v>
      </c>
      <c r="AR170">
        <v>10.06</v>
      </c>
      <c r="AS170">
        <v>10.130000000000001</v>
      </c>
      <c r="AT170">
        <v>5.6470000000000002</v>
      </c>
      <c r="AU170">
        <v>31.370999999999999</v>
      </c>
      <c r="AV170">
        <v>0.89510000000000001</v>
      </c>
      <c r="AW170" t="s">
        <v>18</v>
      </c>
      <c r="AX170">
        <v>10.06</v>
      </c>
      <c r="AY170">
        <v>10.130000000000001</v>
      </c>
      <c r="AZ170">
        <v>5.6820000000000004</v>
      </c>
      <c r="BA170">
        <v>31.568999999999999</v>
      </c>
      <c r="BB170">
        <v>0.8992</v>
      </c>
      <c r="BC170" t="s">
        <v>18</v>
      </c>
      <c r="BD170">
        <v>10.06</v>
      </c>
      <c r="BE170">
        <v>10.130000000000001</v>
      </c>
      <c r="BF170">
        <v>5.5759999999999996</v>
      </c>
      <c r="BG170">
        <v>30.978000000000002</v>
      </c>
      <c r="BH170">
        <v>0.89539999999999997</v>
      </c>
      <c r="BI170" t="s">
        <v>18</v>
      </c>
      <c r="BJ170">
        <v>10.06</v>
      </c>
      <c r="BK170">
        <v>10.130000000000001</v>
      </c>
      <c r="BL170">
        <v>6.1870000000000003</v>
      </c>
      <c r="BM170">
        <v>34.374000000000002</v>
      </c>
      <c r="BN170">
        <v>0.89070000000000005</v>
      </c>
      <c r="BO170" t="s">
        <v>18</v>
      </c>
      <c r="BP170">
        <v>10.06</v>
      </c>
      <c r="BQ170">
        <v>10.130000000000001</v>
      </c>
      <c r="BR170">
        <v>6.2450000000000001</v>
      </c>
      <c r="BS170">
        <v>34.695</v>
      </c>
      <c r="BT170">
        <v>0.9012</v>
      </c>
      <c r="BU170" t="s">
        <v>18</v>
      </c>
      <c r="BV170">
        <v>10.06</v>
      </c>
      <c r="BW170">
        <v>10.130000000000001</v>
      </c>
      <c r="BX170">
        <v>6.2670000000000003</v>
      </c>
      <c r="BY170">
        <v>34.816000000000003</v>
      </c>
      <c r="BZ170">
        <v>0.90100000000000002</v>
      </c>
      <c r="CA170" t="s">
        <v>18</v>
      </c>
    </row>
    <row r="171" spans="1:79" x14ac:dyDescent="0.2">
      <c r="A171" t="s">
        <v>29</v>
      </c>
      <c r="B171">
        <v>846</v>
      </c>
      <c r="C171">
        <v>871</v>
      </c>
      <c r="D171" t="s">
        <v>196</v>
      </c>
      <c r="E171">
        <v>11.75</v>
      </c>
      <c r="F171">
        <v>5</v>
      </c>
      <c r="G171">
        <v>22</v>
      </c>
      <c r="H171">
        <v>11.9</v>
      </c>
      <c r="I171">
        <v>11.97</v>
      </c>
      <c r="J171">
        <v>4.8019999999999996</v>
      </c>
      <c r="K171">
        <v>21.827999999999999</v>
      </c>
      <c r="L171">
        <v>0.90249999999999997</v>
      </c>
      <c r="M171" t="s">
        <v>17</v>
      </c>
      <c r="N171">
        <v>11.9</v>
      </c>
      <c r="O171">
        <v>11.97</v>
      </c>
      <c r="P171">
        <v>4.8639999999999999</v>
      </c>
      <c r="Q171">
        <v>22.109000000000002</v>
      </c>
      <c r="R171">
        <v>0.88370000000000004</v>
      </c>
      <c r="S171" t="s">
        <v>18</v>
      </c>
      <c r="T171">
        <v>11.9</v>
      </c>
      <c r="U171">
        <v>11.97</v>
      </c>
      <c r="V171">
        <v>5.0170000000000003</v>
      </c>
      <c r="W171">
        <v>22.803999999999998</v>
      </c>
      <c r="X171">
        <v>0.86470000000000002</v>
      </c>
      <c r="Y171" t="s">
        <v>18</v>
      </c>
      <c r="Z171">
        <v>11.9</v>
      </c>
      <c r="AA171">
        <v>11.96</v>
      </c>
      <c r="AB171">
        <v>5.6260000000000003</v>
      </c>
      <c r="AC171">
        <v>25.574999999999999</v>
      </c>
      <c r="AD171">
        <v>0.86409999999999998</v>
      </c>
      <c r="AE171" t="s">
        <v>17</v>
      </c>
      <c r="AF171">
        <v>11.9</v>
      </c>
      <c r="AG171">
        <v>11.97</v>
      </c>
      <c r="AH171">
        <v>5.5490000000000004</v>
      </c>
      <c r="AI171">
        <v>25.224</v>
      </c>
      <c r="AJ171">
        <v>0.88180000000000003</v>
      </c>
      <c r="AK171" t="s">
        <v>17</v>
      </c>
      <c r="AL171">
        <v>11.9</v>
      </c>
      <c r="AM171">
        <v>11.96</v>
      </c>
      <c r="AN171">
        <v>5.8410000000000002</v>
      </c>
      <c r="AO171">
        <v>26.552</v>
      </c>
      <c r="AP171">
        <v>0.82499999999999996</v>
      </c>
      <c r="AQ171" t="s">
        <v>18</v>
      </c>
      <c r="AR171">
        <v>11.9</v>
      </c>
      <c r="AS171">
        <v>11.96</v>
      </c>
      <c r="AT171">
        <v>7.1619999999999999</v>
      </c>
      <c r="AU171">
        <v>32.555</v>
      </c>
      <c r="AV171">
        <v>0.86629999999999996</v>
      </c>
      <c r="AW171" t="s">
        <v>18</v>
      </c>
      <c r="AX171">
        <v>11.9</v>
      </c>
      <c r="AY171">
        <v>11.97</v>
      </c>
      <c r="AZ171">
        <v>7.2850000000000001</v>
      </c>
      <c r="BA171">
        <v>33.113</v>
      </c>
      <c r="BB171">
        <v>0.88859999999999995</v>
      </c>
      <c r="BC171" t="s">
        <v>18</v>
      </c>
      <c r="BD171">
        <v>11.9</v>
      </c>
      <c r="BE171">
        <v>11.97</v>
      </c>
      <c r="BF171">
        <v>7.23</v>
      </c>
      <c r="BG171">
        <v>32.863</v>
      </c>
      <c r="BH171">
        <v>0.87739999999999996</v>
      </c>
      <c r="BI171" t="s">
        <v>18</v>
      </c>
      <c r="BJ171">
        <v>11.9</v>
      </c>
      <c r="BK171">
        <v>11.96</v>
      </c>
      <c r="BL171">
        <v>7.806</v>
      </c>
      <c r="BM171">
        <v>35.481000000000002</v>
      </c>
      <c r="BN171">
        <v>0.89939999999999998</v>
      </c>
      <c r="BO171" t="s">
        <v>17</v>
      </c>
      <c r="BP171">
        <v>11.9</v>
      </c>
      <c r="BQ171">
        <v>11.97</v>
      </c>
      <c r="BR171">
        <v>7.806</v>
      </c>
      <c r="BS171">
        <v>35.479999999999997</v>
      </c>
      <c r="BT171">
        <v>0.84870000000000001</v>
      </c>
      <c r="BU171" t="s">
        <v>18</v>
      </c>
      <c r="BV171">
        <v>11.9</v>
      </c>
      <c r="BW171">
        <v>11.97</v>
      </c>
      <c r="BX171">
        <v>7.7430000000000003</v>
      </c>
      <c r="BY171">
        <v>35.195999999999998</v>
      </c>
      <c r="BZ171">
        <v>0.88719999999999999</v>
      </c>
      <c r="CA171" t="s">
        <v>18</v>
      </c>
    </row>
    <row r="172" spans="1:79" x14ac:dyDescent="0.2">
      <c r="A172" t="s">
        <v>29</v>
      </c>
      <c r="B172">
        <v>847</v>
      </c>
      <c r="C172">
        <v>854</v>
      </c>
      <c r="D172" t="s">
        <v>197</v>
      </c>
      <c r="E172">
        <v>13.11</v>
      </c>
      <c r="F172">
        <v>2</v>
      </c>
      <c r="G172">
        <v>5</v>
      </c>
      <c r="H172">
        <v>13.23</v>
      </c>
      <c r="I172">
        <v>13.31</v>
      </c>
      <c r="J172">
        <v>0.188</v>
      </c>
      <c r="K172">
        <v>3.7650000000000001</v>
      </c>
      <c r="L172">
        <v>0.90300000000000002</v>
      </c>
      <c r="M172" t="s">
        <v>17</v>
      </c>
      <c r="N172">
        <v>13.23</v>
      </c>
      <c r="O172">
        <v>13.31</v>
      </c>
      <c r="P172">
        <v>0.253</v>
      </c>
      <c r="Q172">
        <v>5.0570000000000004</v>
      </c>
      <c r="R172">
        <v>0.89949999999999997</v>
      </c>
      <c r="S172" t="s">
        <v>18</v>
      </c>
      <c r="T172">
        <v>13.24</v>
      </c>
      <c r="U172">
        <v>13.31</v>
      </c>
      <c r="V172">
        <v>0.18</v>
      </c>
      <c r="W172">
        <v>3.601</v>
      </c>
      <c r="X172">
        <v>0.8911</v>
      </c>
      <c r="Y172" t="s">
        <v>18</v>
      </c>
      <c r="Z172">
        <v>13.23</v>
      </c>
      <c r="AA172">
        <v>13.31</v>
      </c>
      <c r="AB172">
        <v>0.77700000000000002</v>
      </c>
      <c r="AC172">
        <v>15.542999999999999</v>
      </c>
      <c r="AD172">
        <v>0.90610000000000002</v>
      </c>
      <c r="AE172" t="s">
        <v>17</v>
      </c>
      <c r="AF172">
        <v>13.23</v>
      </c>
      <c r="AG172">
        <v>13.31</v>
      </c>
      <c r="AH172">
        <v>0.80500000000000005</v>
      </c>
      <c r="AI172">
        <v>16.096</v>
      </c>
      <c r="AJ172">
        <v>0.92090000000000005</v>
      </c>
      <c r="AK172" t="s">
        <v>18</v>
      </c>
      <c r="AL172">
        <v>13.23</v>
      </c>
      <c r="AM172">
        <v>13.31</v>
      </c>
      <c r="AN172">
        <v>0.80400000000000005</v>
      </c>
      <c r="AO172">
        <v>16.081</v>
      </c>
      <c r="AP172">
        <v>0.90090000000000003</v>
      </c>
      <c r="AQ172" t="s">
        <v>18</v>
      </c>
      <c r="AR172">
        <v>13.23</v>
      </c>
      <c r="AS172">
        <v>13.31</v>
      </c>
      <c r="AT172">
        <v>1.9450000000000001</v>
      </c>
      <c r="AU172">
        <v>38.908999999999999</v>
      </c>
      <c r="AV172">
        <v>0.90400000000000003</v>
      </c>
      <c r="AW172" t="s">
        <v>18</v>
      </c>
      <c r="AX172">
        <v>13.23</v>
      </c>
      <c r="AY172">
        <v>13.31</v>
      </c>
      <c r="AZ172">
        <v>2.0219999999999998</v>
      </c>
      <c r="BA172">
        <v>40.439</v>
      </c>
      <c r="BB172">
        <v>0.90820000000000001</v>
      </c>
      <c r="BC172" t="s">
        <v>18</v>
      </c>
      <c r="BD172">
        <v>13.23</v>
      </c>
      <c r="BE172">
        <v>13.31</v>
      </c>
      <c r="BF172">
        <v>2.0019999999999998</v>
      </c>
      <c r="BG172">
        <v>40.036000000000001</v>
      </c>
      <c r="BH172">
        <v>0.9</v>
      </c>
      <c r="BI172" t="s">
        <v>18</v>
      </c>
      <c r="BJ172">
        <v>13.23</v>
      </c>
      <c r="BK172">
        <v>13.31</v>
      </c>
      <c r="BL172">
        <v>2.4350000000000001</v>
      </c>
      <c r="BM172">
        <v>48.707000000000001</v>
      </c>
      <c r="BN172">
        <v>0.92459999999999998</v>
      </c>
      <c r="BO172" t="s">
        <v>17</v>
      </c>
      <c r="BP172">
        <v>13.23</v>
      </c>
      <c r="BQ172">
        <v>13.31</v>
      </c>
      <c r="BR172">
        <v>2.4430000000000001</v>
      </c>
      <c r="BS172">
        <v>48.866999999999997</v>
      </c>
      <c r="BT172">
        <v>0.90010000000000001</v>
      </c>
      <c r="BU172" t="s">
        <v>18</v>
      </c>
      <c r="BV172">
        <v>13.23</v>
      </c>
      <c r="BW172">
        <v>13.31</v>
      </c>
      <c r="BX172">
        <v>2.4390000000000001</v>
      </c>
      <c r="BY172">
        <v>48.774000000000001</v>
      </c>
      <c r="BZ172">
        <v>0.9133</v>
      </c>
      <c r="CA172" t="s">
        <v>17</v>
      </c>
    </row>
    <row r="173" spans="1:79" x14ac:dyDescent="0.2">
      <c r="A173" t="s">
        <v>29</v>
      </c>
      <c r="B173">
        <v>855</v>
      </c>
      <c r="C173">
        <v>862</v>
      </c>
      <c r="D173" t="s">
        <v>198</v>
      </c>
      <c r="E173">
        <v>5.4</v>
      </c>
      <c r="F173">
        <v>2</v>
      </c>
      <c r="G173">
        <v>6</v>
      </c>
      <c r="H173">
        <v>5.51</v>
      </c>
      <c r="I173">
        <v>5.57</v>
      </c>
      <c r="J173">
        <v>0.98199999999999998</v>
      </c>
      <c r="K173">
        <v>16.372</v>
      </c>
      <c r="L173">
        <v>0.78169999999999995</v>
      </c>
      <c r="M173" t="s">
        <v>18</v>
      </c>
      <c r="N173">
        <v>5.51</v>
      </c>
      <c r="O173">
        <v>5.57</v>
      </c>
      <c r="P173">
        <v>0.874</v>
      </c>
      <c r="Q173">
        <v>14.561999999999999</v>
      </c>
      <c r="R173">
        <v>0.77239999999999998</v>
      </c>
      <c r="S173" t="s">
        <v>18</v>
      </c>
      <c r="T173">
        <v>5.48</v>
      </c>
      <c r="U173">
        <v>5.55</v>
      </c>
      <c r="V173">
        <v>0.90300000000000002</v>
      </c>
      <c r="W173">
        <v>15.05</v>
      </c>
      <c r="X173">
        <v>0.69520000000000004</v>
      </c>
      <c r="Y173" t="s">
        <v>18</v>
      </c>
      <c r="Z173">
        <v>5.5</v>
      </c>
      <c r="AA173">
        <v>5.57</v>
      </c>
      <c r="AB173">
        <v>1.1100000000000001</v>
      </c>
      <c r="AC173">
        <v>18.492000000000001</v>
      </c>
      <c r="AD173">
        <v>0.69430000000000003</v>
      </c>
      <c r="AE173" t="s">
        <v>18</v>
      </c>
      <c r="AF173">
        <v>5.5</v>
      </c>
      <c r="AG173">
        <v>5.57</v>
      </c>
      <c r="AH173">
        <v>1.0109999999999999</v>
      </c>
      <c r="AI173">
        <v>16.856999999999999</v>
      </c>
      <c r="AJ173">
        <v>0.74399999999999999</v>
      </c>
      <c r="AK173" t="s">
        <v>18</v>
      </c>
      <c r="AL173">
        <v>5.5</v>
      </c>
      <c r="AM173">
        <v>5.57</v>
      </c>
      <c r="AN173">
        <v>1.1719999999999999</v>
      </c>
      <c r="AO173">
        <v>19.541</v>
      </c>
      <c r="AP173">
        <v>0.60389999999999999</v>
      </c>
      <c r="AQ173" t="s">
        <v>18</v>
      </c>
      <c r="AR173">
        <v>5.5</v>
      </c>
      <c r="AS173">
        <v>5.57</v>
      </c>
      <c r="AT173">
        <v>1.0629999999999999</v>
      </c>
      <c r="AU173">
        <v>17.712</v>
      </c>
      <c r="AV173">
        <v>0.70650000000000002</v>
      </c>
      <c r="AW173" t="s">
        <v>18</v>
      </c>
      <c r="AX173">
        <v>5.5</v>
      </c>
      <c r="AY173">
        <v>5.57</v>
      </c>
      <c r="AZ173">
        <v>1.1060000000000001</v>
      </c>
      <c r="BA173">
        <v>18.439</v>
      </c>
      <c r="BB173">
        <v>0.73950000000000005</v>
      </c>
      <c r="BC173" t="s">
        <v>18</v>
      </c>
      <c r="BD173">
        <v>5.5</v>
      </c>
      <c r="BE173">
        <v>5.57</v>
      </c>
      <c r="BF173">
        <v>1.077</v>
      </c>
      <c r="BG173">
        <v>17.948</v>
      </c>
      <c r="BH173">
        <v>0.77029999999999998</v>
      </c>
      <c r="BI173" t="s">
        <v>18</v>
      </c>
      <c r="BJ173">
        <v>5.5</v>
      </c>
      <c r="BK173">
        <v>5.57</v>
      </c>
      <c r="BL173">
        <v>1.0269999999999999</v>
      </c>
      <c r="BM173">
        <v>17.117000000000001</v>
      </c>
      <c r="BN173">
        <v>0.80449999999999999</v>
      </c>
      <c r="BO173" t="s">
        <v>18</v>
      </c>
      <c r="BP173">
        <v>5.5</v>
      </c>
      <c r="BQ173">
        <v>5.57</v>
      </c>
      <c r="BR173">
        <v>1.091</v>
      </c>
      <c r="BS173">
        <v>18.189</v>
      </c>
      <c r="BT173">
        <v>0.70889999999999997</v>
      </c>
      <c r="BU173" t="s">
        <v>18</v>
      </c>
      <c r="BV173">
        <v>5.5</v>
      </c>
      <c r="BW173">
        <v>5.57</v>
      </c>
      <c r="BX173">
        <v>1.089</v>
      </c>
      <c r="BY173">
        <v>18.151</v>
      </c>
      <c r="BZ173">
        <v>0.78410000000000002</v>
      </c>
      <c r="CA173" t="s">
        <v>18</v>
      </c>
    </row>
    <row r="174" spans="1:79" x14ac:dyDescent="0.2">
      <c r="A174" t="s">
        <v>29</v>
      </c>
      <c r="B174">
        <v>855</v>
      </c>
      <c r="C174">
        <v>867</v>
      </c>
      <c r="D174" t="s">
        <v>199</v>
      </c>
      <c r="E174">
        <v>6.95</v>
      </c>
      <c r="F174">
        <v>2</v>
      </c>
      <c r="G174">
        <v>10</v>
      </c>
      <c r="H174">
        <v>6.97</v>
      </c>
      <c r="I174">
        <v>7.05</v>
      </c>
      <c r="J174">
        <v>3.105</v>
      </c>
      <c r="K174">
        <v>31.053999999999998</v>
      </c>
      <c r="L174">
        <v>0.89290000000000003</v>
      </c>
      <c r="M174" t="s">
        <v>18</v>
      </c>
      <c r="N174">
        <v>6.97</v>
      </c>
      <c r="O174">
        <v>7.05</v>
      </c>
      <c r="P174">
        <v>3.1019999999999999</v>
      </c>
      <c r="Q174">
        <v>31.018000000000001</v>
      </c>
      <c r="R174">
        <v>0.86580000000000001</v>
      </c>
      <c r="S174" t="s">
        <v>18</v>
      </c>
      <c r="T174">
        <v>6.97</v>
      </c>
      <c r="U174">
        <v>7.05</v>
      </c>
      <c r="V174">
        <v>3.1379999999999999</v>
      </c>
      <c r="W174">
        <v>31.378</v>
      </c>
      <c r="X174">
        <v>0.8669</v>
      </c>
      <c r="Y174" t="s">
        <v>18</v>
      </c>
      <c r="Z174">
        <v>6.97</v>
      </c>
      <c r="AA174">
        <v>7.05</v>
      </c>
      <c r="AB174">
        <v>3.14</v>
      </c>
      <c r="AC174">
        <v>31.401</v>
      </c>
      <c r="AD174">
        <v>0.85060000000000002</v>
      </c>
      <c r="AE174" t="s">
        <v>18</v>
      </c>
      <c r="AF174">
        <v>6.97</v>
      </c>
      <c r="AG174">
        <v>7.05</v>
      </c>
      <c r="AH174">
        <v>3.0590000000000002</v>
      </c>
      <c r="AI174">
        <v>30.588000000000001</v>
      </c>
      <c r="AJ174">
        <v>0.86280000000000001</v>
      </c>
      <c r="AK174" t="s">
        <v>18</v>
      </c>
      <c r="AL174">
        <v>6.97</v>
      </c>
      <c r="AM174">
        <v>7.05</v>
      </c>
      <c r="AN174">
        <v>3.1779999999999999</v>
      </c>
      <c r="AO174">
        <v>31.783999999999999</v>
      </c>
      <c r="AP174">
        <v>0.8417</v>
      </c>
      <c r="AQ174" t="s">
        <v>18</v>
      </c>
      <c r="AR174">
        <v>6.97</v>
      </c>
      <c r="AS174">
        <v>7.05</v>
      </c>
      <c r="AT174">
        <v>3.1040000000000001</v>
      </c>
      <c r="AU174">
        <v>31.039000000000001</v>
      </c>
      <c r="AV174">
        <v>0.8579</v>
      </c>
      <c r="AW174" t="s">
        <v>18</v>
      </c>
      <c r="AX174">
        <v>6.97</v>
      </c>
      <c r="AY174">
        <v>7.05</v>
      </c>
      <c r="AZ174">
        <v>3.1949999999999998</v>
      </c>
      <c r="BA174">
        <v>31.949000000000002</v>
      </c>
      <c r="BB174">
        <v>0.88009999999999999</v>
      </c>
      <c r="BC174" t="s">
        <v>18</v>
      </c>
      <c r="BD174">
        <v>6.97</v>
      </c>
      <c r="BE174">
        <v>7.05</v>
      </c>
      <c r="BF174">
        <v>3.1920000000000002</v>
      </c>
      <c r="BG174">
        <v>31.922999999999998</v>
      </c>
      <c r="BH174">
        <v>0.88649999999999995</v>
      </c>
      <c r="BI174" t="s">
        <v>18</v>
      </c>
      <c r="BJ174">
        <v>6.97</v>
      </c>
      <c r="BK174">
        <v>7.05</v>
      </c>
      <c r="BL174">
        <v>3.0539999999999998</v>
      </c>
      <c r="BM174">
        <v>30.542999999999999</v>
      </c>
      <c r="BN174">
        <v>0.88600000000000001</v>
      </c>
      <c r="BO174" t="s">
        <v>18</v>
      </c>
      <c r="BP174">
        <v>6.97</v>
      </c>
      <c r="BQ174">
        <v>7.05</v>
      </c>
      <c r="BR174">
        <v>3.2</v>
      </c>
      <c r="BS174">
        <v>32.003999999999998</v>
      </c>
      <c r="BT174">
        <v>0.87039999999999995</v>
      </c>
      <c r="BU174" t="s">
        <v>18</v>
      </c>
      <c r="BV174">
        <v>6.97</v>
      </c>
      <c r="BW174">
        <v>7.05</v>
      </c>
      <c r="BX174">
        <v>3.1970000000000001</v>
      </c>
      <c r="BY174">
        <v>31.971</v>
      </c>
      <c r="BZ174">
        <v>0.87339999999999995</v>
      </c>
      <c r="CA174" t="s">
        <v>18</v>
      </c>
    </row>
    <row r="175" spans="1:79" x14ac:dyDescent="0.2">
      <c r="A175" t="s">
        <v>29</v>
      </c>
      <c r="B175">
        <v>855</v>
      </c>
      <c r="C175">
        <v>871</v>
      </c>
      <c r="D175" t="s">
        <v>200</v>
      </c>
      <c r="E175">
        <v>10.97</v>
      </c>
      <c r="F175">
        <v>4</v>
      </c>
      <c r="G175">
        <v>14</v>
      </c>
      <c r="H175">
        <v>10.99</v>
      </c>
      <c r="I175">
        <v>11.06</v>
      </c>
      <c r="J175">
        <v>4.2220000000000004</v>
      </c>
      <c r="K175">
        <v>30.16</v>
      </c>
      <c r="L175">
        <v>0.8649</v>
      </c>
      <c r="M175" t="s">
        <v>18</v>
      </c>
      <c r="N175">
        <v>10.99</v>
      </c>
      <c r="O175">
        <v>11.06</v>
      </c>
      <c r="P175">
        <v>4.1289999999999996</v>
      </c>
      <c r="Q175">
        <v>29.491</v>
      </c>
      <c r="R175">
        <v>0.84360000000000002</v>
      </c>
      <c r="S175" t="s">
        <v>18</v>
      </c>
      <c r="T175">
        <v>11</v>
      </c>
      <c r="U175">
        <v>11.06</v>
      </c>
      <c r="V175">
        <v>4.0670000000000002</v>
      </c>
      <c r="W175">
        <v>29.047999999999998</v>
      </c>
      <c r="X175">
        <v>0.85260000000000002</v>
      </c>
      <c r="Y175" t="s">
        <v>18</v>
      </c>
      <c r="Z175">
        <v>10.99</v>
      </c>
      <c r="AA175">
        <v>11.06</v>
      </c>
      <c r="AB175">
        <v>4.0999999999999996</v>
      </c>
      <c r="AC175">
        <v>29.286999999999999</v>
      </c>
      <c r="AD175">
        <v>0.87060000000000004</v>
      </c>
      <c r="AE175" t="s">
        <v>18</v>
      </c>
      <c r="AF175">
        <v>10.99</v>
      </c>
      <c r="AG175">
        <v>11.06</v>
      </c>
      <c r="AH175">
        <v>4.0860000000000003</v>
      </c>
      <c r="AI175">
        <v>29.184000000000001</v>
      </c>
      <c r="AJ175">
        <v>0.87919999999999998</v>
      </c>
      <c r="AK175" t="s">
        <v>18</v>
      </c>
      <c r="AL175">
        <v>10.99</v>
      </c>
      <c r="AM175">
        <v>11.06</v>
      </c>
      <c r="AN175">
        <v>4.1559999999999997</v>
      </c>
      <c r="AO175">
        <v>29.687999999999999</v>
      </c>
      <c r="AP175">
        <v>0.83540000000000003</v>
      </c>
      <c r="AQ175" t="s">
        <v>18</v>
      </c>
      <c r="AR175">
        <v>10.99</v>
      </c>
      <c r="AS175">
        <v>11.06</v>
      </c>
      <c r="AT175">
        <v>4.5</v>
      </c>
      <c r="AU175">
        <v>32.140999999999998</v>
      </c>
      <c r="AV175">
        <v>0.87170000000000003</v>
      </c>
      <c r="AW175" t="s">
        <v>18</v>
      </c>
      <c r="AX175">
        <v>10.99</v>
      </c>
      <c r="AY175">
        <v>11.06</v>
      </c>
      <c r="AZ175">
        <v>4.5170000000000003</v>
      </c>
      <c r="BA175">
        <v>32.268000000000001</v>
      </c>
      <c r="BB175">
        <v>0.86170000000000002</v>
      </c>
      <c r="BC175" t="s">
        <v>18</v>
      </c>
      <c r="BD175">
        <v>10.99</v>
      </c>
      <c r="BE175">
        <v>11.06</v>
      </c>
      <c r="BF175">
        <v>4.3209999999999997</v>
      </c>
      <c r="BG175">
        <v>30.864999999999998</v>
      </c>
      <c r="BH175">
        <v>0.85</v>
      </c>
      <c r="BI175" t="s">
        <v>18</v>
      </c>
      <c r="BJ175">
        <v>10.99</v>
      </c>
      <c r="BK175">
        <v>11.06</v>
      </c>
      <c r="BL175">
        <v>4.6029999999999998</v>
      </c>
      <c r="BM175">
        <v>32.881</v>
      </c>
      <c r="BN175">
        <v>0.86129999999999995</v>
      </c>
      <c r="BO175" t="s">
        <v>18</v>
      </c>
      <c r="BP175">
        <v>10.99</v>
      </c>
      <c r="BQ175">
        <v>11.06</v>
      </c>
      <c r="BR175">
        <v>4.7469999999999999</v>
      </c>
      <c r="BS175">
        <v>33.905999999999999</v>
      </c>
      <c r="BT175">
        <v>0.8659</v>
      </c>
      <c r="BU175" t="s">
        <v>18</v>
      </c>
      <c r="BV175">
        <v>10.99</v>
      </c>
      <c r="BW175">
        <v>11.06</v>
      </c>
      <c r="BX175">
        <v>4.7</v>
      </c>
      <c r="BY175">
        <v>33.573</v>
      </c>
      <c r="BZ175">
        <v>0.878</v>
      </c>
      <c r="CA175" t="s">
        <v>18</v>
      </c>
    </row>
    <row r="176" spans="1:79" x14ac:dyDescent="0.2">
      <c r="A176" t="s">
        <v>29</v>
      </c>
      <c r="B176">
        <v>872</v>
      </c>
      <c r="C176">
        <v>886</v>
      </c>
      <c r="D176" t="s">
        <v>201</v>
      </c>
      <c r="E176">
        <v>12.6</v>
      </c>
      <c r="F176">
        <v>2</v>
      </c>
      <c r="G176">
        <v>10</v>
      </c>
      <c r="H176">
        <v>12.6</v>
      </c>
      <c r="I176">
        <v>12.67</v>
      </c>
      <c r="J176">
        <v>5.6020000000000003</v>
      </c>
      <c r="K176">
        <v>56.018999999999998</v>
      </c>
      <c r="L176">
        <v>0.89770000000000005</v>
      </c>
      <c r="M176" t="s">
        <v>18</v>
      </c>
      <c r="N176">
        <v>12.6</v>
      </c>
      <c r="O176">
        <v>12.67</v>
      </c>
      <c r="P176">
        <v>5.6719999999999997</v>
      </c>
      <c r="Q176">
        <v>56.718000000000004</v>
      </c>
      <c r="R176">
        <v>0.88160000000000005</v>
      </c>
      <c r="S176" t="s">
        <v>18</v>
      </c>
      <c r="T176">
        <v>12.6</v>
      </c>
      <c r="U176">
        <v>12.67</v>
      </c>
      <c r="V176">
        <v>5.78</v>
      </c>
      <c r="W176">
        <v>57.802</v>
      </c>
      <c r="X176">
        <v>0.89380000000000004</v>
      </c>
      <c r="Y176" t="s">
        <v>18</v>
      </c>
      <c r="Z176">
        <v>12.59</v>
      </c>
      <c r="AA176">
        <v>12.67</v>
      </c>
      <c r="AB176">
        <v>6.3179999999999996</v>
      </c>
      <c r="AC176">
        <v>63.177999999999997</v>
      </c>
      <c r="AD176">
        <v>0.8982</v>
      </c>
      <c r="AE176" t="s">
        <v>18</v>
      </c>
      <c r="AF176">
        <v>12.6</v>
      </c>
      <c r="AG176">
        <v>12.67</v>
      </c>
      <c r="AH176">
        <v>6.2919999999999998</v>
      </c>
      <c r="AI176">
        <v>62.920999999999999</v>
      </c>
      <c r="AJ176">
        <v>0.89139999999999997</v>
      </c>
      <c r="AK176" t="s">
        <v>18</v>
      </c>
      <c r="AL176">
        <v>12.59</v>
      </c>
      <c r="AM176">
        <v>12.67</v>
      </c>
      <c r="AN176">
        <v>6.4569999999999999</v>
      </c>
      <c r="AO176">
        <v>64.573999999999998</v>
      </c>
      <c r="AP176">
        <v>0.90329999999999999</v>
      </c>
      <c r="AQ176" t="s">
        <v>18</v>
      </c>
      <c r="AR176">
        <v>12.59</v>
      </c>
      <c r="AS176">
        <v>12.67</v>
      </c>
      <c r="AT176">
        <v>6.516</v>
      </c>
      <c r="AU176">
        <v>65.162999999999997</v>
      </c>
      <c r="AV176">
        <v>0.90200000000000002</v>
      </c>
      <c r="AW176" t="s">
        <v>18</v>
      </c>
      <c r="AX176">
        <v>12.59</v>
      </c>
      <c r="AY176">
        <v>12.67</v>
      </c>
      <c r="AZ176">
        <v>6.6459999999999999</v>
      </c>
      <c r="BA176">
        <v>66.465000000000003</v>
      </c>
      <c r="BB176">
        <v>0.89370000000000005</v>
      </c>
      <c r="BC176" t="s">
        <v>18</v>
      </c>
      <c r="BD176">
        <v>12.59</v>
      </c>
      <c r="BE176">
        <v>12.67</v>
      </c>
      <c r="BF176">
        <v>6.5659999999999998</v>
      </c>
      <c r="BG176">
        <v>65.659000000000006</v>
      </c>
      <c r="BH176">
        <v>0.90669999999999995</v>
      </c>
      <c r="BI176" t="s">
        <v>18</v>
      </c>
      <c r="BJ176">
        <v>12.59</v>
      </c>
      <c r="BK176">
        <v>12.67</v>
      </c>
      <c r="BL176">
        <v>6.5179999999999998</v>
      </c>
      <c r="BM176">
        <v>65.179000000000002</v>
      </c>
      <c r="BN176">
        <v>0.9093</v>
      </c>
      <c r="BO176" t="s">
        <v>18</v>
      </c>
      <c r="BP176">
        <v>12.59</v>
      </c>
      <c r="BQ176">
        <v>12.67</v>
      </c>
      <c r="BR176">
        <v>6.734</v>
      </c>
      <c r="BS176">
        <v>67.343000000000004</v>
      </c>
      <c r="BT176">
        <v>0.89500000000000002</v>
      </c>
      <c r="BU176" t="s">
        <v>18</v>
      </c>
      <c r="BV176">
        <v>12.6</v>
      </c>
      <c r="BW176">
        <v>12.67</v>
      </c>
      <c r="BX176">
        <v>6.6070000000000002</v>
      </c>
      <c r="BY176">
        <v>66.072000000000003</v>
      </c>
      <c r="BZ176">
        <v>0.90859999999999996</v>
      </c>
      <c r="CA176" t="s">
        <v>18</v>
      </c>
    </row>
    <row r="177" spans="1:79" x14ac:dyDescent="0.2">
      <c r="A177" t="s">
        <v>29</v>
      </c>
      <c r="B177">
        <v>872</v>
      </c>
      <c r="C177">
        <v>893</v>
      </c>
      <c r="D177" t="s">
        <v>202</v>
      </c>
      <c r="E177">
        <v>11.24</v>
      </c>
      <c r="F177">
        <v>3</v>
      </c>
      <c r="G177">
        <v>17</v>
      </c>
      <c r="H177">
        <v>11.51</v>
      </c>
      <c r="I177">
        <v>11.58</v>
      </c>
      <c r="J177">
        <v>7.5519999999999996</v>
      </c>
      <c r="K177">
        <v>44.423000000000002</v>
      </c>
      <c r="L177">
        <v>0.93479999999999996</v>
      </c>
      <c r="M177" t="s">
        <v>17</v>
      </c>
      <c r="N177">
        <v>11.51</v>
      </c>
      <c r="O177">
        <v>11.58</v>
      </c>
      <c r="P177">
        <v>7.5970000000000004</v>
      </c>
      <c r="Q177">
        <v>44.685000000000002</v>
      </c>
      <c r="R177">
        <v>0.93840000000000001</v>
      </c>
      <c r="S177" t="s">
        <v>17</v>
      </c>
      <c r="T177">
        <v>11.51</v>
      </c>
      <c r="U177">
        <v>11.58</v>
      </c>
      <c r="V177">
        <v>7.8659999999999997</v>
      </c>
      <c r="W177">
        <v>46.268999999999998</v>
      </c>
      <c r="X177">
        <v>0.93610000000000004</v>
      </c>
      <c r="Y177" t="s">
        <v>17</v>
      </c>
      <c r="Z177">
        <v>11.5</v>
      </c>
      <c r="AA177">
        <v>11.58</v>
      </c>
      <c r="AB177">
        <v>8.5340000000000007</v>
      </c>
      <c r="AC177">
        <v>50.197000000000003</v>
      </c>
      <c r="AD177">
        <v>0.93020000000000003</v>
      </c>
      <c r="AE177" t="s">
        <v>17</v>
      </c>
      <c r="AF177">
        <v>11.5</v>
      </c>
      <c r="AG177">
        <v>11.58</v>
      </c>
      <c r="AH177">
        <v>8.36</v>
      </c>
      <c r="AI177">
        <v>49.176000000000002</v>
      </c>
      <c r="AJ177">
        <v>0.93159999999999998</v>
      </c>
      <c r="AK177" t="s">
        <v>17</v>
      </c>
      <c r="AL177">
        <v>11.5</v>
      </c>
      <c r="AM177">
        <v>11.58</v>
      </c>
      <c r="AN177">
        <v>8.7129999999999992</v>
      </c>
      <c r="AO177">
        <v>51.255000000000003</v>
      </c>
      <c r="AP177">
        <v>0.92600000000000005</v>
      </c>
      <c r="AQ177" t="s">
        <v>17</v>
      </c>
      <c r="AR177">
        <v>11.5</v>
      </c>
      <c r="AS177">
        <v>11.58</v>
      </c>
      <c r="AT177">
        <v>8.7219999999999995</v>
      </c>
      <c r="AU177">
        <v>51.307000000000002</v>
      </c>
      <c r="AV177">
        <v>0.92669999999999997</v>
      </c>
      <c r="AW177" t="s">
        <v>17</v>
      </c>
      <c r="AX177">
        <v>11.5</v>
      </c>
      <c r="AY177">
        <v>11.58</v>
      </c>
      <c r="AZ177">
        <v>8.8119999999999994</v>
      </c>
      <c r="BA177">
        <v>51.835000000000001</v>
      </c>
      <c r="BB177">
        <v>0.92869999999999997</v>
      </c>
      <c r="BC177" t="s">
        <v>17</v>
      </c>
      <c r="BD177">
        <v>11.5</v>
      </c>
      <c r="BE177">
        <v>11.58</v>
      </c>
      <c r="BF177">
        <v>8.6869999999999994</v>
      </c>
      <c r="BG177">
        <v>51.1</v>
      </c>
      <c r="BH177">
        <v>0.93579999999999997</v>
      </c>
      <c r="BI177" t="s">
        <v>17</v>
      </c>
      <c r="BJ177">
        <v>11.5</v>
      </c>
      <c r="BK177">
        <v>11.58</v>
      </c>
      <c r="BL177">
        <v>8.6609999999999996</v>
      </c>
      <c r="BM177">
        <v>50.945999999999998</v>
      </c>
      <c r="BN177">
        <v>0.93489999999999995</v>
      </c>
      <c r="BO177" t="s">
        <v>17</v>
      </c>
      <c r="BP177">
        <v>11.51</v>
      </c>
      <c r="BQ177">
        <v>11.58</v>
      </c>
      <c r="BR177">
        <v>8.8879999999999999</v>
      </c>
      <c r="BS177">
        <v>52.280999999999999</v>
      </c>
      <c r="BT177">
        <v>0.91620000000000001</v>
      </c>
      <c r="BU177" t="s">
        <v>17</v>
      </c>
      <c r="BV177">
        <v>11.5</v>
      </c>
      <c r="BW177">
        <v>11.58</v>
      </c>
      <c r="BX177">
        <v>8.6969999999999992</v>
      </c>
      <c r="BY177">
        <v>51.161000000000001</v>
      </c>
      <c r="BZ177">
        <v>0.93140000000000001</v>
      </c>
      <c r="CA177" t="s">
        <v>17</v>
      </c>
    </row>
    <row r="178" spans="1:79" x14ac:dyDescent="0.2">
      <c r="A178" t="s">
        <v>29</v>
      </c>
      <c r="B178">
        <v>873</v>
      </c>
      <c r="C178">
        <v>893</v>
      </c>
      <c r="D178" t="s">
        <v>203</v>
      </c>
      <c r="E178">
        <v>10.92</v>
      </c>
      <c r="F178">
        <v>3</v>
      </c>
      <c r="G178">
        <v>16</v>
      </c>
      <c r="H178">
        <v>10.92</v>
      </c>
      <c r="I178">
        <v>11.08</v>
      </c>
      <c r="J178">
        <v>7.3150000000000004</v>
      </c>
      <c r="K178">
        <v>45.716000000000001</v>
      </c>
      <c r="L178">
        <v>0.60870000000000002</v>
      </c>
      <c r="M178" t="s">
        <v>18</v>
      </c>
      <c r="N178">
        <v>10.92</v>
      </c>
      <c r="O178">
        <v>11.08</v>
      </c>
      <c r="P178">
        <v>7.4119999999999999</v>
      </c>
      <c r="Q178">
        <v>46.328000000000003</v>
      </c>
      <c r="R178">
        <v>0.60719999999999996</v>
      </c>
      <c r="S178" t="s">
        <v>18</v>
      </c>
      <c r="T178">
        <v>10.92</v>
      </c>
      <c r="U178">
        <v>11.08</v>
      </c>
      <c r="V178">
        <v>7.5069999999999997</v>
      </c>
      <c r="W178">
        <v>46.917999999999999</v>
      </c>
      <c r="X178">
        <v>0.57550000000000001</v>
      </c>
      <c r="Y178" t="s">
        <v>18</v>
      </c>
      <c r="Z178">
        <v>10.91</v>
      </c>
      <c r="AA178">
        <v>11.07</v>
      </c>
      <c r="AB178">
        <v>7.9580000000000002</v>
      </c>
      <c r="AC178">
        <v>49.74</v>
      </c>
      <c r="AD178">
        <v>0.60329999999999995</v>
      </c>
      <c r="AE178" t="s">
        <v>18</v>
      </c>
      <c r="AF178">
        <v>10.92</v>
      </c>
      <c r="AG178">
        <v>11.08</v>
      </c>
      <c r="AH178">
        <v>7.8920000000000003</v>
      </c>
      <c r="AI178">
        <v>49.328000000000003</v>
      </c>
      <c r="AJ178">
        <v>0.61</v>
      </c>
      <c r="AK178" t="s">
        <v>18</v>
      </c>
      <c r="AL178">
        <v>10.91</v>
      </c>
      <c r="AM178">
        <v>11.07</v>
      </c>
      <c r="AN178">
        <v>7.9550000000000001</v>
      </c>
      <c r="AO178">
        <v>49.719000000000001</v>
      </c>
      <c r="AP178">
        <v>0.57909999999999995</v>
      </c>
      <c r="AQ178" t="s">
        <v>18</v>
      </c>
      <c r="AR178">
        <v>10.92</v>
      </c>
      <c r="AS178">
        <v>11.08</v>
      </c>
      <c r="AT178">
        <v>8.2370000000000001</v>
      </c>
      <c r="AU178">
        <v>51.478000000000002</v>
      </c>
      <c r="AV178">
        <v>0.60360000000000003</v>
      </c>
      <c r="AW178" t="s">
        <v>18</v>
      </c>
      <c r="AX178">
        <v>10.92</v>
      </c>
      <c r="AY178">
        <v>11.08</v>
      </c>
      <c r="AZ178">
        <v>8.0950000000000006</v>
      </c>
      <c r="BA178">
        <v>50.591999999999999</v>
      </c>
      <c r="BB178">
        <v>0.60209999999999997</v>
      </c>
      <c r="BC178" t="s">
        <v>18</v>
      </c>
      <c r="BD178">
        <v>10.92</v>
      </c>
      <c r="BE178">
        <v>11.08</v>
      </c>
      <c r="BF178">
        <v>8.0239999999999991</v>
      </c>
      <c r="BG178">
        <v>50.146999999999998</v>
      </c>
      <c r="BH178">
        <v>0.6079</v>
      </c>
      <c r="BI178" t="s">
        <v>18</v>
      </c>
      <c r="BJ178">
        <v>10.91</v>
      </c>
      <c r="BK178">
        <v>11.07</v>
      </c>
      <c r="BL178">
        <v>8.1820000000000004</v>
      </c>
      <c r="BM178">
        <v>51.134999999999998</v>
      </c>
      <c r="BN178">
        <v>0.60760000000000003</v>
      </c>
      <c r="BO178" t="s">
        <v>18</v>
      </c>
      <c r="BP178">
        <v>10.91</v>
      </c>
      <c r="BQ178">
        <v>11.07</v>
      </c>
      <c r="BR178">
        <v>8.0250000000000004</v>
      </c>
      <c r="BS178">
        <v>50.155999999999999</v>
      </c>
      <c r="BT178">
        <v>0.60650000000000004</v>
      </c>
      <c r="BU178" t="s">
        <v>18</v>
      </c>
      <c r="BV178">
        <v>10.92</v>
      </c>
      <c r="BW178">
        <v>11.08</v>
      </c>
      <c r="BX178">
        <v>7.89</v>
      </c>
      <c r="BY178">
        <v>49.31</v>
      </c>
      <c r="BZ178">
        <v>0.61409999999999998</v>
      </c>
      <c r="CA178" t="s">
        <v>18</v>
      </c>
    </row>
    <row r="179" spans="1:79" x14ac:dyDescent="0.2">
      <c r="A179" t="s">
        <v>29</v>
      </c>
      <c r="B179">
        <v>874</v>
      </c>
      <c r="C179">
        <v>893</v>
      </c>
      <c r="D179" t="s">
        <v>204</v>
      </c>
      <c r="E179">
        <v>10.19</v>
      </c>
      <c r="F179">
        <v>3</v>
      </c>
      <c r="G179">
        <v>15</v>
      </c>
      <c r="H179">
        <v>10.17</v>
      </c>
      <c r="I179">
        <v>10.25</v>
      </c>
      <c r="J179">
        <v>6.9909999999999997</v>
      </c>
      <c r="K179">
        <v>46.604999999999997</v>
      </c>
      <c r="L179">
        <v>0.89949999999999997</v>
      </c>
      <c r="M179" t="s">
        <v>18</v>
      </c>
      <c r="N179">
        <v>10.17</v>
      </c>
      <c r="O179">
        <v>10.25</v>
      </c>
      <c r="P179">
        <v>7.1219999999999999</v>
      </c>
      <c r="Q179">
        <v>47.482999999999997</v>
      </c>
      <c r="R179">
        <v>0.90529999999999999</v>
      </c>
      <c r="S179" t="s">
        <v>18</v>
      </c>
      <c r="T179">
        <v>10.17</v>
      </c>
      <c r="U179">
        <v>10.25</v>
      </c>
      <c r="V179">
        <v>7.1980000000000004</v>
      </c>
      <c r="W179">
        <v>47.985999999999997</v>
      </c>
      <c r="X179">
        <v>0.89459999999999995</v>
      </c>
      <c r="Y179" t="s">
        <v>18</v>
      </c>
      <c r="Z179">
        <v>10.17</v>
      </c>
      <c r="AA179">
        <v>10.24</v>
      </c>
      <c r="AB179">
        <v>7.6609999999999996</v>
      </c>
      <c r="AC179">
        <v>51.073999999999998</v>
      </c>
      <c r="AD179">
        <v>0.90369999999999995</v>
      </c>
      <c r="AE179" t="s">
        <v>18</v>
      </c>
      <c r="AF179">
        <v>10.17</v>
      </c>
      <c r="AG179">
        <v>10.25</v>
      </c>
      <c r="AH179">
        <v>7.6310000000000002</v>
      </c>
      <c r="AI179">
        <v>50.872</v>
      </c>
      <c r="AJ179">
        <v>0.89990000000000003</v>
      </c>
      <c r="AK179" t="s">
        <v>18</v>
      </c>
      <c r="AL179">
        <v>10.17</v>
      </c>
      <c r="AM179">
        <v>10.24</v>
      </c>
      <c r="AN179">
        <v>7.8929999999999998</v>
      </c>
      <c r="AO179">
        <v>52.619</v>
      </c>
      <c r="AP179">
        <v>0.89359999999999995</v>
      </c>
      <c r="AQ179" t="s">
        <v>18</v>
      </c>
      <c r="AR179">
        <v>10.17</v>
      </c>
      <c r="AS179">
        <v>10.24</v>
      </c>
      <c r="AT179">
        <v>7.8890000000000002</v>
      </c>
      <c r="AU179">
        <v>52.591000000000001</v>
      </c>
      <c r="AV179">
        <v>0.89800000000000002</v>
      </c>
      <c r="AW179" t="s">
        <v>18</v>
      </c>
      <c r="AX179">
        <v>10.17</v>
      </c>
      <c r="AY179">
        <v>10.24</v>
      </c>
      <c r="AZ179">
        <v>7.9089999999999998</v>
      </c>
      <c r="BA179">
        <v>52.725999999999999</v>
      </c>
      <c r="BB179">
        <v>0.90659999999999996</v>
      </c>
      <c r="BC179" t="s">
        <v>18</v>
      </c>
      <c r="BD179">
        <v>10.17</v>
      </c>
      <c r="BE179">
        <v>10.25</v>
      </c>
      <c r="BF179">
        <v>7.7770000000000001</v>
      </c>
      <c r="BG179">
        <v>51.848999999999997</v>
      </c>
      <c r="BH179">
        <v>0.90720000000000001</v>
      </c>
      <c r="BI179" t="s">
        <v>18</v>
      </c>
      <c r="BJ179">
        <v>10.17</v>
      </c>
      <c r="BK179">
        <v>10.24</v>
      </c>
      <c r="BL179">
        <v>7.8029999999999999</v>
      </c>
      <c r="BM179">
        <v>52.02</v>
      </c>
      <c r="BN179">
        <v>0.90600000000000003</v>
      </c>
      <c r="BO179" t="s">
        <v>18</v>
      </c>
      <c r="BP179">
        <v>10.17</v>
      </c>
      <c r="BQ179">
        <v>10.24</v>
      </c>
      <c r="BR179">
        <v>7.98</v>
      </c>
      <c r="BS179">
        <v>53.197000000000003</v>
      </c>
      <c r="BT179">
        <v>0.90049999999999997</v>
      </c>
      <c r="BU179" t="s">
        <v>18</v>
      </c>
      <c r="BV179">
        <v>10.17</v>
      </c>
      <c r="BW179">
        <v>10.25</v>
      </c>
      <c r="BX179">
        <v>7.843</v>
      </c>
      <c r="BY179">
        <v>52.286000000000001</v>
      </c>
      <c r="BZ179">
        <v>0.8962</v>
      </c>
      <c r="CA179" t="s">
        <v>18</v>
      </c>
    </row>
    <row r="180" spans="1:79" x14ac:dyDescent="0.2">
      <c r="A180" t="s">
        <v>29</v>
      </c>
      <c r="B180">
        <v>885</v>
      </c>
      <c r="C180">
        <v>893</v>
      </c>
      <c r="D180" t="s">
        <v>205</v>
      </c>
      <c r="E180">
        <v>4.4800000000000004</v>
      </c>
      <c r="F180">
        <v>1</v>
      </c>
      <c r="G180">
        <v>7</v>
      </c>
      <c r="H180">
        <v>4.4800000000000004</v>
      </c>
      <c r="I180">
        <v>4.55</v>
      </c>
      <c r="J180">
        <v>3.7570000000000001</v>
      </c>
      <c r="K180">
        <v>53.673999999999999</v>
      </c>
      <c r="L180">
        <v>0.83330000000000004</v>
      </c>
      <c r="M180" t="s">
        <v>18</v>
      </c>
      <c r="N180">
        <v>4.4800000000000004</v>
      </c>
      <c r="O180">
        <v>4.55</v>
      </c>
      <c r="P180">
        <v>3.8820000000000001</v>
      </c>
      <c r="Q180">
        <v>55.453000000000003</v>
      </c>
      <c r="R180">
        <v>0.75639999999999996</v>
      </c>
      <c r="S180" t="s">
        <v>18</v>
      </c>
      <c r="T180">
        <v>4.4800000000000004</v>
      </c>
      <c r="U180">
        <v>4.54</v>
      </c>
      <c r="V180">
        <v>4.1310000000000002</v>
      </c>
      <c r="W180">
        <v>59.012</v>
      </c>
      <c r="X180">
        <v>0.76570000000000005</v>
      </c>
      <c r="Y180" t="s">
        <v>18</v>
      </c>
      <c r="Z180">
        <v>4.4800000000000004</v>
      </c>
      <c r="AA180">
        <v>4.54</v>
      </c>
      <c r="AB180">
        <v>4.0339999999999998</v>
      </c>
      <c r="AC180">
        <v>57.634</v>
      </c>
      <c r="AD180">
        <v>0.77800000000000002</v>
      </c>
      <c r="AE180" t="s">
        <v>18</v>
      </c>
      <c r="AF180">
        <v>4.4800000000000004</v>
      </c>
      <c r="AG180">
        <v>4.55</v>
      </c>
      <c r="AH180">
        <v>4.1900000000000004</v>
      </c>
      <c r="AI180">
        <v>59.863</v>
      </c>
      <c r="AJ180">
        <v>0.75600000000000001</v>
      </c>
      <c r="AK180" t="s">
        <v>18</v>
      </c>
      <c r="AL180">
        <v>4.4800000000000004</v>
      </c>
      <c r="AM180">
        <v>4.55</v>
      </c>
      <c r="AN180">
        <v>4.218</v>
      </c>
      <c r="AO180">
        <v>60.262</v>
      </c>
      <c r="AP180">
        <v>0.68149999999999999</v>
      </c>
      <c r="AQ180" t="s">
        <v>18</v>
      </c>
      <c r="AR180">
        <v>4.4800000000000004</v>
      </c>
      <c r="AS180">
        <v>4.54</v>
      </c>
      <c r="AT180">
        <v>4.3150000000000004</v>
      </c>
      <c r="AU180">
        <v>61.643000000000001</v>
      </c>
      <c r="AV180">
        <v>0.73250000000000004</v>
      </c>
      <c r="AW180" t="s">
        <v>18</v>
      </c>
      <c r="AX180">
        <v>4.4800000000000004</v>
      </c>
      <c r="AY180">
        <v>4.55</v>
      </c>
      <c r="AZ180">
        <v>4.4119999999999999</v>
      </c>
      <c r="BA180">
        <v>63.03</v>
      </c>
      <c r="BB180">
        <v>0.7722</v>
      </c>
      <c r="BC180" t="s">
        <v>18</v>
      </c>
      <c r="BD180">
        <v>4.4800000000000004</v>
      </c>
      <c r="BE180">
        <v>4.55</v>
      </c>
      <c r="BF180">
        <v>4.274</v>
      </c>
      <c r="BG180">
        <v>61.055999999999997</v>
      </c>
      <c r="BH180">
        <v>0.78680000000000005</v>
      </c>
      <c r="BI180" t="s">
        <v>18</v>
      </c>
      <c r="BJ180">
        <v>4.4800000000000004</v>
      </c>
      <c r="BK180">
        <v>4.54</v>
      </c>
      <c r="BL180">
        <v>4.2839999999999998</v>
      </c>
      <c r="BM180">
        <v>61.195</v>
      </c>
      <c r="BN180">
        <v>0.79390000000000005</v>
      </c>
      <c r="BO180" t="s">
        <v>18</v>
      </c>
      <c r="BP180">
        <v>4.4800000000000004</v>
      </c>
      <c r="BQ180">
        <v>4.55</v>
      </c>
      <c r="BR180">
        <v>4.2510000000000003</v>
      </c>
      <c r="BS180">
        <v>60.725000000000001</v>
      </c>
      <c r="BT180">
        <v>0.75360000000000005</v>
      </c>
      <c r="BU180" t="s">
        <v>18</v>
      </c>
      <c r="BV180">
        <v>4.4800000000000004</v>
      </c>
      <c r="BW180">
        <v>4.55</v>
      </c>
      <c r="BX180">
        <v>4.1260000000000003</v>
      </c>
      <c r="BY180">
        <v>58.941000000000003</v>
      </c>
      <c r="BZ180">
        <v>0.79079999999999995</v>
      </c>
      <c r="CA180" t="s">
        <v>18</v>
      </c>
    </row>
    <row r="181" spans="1:79" x14ac:dyDescent="0.2">
      <c r="A181" t="s">
        <v>206</v>
      </c>
      <c r="B181">
        <v>-4</v>
      </c>
      <c r="C181">
        <v>1</v>
      </c>
      <c r="D181" t="s">
        <v>30</v>
      </c>
      <c r="E181">
        <v>9.81</v>
      </c>
      <c r="F181">
        <v>1</v>
      </c>
      <c r="G181">
        <v>4</v>
      </c>
      <c r="H181">
        <v>9.9600000000000009</v>
      </c>
      <c r="I181">
        <v>10.039999999999999</v>
      </c>
      <c r="J181">
        <v>2.105</v>
      </c>
      <c r="K181">
        <v>52.621000000000002</v>
      </c>
      <c r="L181">
        <v>0.75029999999999997</v>
      </c>
      <c r="M181" t="s">
        <v>18</v>
      </c>
      <c r="N181">
        <v>9.9600000000000009</v>
      </c>
      <c r="O181">
        <v>10.039999999999999</v>
      </c>
      <c r="P181">
        <v>2.0259999999999998</v>
      </c>
      <c r="Q181">
        <v>50.646999999999998</v>
      </c>
      <c r="R181">
        <v>0.72829999999999995</v>
      </c>
      <c r="S181" t="s">
        <v>18</v>
      </c>
      <c r="T181">
        <v>9.9600000000000009</v>
      </c>
      <c r="U181">
        <v>10.039999999999999</v>
      </c>
      <c r="V181">
        <v>2.1539999999999999</v>
      </c>
      <c r="W181">
        <v>53.848999999999997</v>
      </c>
      <c r="X181">
        <v>0.7016</v>
      </c>
      <c r="Y181" t="s">
        <v>18</v>
      </c>
      <c r="Z181">
        <v>9.9600000000000009</v>
      </c>
      <c r="AA181">
        <v>10.039999999999999</v>
      </c>
      <c r="AB181">
        <v>2.4649999999999999</v>
      </c>
      <c r="AC181">
        <v>61.63</v>
      </c>
      <c r="AD181">
        <v>0.78979999999999995</v>
      </c>
      <c r="AE181" t="s">
        <v>18</v>
      </c>
      <c r="AF181">
        <v>9.9600000000000009</v>
      </c>
      <c r="AG181">
        <v>10.039999999999999</v>
      </c>
      <c r="AH181">
        <v>2.4510000000000001</v>
      </c>
      <c r="AI181">
        <v>61.280999999999999</v>
      </c>
      <c r="AJ181">
        <v>0.7127</v>
      </c>
      <c r="AK181" t="s">
        <v>18</v>
      </c>
      <c r="AL181">
        <v>9.94</v>
      </c>
      <c r="AM181">
        <v>10</v>
      </c>
      <c r="AN181">
        <v>2.4129999999999998</v>
      </c>
      <c r="AO181">
        <v>60.320999999999998</v>
      </c>
      <c r="AP181">
        <v>0.81379999999999997</v>
      </c>
      <c r="AQ181" t="s">
        <v>18</v>
      </c>
      <c r="AR181">
        <v>9.9600000000000009</v>
      </c>
      <c r="AS181">
        <v>10.039999999999999</v>
      </c>
      <c r="AT181">
        <v>2.65</v>
      </c>
      <c r="AU181">
        <v>66.251999999999995</v>
      </c>
      <c r="AV181">
        <v>0.75170000000000003</v>
      </c>
      <c r="AW181" t="s">
        <v>18</v>
      </c>
      <c r="AX181">
        <v>9.9499999999999993</v>
      </c>
      <c r="AY181">
        <v>10.02</v>
      </c>
      <c r="AZ181">
        <v>2.714</v>
      </c>
      <c r="BA181">
        <v>67.852000000000004</v>
      </c>
      <c r="BB181">
        <v>0.68789999999999996</v>
      </c>
      <c r="BC181" t="s">
        <v>18</v>
      </c>
      <c r="BD181">
        <v>9.9600000000000009</v>
      </c>
      <c r="BE181">
        <v>10.039999999999999</v>
      </c>
      <c r="BF181">
        <v>2.6110000000000002</v>
      </c>
      <c r="BG181">
        <v>65.266999999999996</v>
      </c>
      <c r="BH181">
        <v>0.76339999999999997</v>
      </c>
      <c r="BI181" t="s">
        <v>18</v>
      </c>
      <c r="BJ181">
        <v>9.9600000000000009</v>
      </c>
      <c r="BK181">
        <v>10.039999999999999</v>
      </c>
      <c r="BL181">
        <v>2.7909999999999999</v>
      </c>
      <c r="BM181">
        <v>69.766000000000005</v>
      </c>
      <c r="BN181">
        <v>0.79890000000000005</v>
      </c>
      <c r="BO181" t="s">
        <v>18</v>
      </c>
      <c r="BP181">
        <v>9.9600000000000009</v>
      </c>
      <c r="BQ181">
        <v>10.039999999999999</v>
      </c>
      <c r="BR181">
        <v>2.786</v>
      </c>
      <c r="BS181">
        <v>69.638000000000005</v>
      </c>
      <c r="BT181">
        <v>0.69479999999999997</v>
      </c>
      <c r="BU181" t="s">
        <v>18</v>
      </c>
      <c r="BV181">
        <v>9.9600000000000009</v>
      </c>
      <c r="BW181">
        <v>10.039999999999999</v>
      </c>
      <c r="BX181">
        <v>2.7280000000000002</v>
      </c>
      <c r="BY181">
        <v>68.191999999999993</v>
      </c>
      <c r="BZ181">
        <v>0.745</v>
      </c>
      <c r="CA181" t="s">
        <v>18</v>
      </c>
    </row>
    <row r="182" spans="1:79" x14ac:dyDescent="0.2">
      <c r="A182" t="s">
        <v>206</v>
      </c>
      <c r="B182">
        <v>-4</v>
      </c>
      <c r="C182">
        <v>2</v>
      </c>
      <c r="D182" t="s">
        <v>31</v>
      </c>
      <c r="E182">
        <v>8.8699999999999992</v>
      </c>
      <c r="F182">
        <v>1</v>
      </c>
      <c r="G182">
        <v>5</v>
      </c>
      <c r="H182">
        <v>8.86</v>
      </c>
      <c r="I182">
        <v>8.93</v>
      </c>
      <c r="J182">
        <v>2.419</v>
      </c>
      <c r="K182">
        <v>48.372999999999998</v>
      </c>
      <c r="L182">
        <v>0.88060000000000005</v>
      </c>
      <c r="M182" t="s">
        <v>18</v>
      </c>
      <c r="N182">
        <v>8.86</v>
      </c>
      <c r="O182">
        <v>8.93</v>
      </c>
      <c r="P182">
        <v>2.4430000000000001</v>
      </c>
      <c r="Q182">
        <v>48.856000000000002</v>
      </c>
      <c r="R182">
        <v>0.87439999999999996</v>
      </c>
      <c r="S182" t="s">
        <v>18</v>
      </c>
      <c r="T182">
        <v>8.86</v>
      </c>
      <c r="U182">
        <v>8.93</v>
      </c>
      <c r="V182">
        <v>2.5129999999999999</v>
      </c>
      <c r="W182">
        <v>50.268999999999998</v>
      </c>
      <c r="X182">
        <v>0.87490000000000001</v>
      </c>
      <c r="Y182" t="s">
        <v>18</v>
      </c>
      <c r="Z182">
        <v>8.86</v>
      </c>
      <c r="AA182">
        <v>8.93</v>
      </c>
      <c r="AB182">
        <v>3.048</v>
      </c>
      <c r="AC182">
        <v>60.954999999999998</v>
      </c>
      <c r="AD182">
        <v>0.88929999999999998</v>
      </c>
      <c r="AE182" t="s">
        <v>18</v>
      </c>
      <c r="AF182">
        <v>8.86</v>
      </c>
      <c r="AG182">
        <v>8.93</v>
      </c>
      <c r="AH182">
        <v>2.9870000000000001</v>
      </c>
      <c r="AI182">
        <v>59.741999999999997</v>
      </c>
      <c r="AJ182">
        <v>0.877</v>
      </c>
      <c r="AK182" t="s">
        <v>18</v>
      </c>
      <c r="AL182">
        <v>8.86</v>
      </c>
      <c r="AM182">
        <v>8.93</v>
      </c>
      <c r="AN182">
        <v>3.0019999999999998</v>
      </c>
      <c r="AO182">
        <v>60.037999999999997</v>
      </c>
      <c r="AP182">
        <v>0.88690000000000002</v>
      </c>
      <c r="AQ182" t="s">
        <v>18</v>
      </c>
      <c r="AR182">
        <v>8.86</v>
      </c>
      <c r="AS182">
        <v>8.93</v>
      </c>
      <c r="AT182">
        <v>3.2919999999999998</v>
      </c>
      <c r="AU182">
        <v>65.84</v>
      </c>
      <c r="AV182">
        <v>0.876</v>
      </c>
      <c r="AW182" t="s">
        <v>18</v>
      </c>
      <c r="AX182">
        <v>8.86</v>
      </c>
      <c r="AY182">
        <v>8.93</v>
      </c>
      <c r="AZ182">
        <v>3.2839999999999998</v>
      </c>
      <c r="BA182">
        <v>65.69</v>
      </c>
      <c r="BB182">
        <v>0.86650000000000005</v>
      </c>
      <c r="BC182" t="s">
        <v>18</v>
      </c>
      <c r="BD182">
        <v>8.86</v>
      </c>
      <c r="BE182">
        <v>8.93</v>
      </c>
      <c r="BF182">
        <v>3.3450000000000002</v>
      </c>
      <c r="BG182">
        <v>66.896000000000001</v>
      </c>
      <c r="BH182">
        <v>0.89</v>
      </c>
      <c r="BI182" t="s">
        <v>18</v>
      </c>
      <c r="BJ182">
        <v>8.86</v>
      </c>
      <c r="BK182">
        <v>8.93</v>
      </c>
      <c r="BL182">
        <v>3.496</v>
      </c>
      <c r="BM182">
        <v>69.927999999999997</v>
      </c>
      <c r="BN182">
        <v>0.89280000000000004</v>
      </c>
      <c r="BO182" t="s">
        <v>18</v>
      </c>
      <c r="BP182">
        <v>8.86</v>
      </c>
      <c r="BQ182">
        <v>8.93</v>
      </c>
      <c r="BR182">
        <v>3.3929999999999998</v>
      </c>
      <c r="BS182">
        <v>67.850999999999999</v>
      </c>
      <c r="BT182">
        <v>0.86850000000000005</v>
      </c>
      <c r="BU182" t="s">
        <v>18</v>
      </c>
      <c r="BV182">
        <v>8.86</v>
      </c>
      <c r="BW182">
        <v>8.93</v>
      </c>
      <c r="BX182">
        <v>3.3929999999999998</v>
      </c>
      <c r="BY182">
        <v>67.856999999999999</v>
      </c>
      <c r="BZ182">
        <v>0.88619999999999999</v>
      </c>
      <c r="CA182" t="s">
        <v>18</v>
      </c>
    </row>
    <row r="183" spans="1:79" s="14" customFormat="1" x14ac:dyDescent="0.2">
      <c r="A183" s="14" t="s">
        <v>206</v>
      </c>
      <c r="B183" s="14">
        <v>2</v>
      </c>
      <c r="C183" s="14">
        <v>12</v>
      </c>
      <c r="D183" s="14" t="s">
        <v>32</v>
      </c>
      <c r="E183" s="14">
        <v>12.75</v>
      </c>
      <c r="F183" s="14">
        <v>2</v>
      </c>
      <c r="G183" s="14">
        <v>9</v>
      </c>
      <c r="H183" s="14">
        <v>12.76</v>
      </c>
      <c r="I183" s="14">
        <v>12.83</v>
      </c>
      <c r="J183" s="14">
        <v>3.1659999999999999</v>
      </c>
      <c r="K183" s="14">
        <v>35.177999999999997</v>
      </c>
      <c r="L183" s="14">
        <v>0.88859999999999995</v>
      </c>
      <c r="M183" s="14" t="s">
        <v>17</v>
      </c>
      <c r="N183" s="14">
        <v>12.77</v>
      </c>
      <c r="O183" s="14">
        <v>12.84</v>
      </c>
      <c r="P183" s="14">
        <v>3.0419999999999998</v>
      </c>
      <c r="Q183" s="14">
        <v>33.799999999999997</v>
      </c>
      <c r="R183" s="14">
        <v>0.91039999999999999</v>
      </c>
      <c r="S183" s="14" t="s">
        <v>17</v>
      </c>
      <c r="T183" s="14">
        <v>12.76</v>
      </c>
      <c r="U183" s="14">
        <v>12.84</v>
      </c>
      <c r="V183" s="14">
        <v>3.0790000000000002</v>
      </c>
      <c r="W183" s="14">
        <v>34.213000000000001</v>
      </c>
      <c r="X183" s="14">
        <v>0.84940000000000004</v>
      </c>
      <c r="Y183" s="14" t="s">
        <v>18</v>
      </c>
      <c r="Z183" s="14">
        <v>12.79</v>
      </c>
      <c r="AA183" s="14">
        <v>12.86</v>
      </c>
      <c r="AB183" s="14">
        <v>4.6630000000000003</v>
      </c>
      <c r="AC183" s="14">
        <v>51.813000000000002</v>
      </c>
      <c r="AD183" s="14">
        <v>0.92649999999999999</v>
      </c>
      <c r="AE183" s="14" t="s">
        <v>17</v>
      </c>
      <c r="AF183" s="14">
        <v>12.76</v>
      </c>
      <c r="AG183" s="14">
        <v>12.84</v>
      </c>
      <c r="AH183" s="14">
        <v>4.5309999999999997</v>
      </c>
      <c r="AI183" s="14">
        <v>50.344000000000001</v>
      </c>
      <c r="AJ183" s="14">
        <v>0.90510000000000002</v>
      </c>
      <c r="AK183" s="14" t="s">
        <v>17</v>
      </c>
      <c r="AL183" s="14">
        <v>12.76</v>
      </c>
      <c r="AM183" s="14">
        <v>12.84</v>
      </c>
      <c r="AN183" s="14">
        <v>4.4089999999999998</v>
      </c>
      <c r="AO183" s="14">
        <v>48.982999999999997</v>
      </c>
      <c r="AP183" s="14">
        <v>0.92379999999999995</v>
      </c>
      <c r="AQ183" s="14" t="s">
        <v>17</v>
      </c>
      <c r="AR183" s="14">
        <v>12.76</v>
      </c>
      <c r="AS183" s="14">
        <v>12.84</v>
      </c>
      <c r="AT183" s="14">
        <v>6.1760000000000002</v>
      </c>
      <c r="AU183" s="14">
        <v>68.619</v>
      </c>
      <c r="AV183" s="14">
        <v>0.91710000000000003</v>
      </c>
      <c r="AW183" s="14" t="s">
        <v>17</v>
      </c>
      <c r="AX183" s="14">
        <v>12.76</v>
      </c>
      <c r="AY183" s="14">
        <v>12.84</v>
      </c>
      <c r="AZ183" s="14">
        <v>6.0359999999999996</v>
      </c>
      <c r="BA183" s="14">
        <v>67.061999999999998</v>
      </c>
      <c r="BB183" s="14">
        <v>0.92049999999999998</v>
      </c>
      <c r="BC183" s="14" t="s">
        <v>17</v>
      </c>
      <c r="BD183" s="14">
        <v>12.76</v>
      </c>
      <c r="BE183" s="14">
        <v>12.84</v>
      </c>
      <c r="BF183" s="14">
        <v>6.0419999999999998</v>
      </c>
      <c r="BG183" s="14">
        <v>67.135999999999996</v>
      </c>
      <c r="BH183" s="14">
        <v>0.91710000000000003</v>
      </c>
      <c r="BI183" s="14" t="s">
        <v>17</v>
      </c>
      <c r="BJ183" s="14">
        <v>12.76</v>
      </c>
      <c r="BK183" s="14">
        <v>12.84</v>
      </c>
      <c r="BL183" s="14">
        <v>6.8639999999999999</v>
      </c>
      <c r="BM183" s="14">
        <v>76.27</v>
      </c>
      <c r="BN183" s="14">
        <v>0.88800000000000001</v>
      </c>
      <c r="BO183" s="14" t="s">
        <v>17</v>
      </c>
      <c r="BP183" s="14">
        <v>12.76</v>
      </c>
      <c r="BQ183" s="14">
        <v>12.84</v>
      </c>
      <c r="BR183" s="14">
        <v>7.0389999999999997</v>
      </c>
      <c r="BS183" s="14">
        <v>78.212999999999994</v>
      </c>
      <c r="BT183" s="14">
        <v>0.92689999999999995</v>
      </c>
      <c r="BU183" s="14" t="s">
        <v>17</v>
      </c>
      <c r="BV183" s="14">
        <v>12.76</v>
      </c>
      <c r="BW183" s="14">
        <v>12.84</v>
      </c>
      <c r="BX183" s="14">
        <v>7.0759999999999996</v>
      </c>
      <c r="BY183" s="14">
        <v>78.626000000000005</v>
      </c>
      <c r="BZ183" s="14">
        <v>0.90569999999999995</v>
      </c>
      <c r="CA183" s="14" t="s">
        <v>17</v>
      </c>
    </row>
    <row r="184" spans="1:79" x14ac:dyDescent="0.2">
      <c r="A184" t="s">
        <v>206</v>
      </c>
      <c r="B184">
        <v>3</v>
      </c>
      <c r="C184">
        <v>12</v>
      </c>
      <c r="D184" t="s">
        <v>33</v>
      </c>
      <c r="E184">
        <v>11.98</v>
      </c>
      <c r="F184">
        <v>2</v>
      </c>
      <c r="G184">
        <v>8</v>
      </c>
      <c r="H184">
        <v>12.09</v>
      </c>
      <c r="I184">
        <v>12.17</v>
      </c>
      <c r="J184">
        <v>2.7490000000000001</v>
      </c>
      <c r="K184">
        <v>34.366</v>
      </c>
      <c r="L184">
        <v>0.9133</v>
      </c>
      <c r="M184" t="s">
        <v>17</v>
      </c>
      <c r="N184">
        <v>12.09</v>
      </c>
      <c r="O184">
        <v>12.17</v>
      </c>
      <c r="P184">
        <v>2.677</v>
      </c>
      <c r="Q184">
        <v>33.468000000000004</v>
      </c>
      <c r="R184">
        <v>0.90920000000000001</v>
      </c>
      <c r="S184" t="s">
        <v>17</v>
      </c>
      <c r="T184">
        <v>12.04</v>
      </c>
      <c r="U184">
        <v>12.11</v>
      </c>
      <c r="V184">
        <v>2.8849999999999998</v>
      </c>
      <c r="W184">
        <v>36.061999999999998</v>
      </c>
      <c r="X184">
        <v>0.88870000000000005</v>
      </c>
      <c r="Y184" t="s">
        <v>18</v>
      </c>
      <c r="Z184">
        <v>12.09</v>
      </c>
      <c r="AA184">
        <v>12.17</v>
      </c>
      <c r="AB184">
        <v>4.0129999999999999</v>
      </c>
      <c r="AC184">
        <v>50.158000000000001</v>
      </c>
      <c r="AD184">
        <v>0.89490000000000003</v>
      </c>
      <c r="AE184" t="s">
        <v>17</v>
      </c>
      <c r="AF184">
        <v>12.09</v>
      </c>
      <c r="AG184">
        <v>12.17</v>
      </c>
      <c r="AH184">
        <v>3.8380000000000001</v>
      </c>
      <c r="AI184">
        <v>47.976999999999997</v>
      </c>
      <c r="AJ184">
        <v>0.90690000000000004</v>
      </c>
      <c r="AK184" t="s">
        <v>17</v>
      </c>
      <c r="AL184">
        <v>12.09</v>
      </c>
      <c r="AM184">
        <v>12.17</v>
      </c>
      <c r="AN184">
        <v>3.798</v>
      </c>
      <c r="AO184">
        <v>47.48</v>
      </c>
      <c r="AP184">
        <v>0.9002</v>
      </c>
      <c r="AQ184" t="s">
        <v>17</v>
      </c>
      <c r="AR184">
        <v>12.09</v>
      </c>
      <c r="AS184">
        <v>12.17</v>
      </c>
      <c r="AT184">
        <v>4.9669999999999996</v>
      </c>
      <c r="AU184">
        <v>62.088999999999999</v>
      </c>
      <c r="AV184">
        <v>0.89810000000000001</v>
      </c>
      <c r="AW184" t="s">
        <v>17</v>
      </c>
      <c r="AX184">
        <v>12.09</v>
      </c>
      <c r="AY184">
        <v>12.17</v>
      </c>
      <c r="AZ184">
        <v>4.9690000000000003</v>
      </c>
      <c r="BA184">
        <v>62.113</v>
      </c>
      <c r="BB184">
        <v>0.89900000000000002</v>
      </c>
      <c r="BC184" t="s">
        <v>17</v>
      </c>
      <c r="BD184">
        <v>12.09</v>
      </c>
      <c r="BE184">
        <v>12.17</v>
      </c>
      <c r="BF184">
        <v>5.0410000000000004</v>
      </c>
      <c r="BG184">
        <v>63.018000000000001</v>
      </c>
      <c r="BH184">
        <v>0.90859999999999996</v>
      </c>
      <c r="BI184" t="s">
        <v>17</v>
      </c>
      <c r="BJ184">
        <v>12.09</v>
      </c>
      <c r="BK184">
        <v>12.17</v>
      </c>
      <c r="BL184">
        <v>5.7960000000000003</v>
      </c>
      <c r="BM184">
        <v>72.448999999999998</v>
      </c>
      <c r="BN184">
        <v>0.88959999999999995</v>
      </c>
      <c r="BO184" t="s">
        <v>17</v>
      </c>
      <c r="BP184">
        <v>12.09</v>
      </c>
      <c r="BQ184">
        <v>12.17</v>
      </c>
      <c r="BR184">
        <v>5.6669999999999998</v>
      </c>
      <c r="BS184">
        <v>70.840999999999994</v>
      </c>
      <c r="BT184">
        <v>0.89790000000000003</v>
      </c>
      <c r="BU184" t="s">
        <v>17</v>
      </c>
      <c r="BV184">
        <v>12.09</v>
      </c>
      <c r="BW184">
        <v>12.17</v>
      </c>
      <c r="BX184">
        <v>5.8639999999999999</v>
      </c>
      <c r="BY184">
        <v>73.301000000000002</v>
      </c>
      <c r="BZ184">
        <v>0.83160000000000001</v>
      </c>
      <c r="CA184" t="s">
        <v>18</v>
      </c>
    </row>
    <row r="185" spans="1:79" x14ac:dyDescent="0.2">
      <c r="A185" t="s">
        <v>206</v>
      </c>
      <c r="B185">
        <v>13</v>
      </c>
      <c r="C185">
        <v>30</v>
      </c>
      <c r="D185" t="s">
        <v>34</v>
      </c>
      <c r="E185">
        <v>11.13</v>
      </c>
      <c r="F185">
        <v>3</v>
      </c>
      <c r="G185">
        <v>15</v>
      </c>
      <c r="H185">
        <v>11.09</v>
      </c>
      <c r="I185">
        <v>11.17</v>
      </c>
      <c r="J185">
        <v>5.9059999999999997</v>
      </c>
      <c r="K185">
        <v>39.369999999999997</v>
      </c>
      <c r="L185">
        <v>0.90310000000000001</v>
      </c>
      <c r="M185" t="s">
        <v>18</v>
      </c>
      <c r="N185">
        <v>11.1</v>
      </c>
      <c r="O185">
        <v>11.17</v>
      </c>
      <c r="P185">
        <v>5.835</v>
      </c>
      <c r="Q185">
        <v>38.9</v>
      </c>
      <c r="R185">
        <v>0.90039999999999998</v>
      </c>
      <c r="S185" t="s">
        <v>18</v>
      </c>
      <c r="T185">
        <v>11.09</v>
      </c>
      <c r="U185">
        <v>11.17</v>
      </c>
      <c r="V185">
        <v>5.9340000000000002</v>
      </c>
      <c r="W185">
        <v>39.561999999999998</v>
      </c>
      <c r="X185">
        <v>0.90039999999999998</v>
      </c>
      <c r="Y185" t="s">
        <v>18</v>
      </c>
      <c r="Z185">
        <v>11.09</v>
      </c>
      <c r="AA185">
        <v>11.17</v>
      </c>
      <c r="AB185">
        <v>9.3989999999999991</v>
      </c>
      <c r="AC185">
        <v>62.661000000000001</v>
      </c>
      <c r="AD185">
        <v>0.89739999999999998</v>
      </c>
      <c r="AE185" t="s">
        <v>18</v>
      </c>
      <c r="AF185">
        <v>11.09</v>
      </c>
      <c r="AG185">
        <v>11.17</v>
      </c>
      <c r="AH185">
        <v>9.27</v>
      </c>
      <c r="AI185">
        <v>61.796999999999997</v>
      </c>
      <c r="AJ185">
        <v>0.89419999999999999</v>
      </c>
      <c r="AK185" t="s">
        <v>18</v>
      </c>
      <c r="AL185">
        <v>11.09</v>
      </c>
      <c r="AM185">
        <v>11.17</v>
      </c>
      <c r="AN185">
        <v>9.093</v>
      </c>
      <c r="AO185">
        <v>60.62</v>
      </c>
      <c r="AP185">
        <v>0.90700000000000003</v>
      </c>
      <c r="AQ185" t="s">
        <v>18</v>
      </c>
      <c r="AR185">
        <v>11.09</v>
      </c>
      <c r="AS185">
        <v>11.17</v>
      </c>
      <c r="AT185">
        <v>11.494999999999999</v>
      </c>
      <c r="AU185">
        <v>76.631</v>
      </c>
      <c r="AV185">
        <v>0.88560000000000005</v>
      </c>
      <c r="AW185" t="s">
        <v>18</v>
      </c>
      <c r="AX185">
        <v>11.1</v>
      </c>
      <c r="AY185">
        <v>11.17</v>
      </c>
      <c r="AZ185">
        <v>11.615</v>
      </c>
      <c r="BA185">
        <v>77.435000000000002</v>
      </c>
      <c r="BB185">
        <v>0.88239999999999996</v>
      </c>
      <c r="BC185" t="s">
        <v>18</v>
      </c>
      <c r="BD185">
        <v>11.09</v>
      </c>
      <c r="BE185">
        <v>11.17</v>
      </c>
      <c r="BF185">
        <v>11.462999999999999</v>
      </c>
      <c r="BG185">
        <v>76.418000000000006</v>
      </c>
      <c r="BH185">
        <v>0.89870000000000005</v>
      </c>
      <c r="BI185" t="s">
        <v>18</v>
      </c>
      <c r="BJ185">
        <v>11.09</v>
      </c>
      <c r="BK185">
        <v>11.17</v>
      </c>
      <c r="BL185">
        <v>12.515000000000001</v>
      </c>
      <c r="BM185">
        <v>83.436000000000007</v>
      </c>
      <c r="BN185">
        <v>0.86280000000000001</v>
      </c>
      <c r="BO185" t="s">
        <v>18</v>
      </c>
      <c r="BP185">
        <v>11.09</v>
      </c>
      <c r="BQ185">
        <v>11.17</v>
      </c>
      <c r="BR185">
        <v>12.44</v>
      </c>
      <c r="BS185">
        <v>82.930999999999997</v>
      </c>
      <c r="BT185">
        <v>0.88380000000000003</v>
      </c>
      <c r="BU185" t="s">
        <v>18</v>
      </c>
      <c r="BV185">
        <v>11.09</v>
      </c>
      <c r="BW185">
        <v>11.17</v>
      </c>
      <c r="BX185">
        <v>12.342000000000001</v>
      </c>
      <c r="BY185">
        <v>82.278999999999996</v>
      </c>
      <c r="BZ185">
        <v>0.89029999999999998</v>
      </c>
      <c r="CA185" t="s">
        <v>18</v>
      </c>
    </row>
    <row r="186" spans="1:79" x14ac:dyDescent="0.2">
      <c r="A186" t="s">
        <v>206</v>
      </c>
      <c r="B186">
        <v>13</v>
      </c>
      <c r="C186">
        <v>32</v>
      </c>
      <c r="D186" t="s">
        <v>35</v>
      </c>
      <c r="E186">
        <v>11.61</v>
      </c>
      <c r="F186">
        <v>2</v>
      </c>
      <c r="G186">
        <v>17</v>
      </c>
      <c r="H186">
        <v>11.71</v>
      </c>
      <c r="I186">
        <v>11.78</v>
      </c>
      <c r="J186">
        <v>5.585</v>
      </c>
      <c r="K186">
        <v>32.85</v>
      </c>
      <c r="L186">
        <v>0.91710000000000003</v>
      </c>
      <c r="M186" t="s">
        <v>17</v>
      </c>
      <c r="N186">
        <v>11.71</v>
      </c>
      <c r="O186">
        <v>11.78</v>
      </c>
      <c r="P186">
        <v>5.4969999999999999</v>
      </c>
      <c r="Q186">
        <v>32.335000000000001</v>
      </c>
      <c r="R186">
        <v>0.91769999999999996</v>
      </c>
      <c r="S186" t="s">
        <v>17</v>
      </c>
      <c r="T186">
        <v>11.71</v>
      </c>
      <c r="U186">
        <v>11.78</v>
      </c>
      <c r="V186">
        <v>5.7560000000000002</v>
      </c>
      <c r="W186">
        <v>33.862000000000002</v>
      </c>
      <c r="X186">
        <v>0.91210000000000002</v>
      </c>
      <c r="Y186" t="s">
        <v>17</v>
      </c>
      <c r="Z186">
        <v>11.71</v>
      </c>
      <c r="AA186">
        <v>11.78</v>
      </c>
      <c r="AB186">
        <v>8.984</v>
      </c>
      <c r="AC186">
        <v>52.848999999999997</v>
      </c>
      <c r="AD186">
        <v>0.90810000000000002</v>
      </c>
      <c r="AE186" t="s">
        <v>17</v>
      </c>
      <c r="AF186">
        <v>11.71</v>
      </c>
      <c r="AG186">
        <v>11.78</v>
      </c>
      <c r="AH186">
        <v>8.9700000000000006</v>
      </c>
      <c r="AI186">
        <v>52.767000000000003</v>
      </c>
      <c r="AJ186">
        <v>0.90029999999999999</v>
      </c>
      <c r="AK186" t="s">
        <v>17</v>
      </c>
      <c r="AL186">
        <v>11.71</v>
      </c>
      <c r="AM186">
        <v>11.78</v>
      </c>
      <c r="AN186">
        <v>8.6809999999999992</v>
      </c>
      <c r="AO186">
        <v>51.066000000000003</v>
      </c>
      <c r="AP186">
        <v>0.90049999999999997</v>
      </c>
      <c r="AQ186" t="s">
        <v>17</v>
      </c>
      <c r="AR186">
        <v>11.7</v>
      </c>
      <c r="AS186">
        <v>11.78</v>
      </c>
      <c r="AT186">
        <v>11.269</v>
      </c>
      <c r="AU186">
        <v>66.286000000000001</v>
      </c>
      <c r="AV186">
        <v>0.88570000000000004</v>
      </c>
      <c r="AW186" t="s">
        <v>17</v>
      </c>
      <c r="AX186">
        <v>11.71</v>
      </c>
      <c r="AY186">
        <v>11.78</v>
      </c>
      <c r="AZ186">
        <v>11.57</v>
      </c>
      <c r="BA186">
        <v>68.061999999999998</v>
      </c>
      <c r="BB186">
        <v>0.88080000000000003</v>
      </c>
      <c r="BC186" t="s">
        <v>17</v>
      </c>
      <c r="BD186">
        <v>11.71</v>
      </c>
      <c r="BE186">
        <v>11.78</v>
      </c>
      <c r="BF186">
        <v>11.432</v>
      </c>
      <c r="BG186">
        <v>67.25</v>
      </c>
      <c r="BH186">
        <v>0.89780000000000004</v>
      </c>
      <c r="BI186" t="s">
        <v>17</v>
      </c>
      <c r="BJ186">
        <v>11.71</v>
      </c>
      <c r="BK186">
        <v>11.78</v>
      </c>
      <c r="BL186">
        <v>12.917</v>
      </c>
      <c r="BM186">
        <v>75.983000000000004</v>
      </c>
      <c r="BN186">
        <v>0.90110000000000001</v>
      </c>
      <c r="BO186" t="s">
        <v>17</v>
      </c>
      <c r="BP186">
        <v>11.7</v>
      </c>
      <c r="BQ186">
        <v>11.78</v>
      </c>
      <c r="BR186">
        <v>12.859</v>
      </c>
      <c r="BS186">
        <v>75.643000000000001</v>
      </c>
      <c r="BT186">
        <v>0.88639999999999997</v>
      </c>
      <c r="BU186" t="s">
        <v>17</v>
      </c>
      <c r="BV186">
        <v>11.71</v>
      </c>
      <c r="BW186">
        <v>11.78</v>
      </c>
      <c r="BX186">
        <v>12.782</v>
      </c>
      <c r="BY186">
        <v>75.185000000000002</v>
      </c>
      <c r="BZ186">
        <v>0.89470000000000005</v>
      </c>
      <c r="CA186" t="s">
        <v>17</v>
      </c>
    </row>
    <row r="187" spans="1:79" x14ac:dyDescent="0.2">
      <c r="A187" t="s">
        <v>206</v>
      </c>
      <c r="B187">
        <v>18</v>
      </c>
      <c r="C187">
        <v>32</v>
      </c>
      <c r="D187" t="s">
        <v>36</v>
      </c>
      <c r="E187">
        <v>11.16</v>
      </c>
      <c r="F187">
        <v>2</v>
      </c>
      <c r="G187">
        <v>12</v>
      </c>
      <c r="H187">
        <v>11.27</v>
      </c>
      <c r="I187">
        <v>11.34</v>
      </c>
      <c r="J187">
        <v>4.0449999999999999</v>
      </c>
      <c r="K187">
        <v>33.712000000000003</v>
      </c>
      <c r="L187">
        <v>0.7732</v>
      </c>
      <c r="M187" t="s">
        <v>18</v>
      </c>
      <c r="N187">
        <v>11.28</v>
      </c>
      <c r="O187">
        <v>11.35</v>
      </c>
      <c r="P187">
        <v>4.0629999999999997</v>
      </c>
      <c r="Q187">
        <v>33.862000000000002</v>
      </c>
      <c r="R187">
        <v>0.7671</v>
      </c>
      <c r="S187" t="s">
        <v>18</v>
      </c>
      <c r="T187">
        <v>11.25</v>
      </c>
      <c r="U187">
        <v>11.33</v>
      </c>
      <c r="V187">
        <v>4.1040000000000001</v>
      </c>
      <c r="W187">
        <v>34.200000000000003</v>
      </c>
      <c r="X187">
        <v>0.78110000000000002</v>
      </c>
      <c r="Y187" t="s">
        <v>18</v>
      </c>
      <c r="Z187">
        <v>11.3</v>
      </c>
      <c r="AA187">
        <v>11.37</v>
      </c>
      <c r="AB187">
        <v>5.6459999999999999</v>
      </c>
      <c r="AC187">
        <v>47.048999999999999</v>
      </c>
      <c r="AD187">
        <v>0.75070000000000003</v>
      </c>
      <c r="AE187" t="s">
        <v>18</v>
      </c>
      <c r="AF187">
        <v>11.3</v>
      </c>
      <c r="AG187">
        <v>11.37</v>
      </c>
      <c r="AH187">
        <v>5.7510000000000003</v>
      </c>
      <c r="AI187">
        <v>47.927999999999997</v>
      </c>
      <c r="AJ187">
        <v>0.71750000000000003</v>
      </c>
      <c r="AK187" t="s">
        <v>18</v>
      </c>
      <c r="AL187">
        <v>11.3</v>
      </c>
      <c r="AM187">
        <v>11.36</v>
      </c>
      <c r="AN187">
        <v>5.8949999999999996</v>
      </c>
      <c r="AO187">
        <v>49.122</v>
      </c>
      <c r="AP187">
        <v>0.73939999999999995</v>
      </c>
      <c r="AQ187" t="s">
        <v>18</v>
      </c>
      <c r="AR187">
        <v>11.28</v>
      </c>
      <c r="AS187">
        <v>11.34</v>
      </c>
      <c r="AT187">
        <v>7.2569999999999997</v>
      </c>
      <c r="AU187">
        <v>60.475999999999999</v>
      </c>
      <c r="AV187">
        <v>0.67320000000000002</v>
      </c>
      <c r="AW187" t="s">
        <v>18</v>
      </c>
      <c r="AX187">
        <v>11.27</v>
      </c>
      <c r="AY187">
        <v>11.34</v>
      </c>
      <c r="AZ187">
        <v>7.3940000000000001</v>
      </c>
      <c r="BA187">
        <v>61.613999999999997</v>
      </c>
      <c r="BB187">
        <v>0.72489999999999999</v>
      </c>
      <c r="BC187" t="s">
        <v>18</v>
      </c>
      <c r="BD187">
        <v>11.28</v>
      </c>
      <c r="BE187">
        <v>11.35</v>
      </c>
      <c r="BF187">
        <v>7.2649999999999997</v>
      </c>
      <c r="BG187">
        <v>60.545000000000002</v>
      </c>
      <c r="BH187">
        <v>0.746</v>
      </c>
      <c r="BI187" t="s">
        <v>18</v>
      </c>
      <c r="BJ187">
        <v>11.29</v>
      </c>
      <c r="BK187">
        <v>11.36</v>
      </c>
      <c r="BL187">
        <v>8.2530000000000001</v>
      </c>
      <c r="BM187">
        <v>68.775999999999996</v>
      </c>
      <c r="BN187">
        <v>0.71330000000000005</v>
      </c>
      <c r="BO187" t="s">
        <v>18</v>
      </c>
      <c r="BP187">
        <v>11.27</v>
      </c>
      <c r="BQ187">
        <v>11.35</v>
      </c>
      <c r="BR187">
        <v>8.1039999999999992</v>
      </c>
      <c r="BS187">
        <v>67.534000000000006</v>
      </c>
      <c r="BT187">
        <v>0.70209999999999995</v>
      </c>
      <c r="BU187" t="s">
        <v>18</v>
      </c>
      <c r="BV187">
        <v>11.3</v>
      </c>
      <c r="BW187">
        <v>11.43</v>
      </c>
      <c r="BX187">
        <v>7.9550000000000001</v>
      </c>
      <c r="BY187">
        <v>66.290999999999997</v>
      </c>
      <c r="BZ187">
        <v>0.65100000000000002</v>
      </c>
      <c r="CA187" t="s">
        <v>18</v>
      </c>
    </row>
    <row r="188" spans="1:79" x14ac:dyDescent="0.2">
      <c r="A188" t="s">
        <v>206</v>
      </c>
      <c r="B188">
        <v>31</v>
      </c>
      <c r="C188">
        <v>35</v>
      </c>
      <c r="D188" t="s">
        <v>37</v>
      </c>
      <c r="E188">
        <v>12.01</v>
      </c>
      <c r="F188">
        <v>1</v>
      </c>
      <c r="G188">
        <v>3</v>
      </c>
      <c r="H188">
        <v>11.88</v>
      </c>
      <c r="I188">
        <v>12.06</v>
      </c>
      <c r="J188">
        <v>0.02</v>
      </c>
      <c r="K188">
        <v>0.65600000000000003</v>
      </c>
      <c r="L188">
        <v>0.9173</v>
      </c>
      <c r="M188" t="s">
        <v>18</v>
      </c>
      <c r="N188">
        <v>11.88</v>
      </c>
      <c r="O188">
        <v>12.06</v>
      </c>
      <c r="P188">
        <v>3.4000000000000002E-2</v>
      </c>
      <c r="Q188">
        <v>1.1399999999999999</v>
      </c>
      <c r="R188">
        <v>0.89780000000000004</v>
      </c>
      <c r="S188" t="s">
        <v>18</v>
      </c>
      <c r="T188">
        <v>11.88</v>
      </c>
      <c r="U188">
        <v>12.06</v>
      </c>
      <c r="V188">
        <v>2.7E-2</v>
      </c>
      <c r="W188">
        <v>0.91200000000000003</v>
      </c>
      <c r="X188">
        <v>0.91279999999999994</v>
      </c>
      <c r="Y188" t="s">
        <v>18</v>
      </c>
      <c r="Z188">
        <v>11.88</v>
      </c>
      <c r="AA188">
        <v>12.06</v>
      </c>
      <c r="AB188">
        <v>3.4000000000000002E-2</v>
      </c>
      <c r="AC188">
        <v>1.1379999999999999</v>
      </c>
      <c r="AD188">
        <v>0.92569999999999997</v>
      </c>
      <c r="AE188" t="s">
        <v>18</v>
      </c>
      <c r="AF188">
        <v>11.88</v>
      </c>
      <c r="AG188">
        <v>12.06</v>
      </c>
      <c r="AH188">
        <v>4.2000000000000003E-2</v>
      </c>
      <c r="AI188">
        <v>1.41</v>
      </c>
      <c r="AJ188">
        <v>0.90749999999999997</v>
      </c>
      <c r="AK188" t="s">
        <v>18</v>
      </c>
      <c r="AL188">
        <v>11.88</v>
      </c>
      <c r="AM188">
        <v>12.06</v>
      </c>
      <c r="AN188">
        <v>5.6000000000000001E-2</v>
      </c>
      <c r="AO188">
        <v>1.8560000000000001</v>
      </c>
      <c r="AP188">
        <v>0.86699999999999999</v>
      </c>
      <c r="AQ188" t="s">
        <v>18</v>
      </c>
      <c r="AR188">
        <v>11.88</v>
      </c>
      <c r="AS188">
        <v>12.06</v>
      </c>
      <c r="AT188">
        <v>4.1000000000000002E-2</v>
      </c>
      <c r="AU188">
        <v>1.375</v>
      </c>
      <c r="AV188">
        <v>0.89380000000000004</v>
      </c>
      <c r="AW188" t="s">
        <v>18</v>
      </c>
      <c r="AX188">
        <v>11.88</v>
      </c>
      <c r="AY188">
        <v>12.06</v>
      </c>
      <c r="AZ188">
        <v>3.2000000000000001E-2</v>
      </c>
      <c r="BA188">
        <v>1.0649999999999999</v>
      </c>
      <c r="BB188">
        <v>0.89290000000000003</v>
      </c>
      <c r="BC188" t="s">
        <v>18</v>
      </c>
      <c r="BD188">
        <v>11.88</v>
      </c>
      <c r="BE188">
        <v>12.06</v>
      </c>
      <c r="BF188">
        <v>3.2000000000000001E-2</v>
      </c>
      <c r="BG188">
        <v>1.08</v>
      </c>
      <c r="BH188">
        <v>0.91300000000000003</v>
      </c>
      <c r="BI188" t="s">
        <v>18</v>
      </c>
      <c r="BJ188">
        <v>11.88</v>
      </c>
      <c r="BK188">
        <v>12.06</v>
      </c>
      <c r="BL188">
        <v>7.0999999999999994E-2</v>
      </c>
      <c r="BM188">
        <v>2.36</v>
      </c>
      <c r="BN188">
        <v>0.8861</v>
      </c>
      <c r="BO188" t="s">
        <v>18</v>
      </c>
      <c r="BP188">
        <v>11.88</v>
      </c>
      <c r="BQ188">
        <v>12.06</v>
      </c>
      <c r="BR188">
        <v>8.7999999999999995E-2</v>
      </c>
      <c r="BS188">
        <v>2.9390000000000001</v>
      </c>
      <c r="BT188">
        <v>0.89170000000000005</v>
      </c>
      <c r="BU188" t="s">
        <v>18</v>
      </c>
      <c r="BV188">
        <v>11.88</v>
      </c>
      <c r="BW188">
        <v>12.06</v>
      </c>
      <c r="BX188">
        <v>7.3999999999999996E-2</v>
      </c>
      <c r="BY188">
        <v>2.46</v>
      </c>
      <c r="BZ188">
        <v>0.89880000000000004</v>
      </c>
      <c r="CA188" t="s">
        <v>18</v>
      </c>
    </row>
    <row r="189" spans="1:79" x14ac:dyDescent="0.2">
      <c r="A189" t="s">
        <v>206</v>
      </c>
      <c r="B189">
        <v>32</v>
      </c>
      <c r="C189">
        <v>36</v>
      </c>
      <c r="D189" t="s">
        <v>38</v>
      </c>
      <c r="E189">
        <v>12.11</v>
      </c>
      <c r="F189">
        <v>1</v>
      </c>
      <c r="G189">
        <v>3</v>
      </c>
      <c r="H189">
        <v>11.94</v>
      </c>
      <c r="I189">
        <v>12.01</v>
      </c>
      <c r="J189">
        <v>1.2999999999999999E-2</v>
      </c>
      <c r="K189">
        <v>0.42499999999999999</v>
      </c>
      <c r="L189">
        <v>0.90859999999999996</v>
      </c>
      <c r="M189" t="s">
        <v>18</v>
      </c>
      <c r="N189">
        <v>11.94</v>
      </c>
      <c r="O189">
        <v>12.01</v>
      </c>
      <c r="P189">
        <v>0.02</v>
      </c>
      <c r="Q189">
        <v>0.67700000000000005</v>
      </c>
      <c r="R189">
        <v>0.90200000000000002</v>
      </c>
      <c r="S189" t="s">
        <v>18</v>
      </c>
      <c r="T189">
        <v>11.94</v>
      </c>
      <c r="U189">
        <v>12.01</v>
      </c>
      <c r="V189">
        <v>1.7999999999999999E-2</v>
      </c>
      <c r="W189">
        <v>0.59699999999999998</v>
      </c>
      <c r="X189">
        <v>0.9123</v>
      </c>
      <c r="Y189" t="s">
        <v>18</v>
      </c>
      <c r="Z189">
        <v>11.94</v>
      </c>
      <c r="AA189">
        <v>12.01</v>
      </c>
      <c r="AB189">
        <v>3.9E-2</v>
      </c>
      <c r="AC189">
        <v>1.3120000000000001</v>
      </c>
      <c r="AD189">
        <v>0.92379999999999995</v>
      </c>
      <c r="AE189" t="s">
        <v>18</v>
      </c>
      <c r="AF189">
        <v>11.94</v>
      </c>
      <c r="AG189">
        <v>12.01</v>
      </c>
      <c r="AH189">
        <v>3.5999999999999997E-2</v>
      </c>
      <c r="AI189">
        <v>1.2030000000000001</v>
      </c>
      <c r="AJ189">
        <v>0.90759999999999996</v>
      </c>
      <c r="AK189" t="s">
        <v>18</v>
      </c>
      <c r="AL189">
        <v>11.94</v>
      </c>
      <c r="AM189">
        <v>12.01</v>
      </c>
      <c r="AN189">
        <v>3.9E-2</v>
      </c>
      <c r="AO189">
        <v>1.3029999999999999</v>
      </c>
      <c r="AP189">
        <v>0.91279999999999994</v>
      </c>
      <c r="AQ189" t="s">
        <v>18</v>
      </c>
      <c r="AR189">
        <v>11.94</v>
      </c>
      <c r="AS189">
        <v>12.01</v>
      </c>
      <c r="AT189">
        <v>5.0999999999999997E-2</v>
      </c>
      <c r="AU189">
        <v>1.6930000000000001</v>
      </c>
      <c r="AV189">
        <v>0.89319999999999999</v>
      </c>
      <c r="AW189" t="s">
        <v>18</v>
      </c>
      <c r="AX189">
        <v>11.94</v>
      </c>
      <c r="AY189">
        <v>12.01</v>
      </c>
      <c r="AZ189">
        <v>0.05</v>
      </c>
      <c r="BA189">
        <v>1.673</v>
      </c>
      <c r="BB189">
        <v>0.87339999999999995</v>
      </c>
      <c r="BC189" t="s">
        <v>18</v>
      </c>
      <c r="BD189">
        <v>11.94</v>
      </c>
      <c r="BE189">
        <v>12.01</v>
      </c>
      <c r="BF189">
        <v>6.3E-2</v>
      </c>
      <c r="BG189">
        <v>2.1160000000000001</v>
      </c>
      <c r="BH189">
        <v>0.90639999999999998</v>
      </c>
      <c r="BI189" t="s">
        <v>18</v>
      </c>
      <c r="BJ189">
        <v>11.94</v>
      </c>
      <c r="BK189">
        <v>12.01</v>
      </c>
      <c r="BL189">
        <v>8.5999999999999993E-2</v>
      </c>
      <c r="BM189">
        <v>2.863</v>
      </c>
      <c r="BN189">
        <v>0.87939999999999996</v>
      </c>
      <c r="BO189" t="s">
        <v>18</v>
      </c>
      <c r="BP189">
        <v>11.94</v>
      </c>
      <c r="BQ189">
        <v>12.01</v>
      </c>
      <c r="BR189">
        <v>6.6000000000000003E-2</v>
      </c>
      <c r="BS189">
        <v>2.2149999999999999</v>
      </c>
      <c r="BT189">
        <v>0.88519999999999999</v>
      </c>
      <c r="BU189" t="s">
        <v>18</v>
      </c>
      <c r="BV189">
        <v>11.94</v>
      </c>
      <c r="BW189">
        <v>12.01</v>
      </c>
      <c r="BX189">
        <v>4.5999999999999999E-2</v>
      </c>
      <c r="BY189">
        <v>1.5229999999999999</v>
      </c>
      <c r="BZ189">
        <v>0.89790000000000003</v>
      </c>
      <c r="CA189" t="s">
        <v>18</v>
      </c>
    </row>
    <row r="190" spans="1:79" x14ac:dyDescent="0.2">
      <c r="A190" t="s">
        <v>206</v>
      </c>
      <c r="B190">
        <v>33</v>
      </c>
      <c r="C190">
        <v>43</v>
      </c>
      <c r="D190" t="s">
        <v>39</v>
      </c>
      <c r="E190">
        <v>9.4499999999999993</v>
      </c>
      <c r="F190">
        <v>2</v>
      </c>
      <c r="G190">
        <v>8</v>
      </c>
      <c r="H190">
        <v>9.58</v>
      </c>
      <c r="I190">
        <v>9.66</v>
      </c>
      <c r="J190">
        <v>1.119</v>
      </c>
      <c r="K190">
        <v>13.988</v>
      </c>
      <c r="L190">
        <v>0.90339999999999998</v>
      </c>
      <c r="M190" t="s">
        <v>18</v>
      </c>
      <c r="N190">
        <v>9.58</v>
      </c>
      <c r="O190">
        <v>9.66</v>
      </c>
      <c r="P190">
        <v>1.1539999999999999</v>
      </c>
      <c r="Q190">
        <v>14.429</v>
      </c>
      <c r="R190">
        <v>0.90439999999999998</v>
      </c>
      <c r="S190" t="s">
        <v>18</v>
      </c>
      <c r="T190">
        <v>9.58</v>
      </c>
      <c r="U190">
        <v>9.66</v>
      </c>
      <c r="V190">
        <v>1.1539999999999999</v>
      </c>
      <c r="W190">
        <v>14.423999999999999</v>
      </c>
      <c r="X190">
        <v>0.90149999999999997</v>
      </c>
      <c r="Y190" t="s">
        <v>18</v>
      </c>
      <c r="Z190">
        <v>9.58</v>
      </c>
      <c r="AA190">
        <v>9.66</v>
      </c>
      <c r="AB190">
        <v>2.1150000000000002</v>
      </c>
      <c r="AC190">
        <v>26.434000000000001</v>
      </c>
      <c r="AD190">
        <v>0.92469999999999997</v>
      </c>
      <c r="AE190" t="s">
        <v>18</v>
      </c>
      <c r="AF190">
        <v>9.58</v>
      </c>
      <c r="AG190">
        <v>9.66</v>
      </c>
      <c r="AH190">
        <v>2.0539999999999998</v>
      </c>
      <c r="AI190">
        <v>25.678000000000001</v>
      </c>
      <c r="AJ190">
        <v>0.89510000000000001</v>
      </c>
      <c r="AK190" t="s">
        <v>18</v>
      </c>
      <c r="AL190">
        <v>9.58</v>
      </c>
      <c r="AM190">
        <v>9.66</v>
      </c>
      <c r="AN190">
        <v>2.02</v>
      </c>
      <c r="AO190">
        <v>25.245000000000001</v>
      </c>
      <c r="AP190">
        <v>0.90749999999999997</v>
      </c>
      <c r="AQ190" t="s">
        <v>18</v>
      </c>
      <c r="AR190">
        <v>9.58</v>
      </c>
      <c r="AS190">
        <v>9.66</v>
      </c>
      <c r="AT190">
        <v>3.1680000000000001</v>
      </c>
      <c r="AU190">
        <v>39.597000000000001</v>
      </c>
      <c r="AV190">
        <v>0.90669999999999995</v>
      </c>
      <c r="AW190" t="s">
        <v>18</v>
      </c>
      <c r="AX190">
        <v>9.58</v>
      </c>
      <c r="AY190">
        <v>9.66</v>
      </c>
      <c r="AZ190">
        <v>3.14</v>
      </c>
      <c r="BA190">
        <v>39.25</v>
      </c>
      <c r="BB190">
        <v>0.89139999999999997</v>
      </c>
      <c r="BC190" t="s">
        <v>18</v>
      </c>
      <c r="BD190">
        <v>9.58</v>
      </c>
      <c r="BE190">
        <v>9.66</v>
      </c>
      <c r="BF190">
        <v>3.1480000000000001</v>
      </c>
      <c r="BG190">
        <v>39.344000000000001</v>
      </c>
      <c r="BH190">
        <v>0.89419999999999999</v>
      </c>
      <c r="BI190" t="s">
        <v>18</v>
      </c>
      <c r="BJ190">
        <v>9.58</v>
      </c>
      <c r="BK190">
        <v>9.66</v>
      </c>
      <c r="BL190">
        <v>3.2650000000000001</v>
      </c>
      <c r="BM190">
        <v>40.805999999999997</v>
      </c>
      <c r="BN190">
        <v>0.90920000000000001</v>
      </c>
      <c r="BO190" t="s">
        <v>18</v>
      </c>
      <c r="BP190">
        <v>9.58</v>
      </c>
      <c r="BQ190">
        <v>9.66</v>
      </c>
      <c r="BR190">
        <v>3.1829999999999998</v>
      </c>
      <c r="BS190">
        <v>39.790999999999997</v>
      </c>
      <c r="BT190">
        <v>0.88619999999999999</v>
      </c>
      <c r="BU190" t="s">
        <v>18</v>
      </c>
      <c r="BV190">
        <v>9.58</v>
      </c>
      <c r="BW190">
        <v>9.66</v>
      </c>
      <c r="BX190">
        <v>3.161</v>
      </c>
      <c r="BY190">
        <v>39.512</v>
      </c>
      <c r="BZ190">
        <v>0.88929999999999998</v>
      </c>
      <c r="CA190" t="s">
        <v>18</v>
      </c>
    </row>
    <row r="191" spans="1:79" x14ac:dyDescent="0.2">
      <c r="A191" t="s">
        <v>206</v>
      </c>
      <c r="B191">
        <v>33</v>
      </c>
      <c r="C191">
        <v>52</v>
      </c>
      <c r="D191" t="s">
        <v>40</v>
      </c>
      <c r="E191">
        <v>11.24</v>
      </c>
      <c r="F191">
        <v>4</v>
      </c>
      <c r="G191">
        <v>16</v>
      </c>
      <c r="H191">
        <v>11.27</v>
      </c>
      <c r="I191">
        <v>11.34</v>
      </c>
      <c r="J191">
        <v>0.84699999999999998</v>
      </c>
      <c r="K191">
        <v>5.2960000000000003</v>
      </c>
      <c r="L191">
        <v>0.84489999999999998</v>
      </c>
      <c r="M191" t="s">
        <v>18</v>
      </c>
      <c r="N191">
        <v>11.27</v>
      </c>
      <c r="O191">
        <v>11.35</v>
      </c>
      <c r="P191">
        <v>0.88400000000000001</v>
      </c>
      <c r="Q191">
        <v>5.5229999999999997</v>
      </c>
      <c r="R191">
        <v>0.84179999999999999</v>
      </c>
      <c r="S191" t="s">
        <v>18</v>
      </c>
      <c r="T191">
        <v>11.27</v>
      </c>
      <c r="U191">
        <v>11.35</v>
      </c>
      <c r="V191">
        <v>0.91600000000000004</v>
      </c>
      <c r="W191">
        <v>5.7229999999999999</v>
      </c>
      <c r="X191">
        <v>0.85529999999999995</v>
      </c>
      <c r="Y191" t="s">
        <v>18</v>
      </c>
      <c r="Z191">
        <v>11.27</v>
      </c>
      <c r="AA191">
        <v>11.35</v>
      </c>
      <c r="AB191">
        <v>1.6539999999999999</v>
      </c>
      <c r="AC191">
        <v>10.337999999999999</v>
      </c>
      <c r="AD191">
        <v>0.84550000000000003</v>
      </c>
      <c r="AE191" t="s">
        <v>18</v>
      </c>
      <c r="AF191">
        <v>11.27</v>
      </c>
      <c r="AG191">
        <v>11.35</v>
      </c>
      <c r="AH191">
        <v>1.62</v>
      </c>
      <c r="AI191">
        <v>10.125999999999999</v>
      </c>
      <c r="AJ191">
        <v>0.80789999999999995</v>
      </c>
      <c r="AK191" t="s">
        <v>18</v>
      </c>
      <c r="AL191">
        <v>11.27</v>
      </c>
      <c r="AM191">
        <v>11.35</v>
      </c>
      <c r="AN191">
        <v>1.6040000000000001</v>
      </c>
      <c r="AO191">
        <v>10.023</v>
      </c>
      <c r="AP191">
        <v>0.80910000000000004</v>
      </c>
      <c r="AQ191" t="s">
        <v>18</v>
      </c>
      <c r="AR191">
        <v>11.27</v>
      </c>
      <c r="AS191">
        <v>11.34</v>
      </c>
      <c r="AT191">
        <v>2.9089999999999998</v>
      </c>
      <c r="AU191">
        <v>18.18</v>
      </c>
      <c r="AV191">
        <v>0.80669999999999997</v>
      </c>
      <c r="AW191" t="s">
        <v>18</v>
      </c>
      <c r="AX191">
        <v>11.27</v>
      </c>
      <c r="AY191">
        <v>11.35</v>
      </c>
      <c r="AZ191">
        <v>3.0030000000000001</v>
      </c>
      <c r="BA191">
        <v>18.766999999999999</v>
      </c>
      <c r="BB191">
        <v>0.80879999999999996</v>
      </c>
      <c r="BC191" t="s">
        <v>18</v>
      </c>
      <c r="BD191">
        <v>11.27</v>
      </c>
      <c r="BE191">
        <v>11.35</v>
      </c>
      <c r="BF191">
        <v>2.9409999999999998</v>
      </c>
      <c r="BG191">
        <v>18.384</v>
      </c>
      <c r="BH191">
        <v>0.82879999999999998</v>
      </c>
      <c r="BI191" t="s">
        <v>18</v>
      </c>
      <c r="BJ191">
        <v>11.27</v>
      </c>
      <c r="BK191">
        <v>11.35</v>
      </c>
      <c r="BL191">
        <v>3.2709999999999999</v>
      </c>
      <c r="BM191">
        <v>20.443999999999999</v>
      </c>
      <c r="BN191">
        <v>0.81259999999999999</v>
      </c>
      <c r="BO191" t="s">
        <v>18</v>
      </c>
      <c r="BP191">
        <v>11.2</v>
      </c>
      <c r="BQ191">
        <v>11.27</v>
      </c>
      <c r="BR191">
        <v>3.5720000000000001</v>
      </c>
      <c r="BS191">
        <v>22.327000000000002</v>
      </c>
      <c r="BT191">
        <v>0.81359999999999999</v>
      </c>
      <c r="BU191" t="s">
        <v>18</v>
      </c>
      <c r="BV191">
        <v>11.27</v>
      </c>
      <c r="BW191">
        <v>11.34</v>
      </c>
      <c r="BX191">
        <v>3.4260000000000002</v>
      </c>
      <c r="BY191">
        <v>21.414000000000001</v>
      </c>
      <c r="BZ191">
        <v>0.80910000000000004</v>
      </c>
      <c r="CA191" t="s">
        <v>18</v>
      </c>
    </row>
    <row r="192" spans="1:79" x14ac:dyDescent="0.2">
      <c r="A192" t="s">
        <v>206</v>
      </c>
      <c r="B192">
        <v>33</v>
      </c>
      <c r="C192">
        <v>55</v>
      </c>
      <c r="D192" t="s">
        <v>41</v>
      </c>
      <c r="E192">
        <v>10.61</v>
      </c>
      <c r="F192">
        <v>5</v>
      </c>
      <c r="G192">
        <v>19</v>
      </c>
      <c r="H192">
        <v>10.66</v>
      </c>
      <c r="I192">
        <v>10.73</v>
      </c>
      <c r="J192">
        <v>1.863</v>
      </c>
      <c r="K192">
        <v>9.8049999999999997</v>
      </c>
      <c r="L192">
        <v>0.89219999999999999</v>
      </c>
      <c r="M192" t="s">
        <v>18</v>
      </c>
      <c r="N192">
        <v>10.66</v>
      </c>
      <c r="O192">
        <v>10.73</v>
      </c>
      <c r="P192">
        <v>1.895</v>
      </c>
      <c r="Q192">
        <v>9.9740000000000002</v>
      </c>
      <c r="R192">
        <v>0.89459999999999995</v>
      </c>
      <c r="S192" t="s">
        <v>18</v>
      </c>
      <c r="T192">
        <v>10.66</v>
      </c>
      <c r="U192">
        <v>10.73</v>
      </c>
      <c r="V192">
        <v>1.9730000000000001</v>
      </c>
      <c r="W192">
        <v>10.382</v>
      </c>
      <c r="X192">
        <v>0.88119999999999998</v>
      </c>
      <c r="Y192" t="s">
        <v>18</v>
      </c>
      <c r="Z192">
        <v>10.66</v>
      </c>
      <c r="AA192">
        <v>10.73</v>
      </c>
      <c r="AB192">
        <v>2.9260000000000002</v>
      </c>
      <c r="AC192">
        <v>15.401999999999999</v>
      </c>
      <c r="AD192">
        <v>0.8851</v>
      </c>
      <c r="AE192" t="s">
        <v>18</v>
      </c>
      <c r="AF192">
        <v>10.66</v>
      </c>
      <c r="AG192">
        <v>10.73</v>
      </c>
      <c r="AH192">
        <v>2.9670000000000001</v>
      </c>
      <c r="AI192">
        <v>15.616</v>
      </c>
      <c r="AJ192">
        <v>0.879</v>
      </c>
      <c r="AK192" t="s">
        <v>18</v>
      </c>
      <c r="AL192">
        <v>10.66</v>
      </c>
      <c r="AM192">
        <v>10.73</v>
      </c>
      <c r="AN192">
        <v>2.9710000000000001</v>
      </c>
      <c r="AO192">
        <v>15.638</v>
      </c>
      <c r="AP192">
        <v>0.88729999999999998</v>
      </c>
      <c r="AQ192" t="s">
        <v>18</v>
      </c>
      <c r="AR192">
        <v>10.66</v>
      </c>
      <c r="AS192">
        <v>10.73</v>
      </c>
      <c r="AT192">
        <v>4.3929999999999998</v>
      </c>
      <c r="AU192">
        <v>23.122</v>
      </c>
      <c r="AV192">
        <v>0.88519999999999999</v>
      </c>
      <c r="AW192" t="s">
        <v>18</v>
      </c>
      <c r="AX192">
        <v>10.66</v>
      </c>
      <c r="AY192">
        <v>10.73</v>
      </c>
      <c r="AZ192">
        <v>4.4029999999999996</v>
      </c>
      <c r="BA192">
        <v>23.170999999999999</v>
      </c>
      <c r="BB192">
        <v>0.87109999999999999</v>
      </c>
      <c r="BC192" t="s">
        <v>18</v>
      </c>
      <c r="BD192">
        <v>10.66</v>
      </c>
      <c r="BE192">
        <v>10.73</v>
      </c>
      <c r="BF192">
        <v>4.4009999999999998</v>
      </c>
      <c r="BG192">
        <v>23.161999999999999</v>
      </c>
      <c r="BH192">
        <v>0.88690000000000002</v>
      </c>
      <c r="BI192" t="s">
        <v>18</v>
      </c>
      <c r="BJ192">
        <v>10.66</v>
      </c>
      <c r="BK192">
        <v>10.73</v>
      </c>
      <c r="BL192">
        <v>4.7629999999999999</v>
      </c>
      <c r="BM192">
        <v>25.067</v>
      </c>
      <c r="BN192">
        <v>0.88690000000000002</v>
      </c>
      <c r="BO192" t="s">
        <v>18</v>
      </c>
      <c r="BP192">
        <v>10.66</v>
      </c>
      <c r="BQ192">
        <v>10.73</v>
      </c>
      <c r="BR192">
        <v>5.0069999999999997</v>
      </c>
      <c r="BS192">
        <v>26.352</v>
      </c>
      <c r="BT192">
        <v>0.87160000000000004</v>
      </c>
      <c r="BU192" t="s">
        <v>18</v>
      </c>
      <c r="BV192">
        <v>10.66</v>
      </c>
      <c r="BW192">
        <v>10.73</v>
      </c>
      <c r="BX192">
        <v>4.9470000000000001</v>
      </c>
      <c r="BY192">
        <v>26.039000000000001</v>
      </c>
      <c r="BZ192">
        <v>0.87470000000000003</v>
      </c>
      <c r="CA192" t="s">
        <v>18</v>
      </c>
    </row>
    <row r="193" spans="1:79" x14ac:dyDescent="0.2">
      <c r="A193" t="s">
        <v>206</v>
      </c>
      <c r="B193">
        <v>33</v>
      </c>
      <c r="C193">
        <v>58</v>
      </c>
      <c r="D193" t="s">
        <v>42</v>
      </c>
      <c r="E193">
        <v>11.46</v>
      </c>
      <c r="F193">
        <v>4</v>
      </c>
      <c r="G193">
        <v>22</v>
      </c>
      <c r="H193">
        <v>11.55</v>
      </c>
      <c r="I193">
        <v>11.63</v>
      </c>
      <c r="J193">
        <v>3.363</v>
      </c>
      <c r="K193">
        <v>15.285</v>
      </c>
      <c r="L193">
        <v>0.91700000000000004</v>
      </c>
      <c r="M193" t="s">
        <v>18</v>
      </c>
      <c r="N193">
        <v>11.56</v>
      </c>
      <c r="O193">
        <v>11.63</v>
      </c>
      <c r="P193">
        <v>3.4129999999999998</v>
      </c>
      <c r="Q193">
        <v>15.515000000000001</v>
      </c>
      <c r="R193">
        <v>0.91290000000000004</v>
      </c>
      <c r="S193" t="s">
        <v>18</v>
      </c>
      <c r="T193">
        <v>11.55</v>
      </c>
      <c r="U193">
        <v>11.63</v>
      </c>
      <c r="V193">
        <v>3.492</v>
      </c>
      <c r="W193">
        <v>15.872</v>
      </c>
      <c r="X193">
        <v>0.91859999999999997</v>
      </c>
      <c r="Y193" t="s">
        <v>17</v>
      </c>
      <c r="Z193">
        <v>11.56</v>
      </c>
      <c r="AA193">
        <v>11.63</v>
      </c>
      <c r="AB193">
        <v>4.601</v>
      </c>
      <c r="AC193">
        <v>20.914999999999999</v>
      </c>
      <c r="AD193">
        <v>0.9113</v>
      </c>
      <c r="AE193" t="s">
        <v>18</v>
      </c>
      <c r="AF193">
        <v>11.56</v>
      </c>
      <c r="AG193">
        <v>11.63</v>
      </c>
      <c r="AH193">
        <v>4.6500000000000004</v>
      </c>
      <c r="AI193">
        <v>21.135000000000002</v>
      </c>
      <c r="AJ193">
        <v>0.90290000000000004</v>
      </c>
      <c r="AK193" t="s">
        <v>18</v>
      </c>
      <c r="AL193">
        <v>11.55</v>
      </c>
      <c r="AM193">
        <v>11.63</v>
      </c>
      <c r="AN193">
        <v>4.6059999999999999</v>
      </c>
      <c r="AO193">
        <v>20.937000000000001</v>
      </c>
      <c r="AP193">
        <v>0.90229999999999999</v>
      </c>
      <c r="AQ193" t="s">
        <v>18</v>
      </c>
      <c r="AR193">
        <v>11.55</v>
      </c>
      <c r="AS193">
        <v>11.63</v>
      </c>
      <c r="AT193">
        <v>5.86</v>
      </c>
      <c r="AU193">
        <v>26.635999999999999</v>
      </c>
      <c r="AV193">
        <v>0.82589999999999997</v>
      </c>
      <c r="AW193" t="s">
        <v>18</v>
      </c>
      <c r="AX193">
        <v>11.56</v>
      </c>
      <c r="AY193">
        <v>11.63</v>
      </c>
      <c r="AZ193">
        <v>5.7480000000000002</v>
      </c>
      <c r="BA193">
        <v>26.126000000000001</v>
      </c>
      <c r="BB193">
        <v>0.83840000000000003</v>
      </c>
      <c r="BC193" t="s">
        <v>18</v>
      </c>
      <c r="BD193">
        <v>11.56</v>
      </c>
      <c r="BE193">
        <v>11.63</v>
      </c>
      <c r="BF193">
        <v>5.8440000000000003</v>
      </c>
      <c r="BG193">
        <v>26.561</v>
      </c>
      <c r="BH193">
        <v>0.85840000000000005</v>
      </c>
      <c r="BI193" t="s">
        <v>18</v>
      </c>
      <c r="BJ193">
        <v>11.56</v>
      </c>
      <c r="BK193">
        <v>11.63</v>
      </c>
      <c r="BL193">
        <v>6.1159999999999997</v>
      </c>
      <c r="BM193">
        <v>27.802</v>
      </c>
      <c r="BN193">
        <v>0.83630000000000004</v>
      </c>
      <c r="BO193" t="s">
        <v>18</v>
      </c>
      <c r="BP193">
        <v>11.55</v>
      </c>
      <c r="BQ193">
        <v>11.63</v>
      </c>
      <c r="BR193">
        <v>6.3410000000000002</v>
      </c>
      <c r="BS193">
        <v>28.824000000000002</v>
      </c>
      <c r="BT193">
        <v>0.83130000000000004</v>
      </c>
      <c r="BU193" t="s">
        <v>18</v>
      </c>
      <c r="BV193">
        <v>11.55</v>
      </c>
      <c r="BW193">
        <v>11.63</v>
      </c>
      <c r="BX193">
        <v>6.3330000000000002</v>
      </c>
      <c r="BY193">
        <v>28.786000000000001</v>
      </c>
      <c r="BZ193">
        <v>0.8427</v>
      </c>
      <c r="CA193" t="s">
        <v>18</v>
      </c>
    </row>
    <row r="194" spans="1:79" x14ac:dyDescent="0.2">
      <c r="A194" t="s">
        <v>206</v>
      </c>
      <c r="B194">
        <v>34</v>
      </c>
      <c r="C194">
        <v>43</v>
      </c>
      <c r="D194" t="s">
        <v>43</v>
      </c>
      <c r="E194">
        <v>8.51</v>
      </c>
      <c r="F194">
        <v>2</v>
      </c>
      <c r="G194">
        <v>7</v>
      </c>
      <c r="H194">
        <v>8.5500000000000007</v>
      </c>
      <c r="I194">
        <v>8.6199999999999992</v>
      </c>
      <c r="J194">
        <v>1.1599999999999999</v>
      </c>
      <c r="K194">
        <v>16.568000000000001</v>
      </c>
      <c r="L194">
        <v>0.8165</v>
      </c>
      <c r="M194" t="s">
        <v>18</v>
      </c>
      <c r="N194">
        <v>8.5500000000000007</v>
      </c>
      <c r="O194">
        <v>8.6199999999999992</v>
      </c>
      <c r="P194">
        <v>1.127</v>
      </c>
      <c r="Q194">
        <v>16.094999999999999</v>
      </c>
      <c r="R194">
        <v>0.79959999999999998</v>
      </c>
      <c r="S194" t="s">
        <v>18</v>
      </c>
      <c r="T194">
        <v>8.5500000000000007</v>
      </c>
      <c r="U194">
        <v>8.6199999999999992</v>
      </c>
      <c r="V194">
        <v>1.131</v>
      </c>
      <c r="W194">
        <v>16.16</v>
      </c>
      <c r="X194">
        <v>0.80589999999999995</v>
      </c>
      <c r="Y194" t="s">
        <v>18</v>
      </c>
      <c r="Z194">
        <v>8.5500000000000007</v>
      </c>
      <c r="AA194">
        <v>8.6199999999999992</v>
      </c>
      <c r="AB194">
        <v>2.1779999999999999</v>
      </c>
      <c r="AC194">
        <v>31.117999999999999</v>
      </c>
      <c r="AD194">
        <v>0.81110000000000004</v>
      </c>
      <c r="AE194" t="s">
        <v>18</v>
      </c>
      <c r="AF194">
        <v>8.5500000000000007</v>
      </c>
      <c r="AG194">
        <v>8.6199999999999992</v>
      </c>
      <c r="AH194">
        <v>2.085</v>
      </c>
      <c r="AI194">
        <v>29.789000000000001</v>
      </c>
      <c r="AJ194">
        <v>0.80410000000000004</v>
      </c>
      <c r="AK194" t="s">
        <v>18</v>
      </c>
      <c r="AL194">
        <v>8.5500000000000007</v>
      </c>
      <c r="AM194">
        <v>8.6199999999999992</v>
      </c>
      <c r="AN194">
        <v>2.0750000000000002</v>
      </c>
      <c r="AO194">
        <v>29.635999999999999</v>
      </c>
      <c r="AP194">
        <v>0.8135</v>
      </c>
      <c r="AQ194" t="s">
        <v>18</v>
      </c>
      <c r="AR194">
        <v>8.5500000000000007</v>
      </c>
      <c r="AS194">
        <v>8.6199999999999992</v>
      </c>
      <c r="AT194">
        <v>3.242</v>
      </c>
      <c r="AU194">
        <v>46.313000000000002</v>
      </c>
      <c r="AV194">
        <v>0.8034</v>
      </c>
      <c r="AW194" t="s">
        <v>18</v>
      </c>
      <c r="AX194">
        <v>8.5500000000000007</v>
      </c>
      <c r="AY194">
        <v>8.6199999999999992</v>
      </c>
      <c r="AZ194">
        <v>3.2410000000000001</v>
      </c>
      <c r="BA194">
        <v>46.298999999999999</v>
      </c>
      <c r="BB194">
        <v>0.79010000000000002</v>
      </c>
      <c r="BC194" t="s">
        <v>18</v>
      </c>
      <c r="BD194">
        <v>8.5500000000000007</v>
      </c>
      <c r="BE194">
        <v>8.6199999999999992</v>
      </c>
      <c r="BF194">
        <v>3.351</v>
      </c>
      <c r="BG194">
        <v>47.871000000000002</v>
      </c>
      <c r="BH194">
        <v>0.83199999999999996</v>
      </c>
      <c r="BI194" t="s">
        <v>18</v>
      </c>
      <c r="BJ194">
        <v>8.5500000000000007</v>
      </c>
      <c r="BK194">
        <v>8.6199999999999992</v>
      </c>
      <c r="BL194">
        <v>3.38</v>
      </c>
      <c r="BM194">
        <v>48.279000000000003</v>
      </c>
      <c r="BN194">
        <v>0.80049999999999999</v>
      </c>
      <c r="BO194" t="s">
        <v>18</v>
      </c>
      <c r="BP194">
        <v>8.5500000000000007</v>
      </c>
      <c r="BQ194">
        <v>8.6199999999999992</v>
      </c>
      <c r="BR194">
        <v>3.1859999999999999</v>
      </c>
      <c r="BS194">
        <v>45.51</v>
      </c>
      <c r="BT194">
        <v>0.79139999999999999</v>
      </c>
      <c r="BU194" t="s">
        <v>18</v>
      </c>
      <c r="BV194">
        <v>8.5500000000000007</v>
      </c>
      <c r="BW194">
        <v>8.6199999999999992</v>
      </c>
      <c r="BX194">
        <v>3.2650000000000001</v>
      </c>
      <c r="BY194">
        <v>46.646999999999998</v>
      </c>
      <c r="BZ194">
        <v>0.81120000000000003</v>
      </c>
      <c r="CA194" t="s">
        <v>18</v>
      </c>
    </row>
    <row r="195" spans="1:79" x14ac:dyDescent="0.2">
      <c r="A195" t="s">
        <v>206</v>
      </c>
      <c r="B195">
        <v>34</v>
      </c>
      <c r="C195">
        <v>55</v>
      </c>
      <c r="D195" t="s">
        <v>44</v>
      </c>
      <c r="E195">
        <v>10.3</v>
      </c>
      <c r="F195">
        <v>5</v>
      </c>
      <c r="G195">
        <v>18</v>
      </c>
      <c r="H195">
        <v>10.26</v>
      </c>
      <c r="I195">
        <v>10.56</v>
      </c>
      <c r="J195">
        <v>2.0030000000000001</v>
      </c>
      <c r="K195">
        <v>11.129</v>
      </c>
      <c r="L195">
        <v>0.82630000000000003</v>
      </c>
      <c r="M195" t="s">
        <v>18</v>
      </c>
      <c r="N195">
        <v>10.26</v>
      </c>
      <c r="O195">
        <v>10.56</v>
      </c>
      <c r="P195">
        <v>2.121</v>
      </c>
      <c r="Q195">
        <v>11.784000000000001</v>
      </c>
      <c r="R195">
        <v>0.81010000000000004</v>
      </c>
      <c r="S195" t="s">
        <v>18</v>
      </c>
      <c r="T195">
        <v>10.26</v>
      </c>
      <c r="U195">
        <v>10.56</v>
      </c>
      <c r="V195">
        <v>2.1880000000000002</v>
      </c>
      <c r="W195">
        <v>12.154999999999999</v>
      </c>
      <c r="X195">
        <v>0.7974</v>
      </c>
      <c r="Y195" t="s">
        <v>18</v>
      </c>
      <c r="Z195">
        <v>10.26</v>
      </c>
      <c r="AA195">
        <v>10.56</v>
      </c>
      <c r="AB195">
        <v>3.1920000000000002</v>
      </c>
      <c r="AC195">
        <v>17.734000000000002</v>
      </c>
      <c r="AD195">
        <v>0.79900000000000004</v>
      </c>
      <c r="AE195" t="s">
        <v>18</v>
      </c>
      <c r="AF195">
        <v>10.26</v>
      </c>
      <c r="AG195">
        <v>10.56</v>
      </c>
      <c r="AH195">
        <v>3.2290000000000001</v>
      </c>
      <c r="AI195">
        <v>17.940999999999999</v>
      </c>
      <c r="AJ195">
        <v>0.79769999999999996</v>
      </c>
      <c r="AK195" t="s">
        <v>18</v>
      </c>
      <c r="AL195">
        <v>10.26</v>
      </c>
      <c r="AM195">
        <v>10.56</v>
      </c>
      <c r="AN195">
        <v>3.1520000000000001</v>
      </c>
      <c r="AO195">
        <v>17.513000000000002</v>
      </c>
      <c r="AP195">
        <v>0.81259999999999999</v>
      </c>
      <c r="AQ195" t="s">
        <v>18</v>
      </c>
      <c r="AR195">
        <v>10.26</v>
      </c>
      <c r="AS195">
        <v>10.56</v>
      </c>
      <c r="AT195">
        <v>4.7249999999999996</v>
      </c>
      <c r="AU195">
        <v>26.25</v>
      </c>
      <c r="AV195">
        <v>0.78110000000000002</v>
      </c>
      <c r="AW195" t="s">
        <v>18</v>
      </c>
      <c r="AX195">
        <v>10.26</v>
      </c>
      <c r="AY195">
        <v>10.56</v>
      </c>
      <c r="AZ195">
        <v>4.7560000000000002</v>
      </c>
      <c r="BA195">
        <v>26.419</v>
      </c>
      <c r="BB195">
        <v>0.79390000000000005</v>
      </c>
      <c r="BC195" t="s">
        <v>18</v>
      </c>
      <c r="BD195">
        <v>10.26</v>
      </c>
      <c r="BE195">
        <v>10.56</v>
      </c>
      <c r="BF195">
        <v>4.665</v>
      </c>
      <c r="BG195">
        <v>25.916</v>
      </c>
      <c r="BH195">
        <v>0.80349999999999999</v>
      </c>
      <c r="BI195" t="s">
        <v>18</v>
      </c>
      <c r="BJ195">
        <v>10.26</v>
      </c>
      <c r="BK195">
        <v>10.56</v>
      </c>
      <c r="BL195">
        <v>5.0670000000000002</v>
      </c>
      <c r="BM195">
        <v>28.151</v>
      </c>
      <c r="BN195">
        <v>0.74329999999999996</v>
      </c>
      <c r="BO195" t="s">
        <v>18</v>
      </c>
      <c r="BP195">
        <v>10.26</v>
      </c>
      <c r="BQ195">
        <v>10.56</v>
      </c>
      <c r="BR195">
        <v>5.0640000000000001</v>
      </c>
      <c r="BS195">
        <v>28.131</v>
      </c>
      <c r="BT195">
        <v>0.76829999999999998</v>
      </c>
      <c r="BU195" t="s">
        <v>18</v>
      </c>
      <c r="BV195">
        <v>10.26</v>
      </c>
      <c r="BW195">
        <v>10.56</v>
      </c>
      <c r="BX195">
        <v>5.0490000000000004</v>
      </c>
      <c r="BY195">
        <v>28.048999999999999</v>
      </c>
      <c r="BZ195">
        <v>0.76880000000000004</v>
      </c>
      <c r="CA195" t="s">
        <v>18</v>
      </c>
    </row>
    <row r="196" spans="1:79" x14ac:dyDescent="0.2">
      <c r="A196" t="s">
        <v>206</v>
      </c>
      <c r="B196">
        <v>34</v>
      </c>
      <c r="C196">
        <v>58</v>
      </c>
      <c r="D196" t="s">
        <v>45</v>
      </c>
      <c r="E196">
        <v>11.19</v>
      </c>
      <c r="F196">
        <v>5</v>
      </c>
      <c r="G196">
        <v>21</v>
      </c>
      <c r="H196">
        <v>11.14</v>
      </c>
      <c r="I196">
        <v>11.4</v>
      </c>
      <c r="J196">
        <v>3.5710000000000002</v>
      </c>
      <c r="K196">
        <v>17.004000000000001</v>
      </c>
      <c r="L196">
        <v>0.86699999999999999</v>
      </c>
      <c r="M196" t="s">
        <v>18</v>
      </c>
      <c r="N196">
        <v>11.15</v>
      </c>
      <c r="O196">
        <v>11.41</v>
      </c>
      <c r="P196">
        <v>3.6139999999999999</v>
      </c>
      <c r="Q196">
        <v>17.21</v>
      </c>
      <c r="R196">
        <v>0.86970000000000003</v>
      </c>
      <c r="S196" t="s">
        <v>18</v>
      </c>
      <c r="T196">
        <v>11.14</v>
      </c>
      <c r="U196">
        <v>11.4</v>
      </c>
      <c r="V196">
        <v>3.5579999999999998</v>
      </c>
      <c r="W196">
        <v>16.945</v>
      </c>
      <c r="X196">
        <v>0.85699999999999998</v>
      </c>
      <c r="Y196" t="s">
        <v>18</v>
      </c>
      <c r="Z196">
        <v>11.14</v>
      </c>
      <c r="AA196">
        <v>11.4</v>
      </c>
      <c r="AB196">
        <v>4.7110000000000003</v>
      </c>
      <c r="AC196">
        <v>22.434999999999999</v>
      </c>
      <c r="AD196">
        <v>0.83789999999999998</v>
      </c>
      <c r="AE196" t="s">
        <v>18</v>
      </c>
      <c r="AF196">
        <v>11.14</v>
      </c>
      <c r="AG196">
        <v>11.4</v>
      </c>
      <c r="AH196">
        <v>4.7720000000000002</v>
      </c>
      <c r="AI196">
        <v>22.724</v>
      </c>
      <c r="AJ196">
        <v>0.84430000000000005</v>
      </c>
      <c r="AK196" t="s">
        <v>18</v>
      </c>
      <c r="AL196">
        <v>11.14</v>
      </c>
      <c r="AM196">
        <v>11.4</v>
      </c>
      <c r="AN196">
        <v>4.6680000000000001</v>
      </c>
      <c r="AO196">
        <v>22.228000000000002</v>
      </c>
      <c r="AP196">
        <v>0.85370000000000001</v>
      </c>
      <c r="AQ196" t="s">
        <v>18</v>
      </c>
      <c r="AR196">
        <v>11.14</v>
      </c>
      <c r="AS196">
        <v>11.4</v>
      </c>
      <c r="AT196">
        <v>6.1130000000000004</v>
      </c>
      <c r="AU196">
        <v>29.111999999999998</v>
      </c>
      <c r="AV196">
        <v>0.84940000000000004</v>
      </c>
      <c r="AW196" t="s">
        <v>18</v>
      </c>
      <c r="AX196">
        <v>11.15</v>
      </c>
      <c r="AY196">
        <v>11.41</v>
      </c>
      <c r="AZ196">
        <v>6.1529999999999996</v>
      </c>
      <c r="BA196">
        <v>29.302</v>
      </c>
      <c r="BB196">
        <v>0.8468</v>
      </c>
      <c r="BC196" t="s">
        <v>18</v>
      </c>
      <c r="BD196">
        <v>11.14</v>
      </c>
      <c r="BE196">
        <v>11.4</v>
      </c>
      <c r="BF196">
        <v>6.3159999999999998</v>
      </c>
      <c r="BG196">
        <v>30.074999999999999</v>
      </c>
      <c r="BH196">
        <v>0.86119999999999997</v>
      </c>
      <c r="BI196" t="s">
        <v>18</v>
      </c>
      <c r="BJ196">
        <v>11.14</v>
      </c>
      <c r="BK196">
        <v>11.4</v>
      </c>
      <c r="BL196">
        <v>6.3140000000000001</v>
      </c>
      <c r="BM196">
        <v>30.065999999999999</v>
      </c>
      <c r="BN196">
        <v>0.8357</v>
      </c>
      <c r="BO196" t="s">
        <v>18</v>
      </c>
      <c r="BP196">
        <v>11.14</v>
      </c>
      <c r="BQ196">
        <v>11.4</v>
      </c>
      <c r="BR196">
        <v>6.6020000000000003</v>
      </c>
      <c r="BS196">
        <v>31.439</v>
      </c>
      <c r="BT196">
        <v>0.8609</v>
      </c>
      <c r="BU196" t="s">
        <v>18</v>
      </c>
      <c r="BV196">
        <v>11.14</v>
      </c>
      <c r="BW196">
        <v>11.4</v>
      </c>
      <c r="BX196">
        <v>6.6769999999999996</v>
      </c>
      <c r="BY196">
        <v>31.795000000000002</v>
      </c>
      <c r="BZ196">
        <v>0.85329999999999995</v>
      </c>
      <c r="CA196" t="s">
        <v>18</v>
      </c>
    </row>
    <row r="197" spans="1:79" x14ac:dyDescent="0.2">
      <c r="A197" t="s">
        <v>206</v>
      </c>
      <c r="B197">
        <v>36</v>
      </c>
      <c r="C197">
        <v>52</v>
      </c>
      <c r="D197" t="s">
        <v>46</v>
      </c>
      <c r="E197">
        <v>10.59</v>
      </c>
      <c r="F197">
        <v>4</v>
      </c>
      <c r="G197">
        <v>13</v>
      </c>
      <c r="H197">
        <v>10.64</v>
      </c>
      <c r="I197">
        <v>10.72</v>
      </c>
      <c r="J197">
        <v>0.84499999999999997</v>
      </c>
      <c r="K197">
        <v>6.4969999999999999</v>
      </c>
      <c r="L197">
        <v>0.79249999999999998</v>
      </c>
      <c r="M197" t="s">
        <v>18</v>
      </c>
      <c r="N197">
        <v>10.64</v>
      </c>
      <c r="O197">
        <v>10.72</v>
      </c>
      <c r="P197">
        <v>0.70699999999999996</v>
      </c>
      <c r="Q197">
        <v>5.4370000000000003</v>
      </c>
      <c r="R197">
        <v>0.79549999999999998</v>
      </c>
      <c r="S197" t="s">
        <v>18</v>
      </c>
      <c r="T197">
        <v>10.64</v>
      </c>
      <c r="U197">
        <v>10.72</v>
      </c>
      <c r="V197">
        <v>0.82399999999999995</v>
      </c>
      <c r="W197">
        <v>6.34</v>
      </c>
      <c r="X197">
        <v>0.79349999999999998</v>
      </c>
      <c r="Y197" t="s">
        <v>18</v>
      </c>
      <c r="Z197">
        <v>10.64</v>
      </c>
      <c r="AA197">
        <v>10.72</v>
      </c>
      <c r="AB197">
        <v>1.7390000000000001</v>
      </c>
      <c r="AC197">
        <v>13.378</v>
      </c>
      <c r="AD197">
        <v>0.79430000000000001</v>
      </c>
      <c r="AE197" t="s">
        <v>18</v>
      </c>
      <c r="AF197">
        <v>10.64</v>
      </c>
      <c r="AG197">
        <v>10.72</v>
      </c>
      <c r="AH197">
        <v>1.6040000000000001</v>
      </c>
      <c r="AI197">
        <v>12.339</v>
      </c>
      <c r="AJ197">
        <v>0.77400000000000002</v>
      </c>
      <c r="AK197" t="s">
        <v>18</v>
      </c>
      <c r="AL197">
        <v>10.64</v>
      </c>
      <c r="AM197">
        <v>10.72</v>
      </c>
      <c r="AN197">
        <v>1.63</v>
      </c>
      <c r="AO197">
        <v>12.535</v>
      </c>
      <c r="AP197">
        <v>0.80489999999999995</v>
      </c>
      <c r="AQ197" t="s">
        <v>18</v>
      </c>
      <c r="AR197">
        <v>10.64</v>
      </c>
      <c r="AS197">
        <v>10.71</v>
      </c>
      <c r="AT197">
        <v>2.7879999999999998</v>
      </c>
      <c r="AU197">
        <v>21.443999999999999</v>
      </c>
      <c r="AV197">
        <v>0.76500000000000001</v>
      </c>
      <c r="AW197" t="s">
        <v>18</v>
      </c>
      <c r="AX197">
        <v>10.64</v>
      </c>
      <c r="AY197">
        <v>10.72</v>
      </c>
      <c r="AZ197">
        <v>2.8540000000000001</v>
      </c>
      <c r="BA197">
        <v>21.951000000000001</v>
      </c>
      <c r="BB197">
        <v>0.76739999999999997</v>
      </c>
      <c r="BC197" t="s">
        <v>18</v>
      </c>
      <c r="BD197">
        <v>10.64</v>
      </c>
      <c r="BE197">
        <v>10.72</v>
      </c>
      <c r="BF197">
        <v>2.8479999999999999</v>
      </c>
      <c r="BG197">
        <v>21.907</v>
      </c>
      <c r="BH197">
        <v>0.78569999999999995</v>
      </c>
      <c r="BI197" t="s">
        <v>18</v>
      </c>
      <c r="BJ197">
        <v>10.64</v>
      </c>
      <c r="BK197">
        <v>10.72</v>
      </c>
      <c r="BL197">
        <v>3.1619999999999999</v>
      </c>
      <c r="BM197">
        <v>24.326000000000001</v>
      </c>
      <c r="BN197">
        <v>0.69550000000000001</v>
      </c>
      <c r="BO197" t="s">
        <v>18</v>
      </c>
      <c r="BP197">
        <v>10.64</v>
      </c>
      <c r="BQ197">
        <v>10.71</v>
      </c>
      <c r="BR197">
        <v>3.371</v>
      </c>
      <c r="BS197">
        <v>25.931000000000001</v>
      </c>
      <c r="BT197">
        <v>0.74339999999999995</v>
      </c>
      <c r="BU197" t="s">
        <v>18</v>
      </c>
      <c r="BV197">
        <v>10.64</v>
      </c>
      <c r="BW197">
        <v>10.72</v>
      </c>
      <c r="BX197">
        <v>3.5150000000000001</v>
      </c>
      <c r="BY197">
        <v>27.036000000000001</v>
      </c>
      <c r="BZ197">
        <v>0.78100000000000003</v>
      </c>
      <c r="CA197" t="s">
        <v>18</v>
      </c>
    </row>
    <row r="198" spans="1:79" x14ac:dyDescent="0.2">
      <c r="A198" t="s">
        <v>206</v>
      </c>
      <c r="B198">
        <v>36</v>
      </c>
      <c r="C198">
        <v>58</v>
      </c>
      <c r="D198" t="s">
        <v>47</v>
      </c>
      <c r="E198">
        <v>11.14</v>
      </c>
      <c r="F198">
        <v>4</v>
      </c>
      <c r="G198">
        <v>19</v>
      </c>
      <c r="H198">
        <v>11.09</v>
      </c>
      <c r="I198">
        <v>11.18</v>
      </c>
      <c r="J198">
        <v>3.419</v>
      </c>
      <c r="K198">
        <v>17.995999999999999</v>
      </c>
      <c r="L198">
        <v>0.88370000000000004</v>
      </c>
      <c r="M198" t="s">
        <v>18</v>
      </c>
      <c r="N198">
        <v>11.1</v>
      </c>
      <c r="O198">
        <v>11.18</v>
      </c>
      <c r="P198">
        <v>3.492</v>
      </c>
      <c r="Q198">
        <v>18.38</v>
      </c>
      <c r="R198">
        <v>0.87780000000000002</v>
      </c>
      <c r="S198" t="s">
        <v>18</v>
      </c>
      <c r="T198">
        <v>11.09</v>
      </c>
      <c r="U198">
        <v>11.18</v>
      </c>
      <c r="V198">
        <v>3.6419999999999999</v>
      </c>
      <c r="W198">
        <v>19.170000000000002</v>
      </c>
      <c r="X198">
        <v>0.88290000000000002</v>
      </c>
      <c r="Y198" t="s">
        <v>18</v>
      </c>
      <c r="Z198">
        <v>11.09</v>
      </c>
      <c r="AA198">
        <v>11.18</v>
      </c>
      <c r="AB198">
        <v>4.5949999999999998</v>
      </c>
      <c r="AC198">
        <v>24.186</v>
      </c>
      <c r="AD198">
        <v>0.87690000000000001</v>
      </c>
      <c r="AE198" t="s">
        <v>18</v>
      </c>
      <c r="AF198">
        <v>11.09</v>
      </c>
      <c r="AG198">
        <v>11.18</v>
      </c>
      <c r="AH198">
        <v>4.6440000000000001</v>
      </c>
      <c r="AI198">
        <v>24.440999999999999</v>
      </c>
      <c r="AJ198">
        <v>0.871</v>
      </c>
      <c r="AK198" t="s">
        <v>18</v>
      </c>
      <c r="AL198">
        <v>11.09</v>
      </c>
      <c r="AM198">
        <v>11.18</v>
      </c>
      <c r="AN198">
        <v>4.5869999999999997</v>
      </c>
      <c r="AO198">
        <v>24.140999999999998</v>
      </c>
      <c r="AP198">
        <v>0.86739999999999995</v>
      </c>
      <c r="AQ198" t="s">
        <v>18</v>
      </c>
      <c r="AR198">
        <v>11.09</v>
      </c>
      <c r="AS198">
        <v>11.18</v>
      </c>
      <c r="AT198">
        <v>5.8</v>
      </c>
      <c r="AU198">
        <v>30.524999999999999</v>
      </c>
      <c r="AV198">
        <v>0.86960000000000004</v>
      </c>
      <c r="AW198" t="s">
        <v>18</v>
      </c>
      <c r="AX198">
        <v>11.1</v>
      </c>
      <c r="AY198">
        <v>11.18</v>
      </c>
      <c r="AZ198">
        <v>5.99</v>
      </c>
      <c r="BA198">
        <v>31.524999999999999</v>
      </c>
      <c r="BB198">
        <v>0.872</v>
      </c>
      <c r="BC198" t="s">
        <v>18</v>
      </c>
      <c r="BD198">
        <v>11.09</v>
      </c>
      <c r="BE198">
        <v>11.18</v>
      </c>
      <c r="BF198">
        <v>5.7389999999999999</v>
      </c>
      <c r="BG198">
        <v>30.202999999999999</v>
      </c>
      <c r="BH198">
        <v>0.88759999999999994</v>
      </c>
      <c r="BI198" t="s">
        <v>18</v>
      </c>
      <c r="BJ198">
        <v>11.09</v>
      </c>
      <c r="BK198">
        <v>11.18</v>
      </c>
      <c r="BL198">
        <v>6.1429999999999998</v>
      </c>
      <c r="BM198">
        <v>32.332999999999998</v>
      </c>
      <c r="BN198">
        <v>0.87260000000000004</v>
      </c>
      <c r="BO198" t="s">
        <v>18</v>
      </c>
      <c r="BP198">
        <v>11.09</v>
      </c>
      <c r="BQ198">
        <v>11.18</v>
      </c>
      <c r="BR198">
        <v>6.3550000000000004</v>
      </c>
      <c r="BS198">
        <v>33.445</v>
      </c>
      <c r="BT198">
        <v>0.87209999999999999</v>
      </c>
      <c r="BU198" t="s">
        <v>18</v>
      </c>
      <c r="BV198">
        <v>11.09</v>
      </c>
      <c r="BW198">
        <v>11.18</v>
      </c>
      <c r="BX198">
        <v>6.202</v>
      </c>
      <c r="BY198">
        <v>32.643999999999998</v>
      </c>
      <c r="BZ198">
        <v>0.87429999999999997</v>
      </c>
      <c r="CA198" t="s">
        <v>18</v>
      </c>
    </row>
    <row r="199" spans="1:79" x14ac:dyDescent="0.2">
      <c r="A199" t="s">
        <v>206</v>
      </c>
      <c r="B199">
        <v>44</v>
      </c>
      <c r="C199">
        <v>58</v>
      </c>
      <c r="D199" t="s">
        <v>48</v>
      </c>
      <c r="E199">
        <v>11.08</v>
      </c>
      <c r="F199">
        <v>3</v>
      </c>
      <c r="G199">
        <v>12</v>
      </c>
      <c r="H199">
        <v>11.15</v>
      </c>
      <c r="I199">
        <v>11.37</v>
      </c>
      <c r="J199">
        <v>2.9409999999999998</v>
      </c>
      <c r="K199">
        <v>24.504999999999999</v>
      </c>
      <c r="L199">
        <v>0.87560000000000004</v>
      </c>
      <c r="M199" t="s">
        <v>18</v>
      </c>
      <c r="N199">
        <v>11.15</v>
      </c>
      <c r="O199">
        <v>11.37</v>
      </c>
      <c r="P199">
        <v>2.97</v>
      </c>
      <c r="Q199">
        <v>24.75</v>
      </c>
      <c r="R199">
        <v>0.86890000000000001</v>
      </c>
      <c r="S199" t="s">
        <v>18</v>
      </c>
      <c r="T199">
        <v>11.15</v>
      </c>
      <c r="U199">
        <v>11.37</v>
      </c>
      <c r="V199">
        <v>3.09</v>
      </c>
      <c r="W199">
        <v>25.748999999999999</v>
      </c>
      <c r="X199">
        <v>0.86919999999999997</v>
      </c>
      <c r="Y199" t="s">
        <v>18</v>
      </c>
      <c r="Z199">
        <v>11.15</v>
      </c>
      <c r="AA199">
        <v>11.37</v>
      </c>
      <c r="AB199">
        <v>3.657</v>
      </c>
      <c r="AC199">
        <v>30.475000000000001</v>
      </c>
      <c r="AD199">
        <v>0.86570000000000003</v>
      </c>
      <c r="AE199" t="s">
        <v>18</v>
      </c>
      <c r="AF199">
        <v>11.15</v>
      </c>
      <c r="AG199">
        <v>11.37</v>
      </c>
      <c r="AH199">
        <v>3.7160000000000002</v>
      </c>
      <c r="AI199">
        <v>30.97</v>
      </c>
      <c r="AJ199">
        <v>0.85729999999999995</v>
      </c>
      <c r="AK199" t="s">
        <v>18</v>
      </c>
      <c r="AL199">
        <v>11.15</v>
      </c>
      <c r="AM199">
        <v>11.37</v>
      </c>
      <c r="AN199">
        <v>3.629</v>
      </c>
      <c r="AO199">
        <v>30.245000000000001</v>
      </c>
      <c r="AP199">
        <v>0.86950000000000005</v>
      </c>
      <c r="AQ199" t="s">
        <v>18</v>
      </c>
      <c r="AR199">
        <v>11.15</v>
      </c>
      <c r="AS199">
        <v>11.37</v>
      </c>
      <c r="AT199">
        <v>3.9649999999999999</v>
      </c>
      <c r="AU199">
        <v>33.04</v>
      </c>
      <c r="AV199">
        <v>0.84460000000000002</v>
      </c>
      <c r="AW199" t="s">
        <v>18</v>
      </c>
      <c r="AX199">
        <v>11.15</v>
      </c>
      <c r="AY199">
        <v>11.37</v>
      </c>
      <c r="AZ199">
        <v>4.008</v>
      </c>
      <c r="BA199">
        <v>33.396999999999998</v>
      </c>
      <c r="BB199">
        <v>0.87250000000000005</v>
      </c>
      <c r="BC199" t="s">
        <v>18</v>
      </c>
      <c r="BD199">
        <v>11.15</v>
      </c>
      <c r="BE199">
        <v>11.37</v>
      </c>
      <c r="BF199">
        <v>3.9009999999999998</v>
      </c>
      <c r="BG199">
        <v>32.51</v>
      </c>
      <c r="BH199">
        <v>0.86880000000000002</v>
      </c>
      <c r="BI199" t="s">
        <v>18</v>
      </c>
      <c r="BJ199">
        <v>11.15</v>
      </c>
      <c r="BK199">
        <v>11.37</v>
      </c>
      <c r="BL199">
        <v>4.1859999999999999</v>
      </c>
      <c r="BM199">
        <v>34.880000000000003</v>
      </c>
      <c r="BN199">
        <v>0.84570000000000001</v>
      </c>
      <c r="BO199" t="s">
        <v>18</v>
      </c>
      <c r="BP199">
        <v>11.15</v>
      </c>
      <c r="BQ199">
        <v>11.37</v>
      </c>
      <c r="BR199">
        <v>4.3209999999999997</v>
      </c>
      <c r="BS199">
        <v>36.012</v>
      </c>
      <c r="BT199">
        <v>0.84719999999999995</v>
      </c>
      <c r="BU199" t="s">
        <v>18</v>
      </c>
      <c r="BV199">
        <v>11.15</v>
      </c>
      <c r="BW199">
        <v>11.37</v>
      </c>
      <c r="BX199">
        <v>4.2469999999999999</v>
      </c>
      <c r="BY199">
        <v>35.390999999999998</v>
      </c>
      <c r="BZ199">
        <v>0.87219999999999998</v>
      </c>
      <c r="CA199" t="s">
        <v>18</v>
      </c>
    </row>
    <row r="200" spans="1:79" x14ac:dyDescent="0.2">
      <c r="A200" t="s">
        <v>206</v>
      </c>
      <c r="B200">
        <v>56</v>
      </c>
      <c r="C200">
        <v>66</v>
      </c>
      <c r="D200" t="s">
        <v>49</v>
      </c>
      <c r="E200">
        <v>5.47</v>
      </c>
      <c r="F200">
        <v>3</v>
      </c>
      <c r="G200">
        <v>9</v>
      </c>
      <c r="H200">
        <v>5.34</v>
      </c>
      <c r="I200">
        <v>5.41</v>
      </c>
      <c r="J200">
        <v>2.988</v>
      </c>
      <c r="K200">
        <v>33.195</v>
      </c>
      <c r="L200">
        <v>0.94220000000000004</v>
      </c>
      <c r="M200" t="s">
        <v>17</v>
      </c>
      <c r="N200">
        <v>5.34</v>
      </c>
      <c r="O200">
        <v>5.52</v>
      </c>
      <c r="P200">
        <v>3.1280000000000001</v>
      </c>
      <c r="Q200">
        <v>34.759</v>
      </c>
      <c r="R200">
        <v>0.92220000000000002</v>
      </c>
      <c r="S200" t="s">
        <v>18</v>
      </c>
      <c r="T200">
        <v>5.34</v>
      </c>
      <c r="U200">
        <v>5.51</v>
      </c>
      <c r="V200">
        <v>3.1230000000000002</v>
      </c>
      <c r="W200">
        <v>34.697000000000003</v>
      </c>
      <c r="X200">
        <v>0.93230000000000002</v>
      </c>
      <c r="Y200" t="s">
        <v>18</v>
      </c>
      <c r="Z200">
        <v>5.34</v>
      </c>
      <c r="AA200">
        <v>5.51</v>
      </c>
      <c r="AB200">
        <v>3.9180000000000001</v>
      </c>
      <c r="AC200">
        <v>43.537999999999997</v>
      </c>
      <c r="AD200">
        <v>0.93640000000000001</v>
      </c>
      <c r="AE200" t="s">
        <v>18</v>
      </c>
      <c r="AF200">
        <v>5.34</v>
      </c>
      <c r="AG200">
        <v>5.51</v>
      </c>
      <c r="AH200">
        <v>3.9390000000000001</v>
      </c>
      <c r="AI200">
        <v>43.762</v>
      </c>
      <c r="AJ200">
        <v>0.92849999999999999</v>
      </c>
      <c r="AK200" t="s">
        <v>18</v>
      </c>
      <c r="AL200">
        <v>5.34</v>
      </c>
      <c r="AM200">
        <v>5.51</v>
      </c>
      <c r="AN200">
        <v>3.9279999999999999</v>
      </c>
      <c r="AO200">
        <v>43.646000000000001</v>
      </c>
      <c r="AP200">
        <v>0.94159999999999999</v>
      </c>
      <c r="AQ200" t="s">
        <v>17</v>
      </c>
      <c r="AR200">
        <v>5.34</v>
      </c>
      <c r="AS200">
        <v>5.41</v>
      </c>
      <c r="AT200">
        <v>4.2409999999999997</v>
      </c>
      <c r="AU200">
        <v>47.122</v>
      </c>
      <c r="AV200">
        <v>0.91949999999999998</v>
      </c>
      <c r="AW200" t="s">
        <v>17</v>
      </c>
      <c r="AX200">
        <v>5.34</v>
      </c>
      <c r="AY200">
        <v>5.51</v>
      </c>
      <c r="AZ200">
        <v>4.3650000000000002</v>
      </c>
      <c r="BA200">
        <v>48.497</v>
      </c>
      <c r="BB200">
        <v>0.93759999999999999</v>
      </c>
      <c r="BC200" t="s">
        <v>18</v>
      </c>
      <c r="BD200">
        <v>5.34</v>
      </c>
      <c r="BE200">
        <v>5.51</v>
      </c>
      <c r="BF200">
        <v>4.3470000000000004</v>
      </c>
      <c r="BG200">
        <v>48.296999999999997</v>
      </c>
      <c r="BH200">
        <v>0.94679999999999997</v>
      </c>
      <c r="BI200" t="s">
        <v>17</v>
      </c>
      <c r="BJ200">
        <v>5.36</v>
      </c>
      <c r="BK200">
        <v>5.42</v>
      </c>
      <c r="BL200">
        <v>4.7130000000000001</v>
      </c>
      <c r="BM200">
        <v>52.372</v>
      </c>
      <c r="BN200">
        <v>0.93679999999999997</v>
      </c>
      <c r="BO200" t="s">
        <v>18</v>
      </c>
      <c r="BP200">
        <v>5.32</v>
      </c>
      <c r="BQ200">
        <v>5.38</v>
      </c>
      <c r="BR200">
        <v>4.9509999999999996</v>
      </c>
      <c r="BS200">
        <v>55.012999999999998</v>
      </c>
      <c r="BT200">
        <v>0.93459999999999999</v>
      </c>
      <c r="BU200" t="s">
        <v>18</v>
      </c>
      <c r="BV200">
        <v>5.34</v>
      </c>
      <c r="BW200">
        <v>5.51</v>
      </c>
      <c r="BX200">
        <v>4.8719999999999999</v>
      </c>
      <c r="BY200">
        <v>54.128999999999998</v>
      </c>
      <c r="BZ200">
        <v>0.93420000000000003</v>
      </c>
      <c r="CA200" t="s">
        <v>17</v>
      </c>
    </row>
    <row r="201" spans="1:79" x14ac:dyDescent="0.2">
      <c r="A201" t="s">
        <v>206</v>
      </c>
      <c r="B201">
        <v>59</v>
      </c>
      <c r="C201">
        <v>66</v>
      </c>
      <c r="D201" t="s">
        <v>50</v>
      </c>
      <c r="E201">
        <v>3.82</v>
      </c>
      <c r="F201">
        <v>2</v>
      </c>
      <c r="G201">
        <v>6</v>
      </c>
      <c r="H201">
        <v>3.69</v>
      </c>
      <c r="I201">
        <v>4.1100000000000003</v>
      </c>
      <c r="J201">
        <v>1.292</v>
      </c>
      <c r="K201">
        <v>21.527000000000001</v>
      </c>
      <c r="L201">
        <v>0.95630000000000004</v>
      </c>
      <c r="M201" t="s">
        <v>17</v>
      </c>
      <c r="N201">
        <v>3.69</v>
      </c>
      <c r="O201">
        <v>4.1100000000000003</v>
      </c>
      <c r="P201">
        <v>1.3260000000000001</v>
      </c>
      <c r="Q201">
        <v>22.106000000000002</v>
      </c>
      <c r="R201">
        <v>0.95389999999999997</v>
      </c>
      <c r="S201" t="s">
        <v>17</v>
      </c>
      <c r="T201">
        <v>3.69</v>
      </c>
      <c r="U201">
        <v>4.1100000000000003</v>
      </c>
      <c r="V201">
        <v>1.363</v>
      </c>
      <c r="W201">
        <v>22.718</v>
      </c>
      <c r="X201">
        <v>0.92730000000000001</v>
      </c>
      <c r="Y201" t="s">
        <v>17</v>
      </c>
      <c r="Z201">
        <v>3.69</v>
      </c>
      <c r="AA201">
        <v>4.1100000000000003</v>
      </c>
      <c r="AB201">
        <v>1.792</v>
      </c>
      <c r="AC201">
        <v>29.864000000000001</v>
      </c>
      <c r="AD201">
        <v>0.94989999999999997</v>
      </c>
      <c r="AE201" t="s">
        <v>17</v>
      </c>
      <c r="AF201">
        <v>3.69</v>
      </c>
      <c r="AG201">
        <v>4.1100000000000003</v>
      </c>
      <c r="AH201">
        <v>1.8560000000000001</v>
      </c>
      <c r="AI201">
        <v>30.927</v>
      </c>
      <c r="AJ201">
        <v>0.94420000000000004</v>
      </c>
      <c r="AK201" t="s">
        <v>17</v>
      </c>
      <c r="AL201">
        <v>3.69</v>
      </c>
      <c r="AM201">
        <v>4.1100000000000003</v>
      </c>
      <c r="AN201">
        <v>1.7749999999999999</v>
      </c>
      <c r="AO201">
        <v>29.584</v>
      </c>
      <c r="AP201">
        <v>0.9244</v>
      </c>
      <c r="AQ201" t="s">
        <v>17</v>
      </c>
      <c r="AR201">
        <v>3.69</v>
      </c>
      <c r="AS201">
        <v>4.1100000000000003</v>
      </c>
      <c r="AT201">
        <v>2.2240000000000002</v>
      </c>
      <c r="AU201">
        <v>37.064</v>
      </c>
      <c r="AV201">
        <v>0.95150000000000001</v>
      </c>
      <c r="AW201" t="s">
        <v>17</v>
      </c>
      <c r="AX201">
        <v>3.69</v>
      </c>
      <c r="AY201">
        <v>4.1100000000000003</v>
      </c>
      <c r="AZ201">
        <v>2.1989999999999998</v>
      </c>
      <c r="BA201">
        <v>36.651000000000003</v>
      </c>
      <c r="BB201">
        <v>0.94450000000000001</v>
      </c>
      <c r="BC201" t="s">
        <v>17</v>
      </c>
      <c r="BD201">
        <v>3.69</v>
      </c>
      <c r="BE201">
        <v>4.1100000000000003</v>
      </c>
      <c r="BF201">
        <v>2.274</v>
      </c>
      <c r="BG201">
        <v>37.892000000000003</v>
      </c>
      <c r="BH201">
        <v>0.92700000000000005</v>
      </c>
      <c r="BI201" t="s">
        <v>17</v>
      </c>
      <c r="BJ201">
        <v>3.69</v>
      </c>
      <c r="BK201">
        <v>4.1100000000000003</v>
      </c>
      <c r="BL201">
        <v>2.6120000000000001</v>
      </c>
      <c r="BM201">
        <v>43.536999999999999</v>
      </c>
      <c r="BN201">
        <v>0.96189999999999998</v>
      </c>
      <c r="BO201" t="s">
        <v>17</v>
      </c>
      <c r="BP201">
        <v>3.76</v>
      </c>
      <c r="BQ201">
        <v>3.85</v>
      </c>
      <c r="BR201">
        <v>2.7669999999999999</v>
      </c>
      <c r="BS201">
        <v>46.116</v>
      </c>
      <c r="BT201">
        <v>0.95020000000000004</v>
      </c>
      <c r="BU201" t="s">
        <v>17</v>
      </c>
      <c r="BV201">
        <v>3.69</v>
      </c>
      <c r="BW201">
        <v>4.1100000000000003</v>
      </c>
      <c r="BX201">
        <v>2.774</v>
      </c>
      <c r="BY201">
        <v>46.238</v>
      </c>
      <c r="BZ201">
        <v>0.95579999999999998</v>
      </c>
      <c r="CA201" t="s">
        <v>17</v>
      </c>
    </row>
    <row r="202" spans="1:79" s="14" customFormat="1" x14ac:dyDescent="0.2">
      <c r="A202" s="14" t="s">
        <v>206</v>
      </c>
      <c r="B202" s="14">
        <v>67</v>
      </c>
      <c r="C202" s="14">
        <v>73</v>
      </c>
      <c r="D202" s="14" t="s">
        <v>51</v>
      </c>
      <c r="E202" s="14">
        <v>7.2</v>
      </c>
      <c r="F202" s="14">
        <v>1</v>
      </c>
      <c r="G202" s="14">
        <v>5</v>
      </c>
      <c r="H202" s="14">
        <v>7.18</v>
      </c>
      <c r="I202" s="14">
        <v>7.38</v>
      </c>
      <c r="J202" s="14">
        <v>1.101</v>
      </c>
      <c r="K202" s="14">
        <v>22.021999999999998</v>
      </c>
      <c r="L202" s="14">
        <v>0.90669999999999995</v>
      </c>
      <c r="M202" s="14" t="s">
        <v>18</v>
      </c>
      <c r="N202" s="14">
        <v>7.18</v>
      </c>
      <c r="O202" s="14">
        <v>7.38</v>
      </c>
      <c r="P202" s="14">
        <v>1.099</v>
      </c>
      <c r="Q202" s="14">
        <v>21.984000000000002</v>
      </c>
      <c r="R202" s="14">
        <v>0.91</v>
      </c>
      <c r="S202" s="14" t="s">
        <v>18</v>
      </c>
      <c r="T202" s="14">
        <v>7.18</v>
      </c>
      <c r="U202" s="14">
        <v>7.38</v>
      </c>
      <c r="V202" s="14">
        <v>1.123</v>
      </c>
      <c r="W202" s="14">
        <v>22.459</v>
      </c>
      <c r="X202" s="14">
        <v>0.89410000000000001</v>
      </c>
      <c r="Y202" s="14" t="s">
        <v>18</v>
      </c>
      <c r="Z202" s="14">
        <v>7.18</v>
      </c>
      <c r="AA202" s="14">
        <v>7.38</v>
      </c>
      <c r="AB202" s="14">
        <v>1.657</v>
      </c>
      <c r="AC202" s="14">
        <v>33.133000000000003</v>
      </c>
      <c r="AD202" s="14">
        <v>0.90200000000000002</v>
      </c>
      <c r="AE202" s="14" t="s">
        <v>18</v>
      </c>
      <c r="AF202" s="14">
        <v>7.18</v>
      </c>
      <c r="AG202" s="14">
        <v>7.38</v>
      </c>
      <c r="AH202" s="14">
        <v>1.613</v>
      </c>
      <c r="AI202" s="14">
        <v>32.262999999999998</v>
      </c>
      <c r="AJ202" s="14">
        <v>0.90480000000000005</v>
      </c>
      <c r="AK202" s="14" t="s">
        <v>18</v>
      </c>
      <c r="AL202" s="14">
        <v>7.18</v>
      </c>
      <c r="AM202" s="14">
        <v>7.38</v>
      </c>
      <c r="AN202" s="14">
        <v>1.591</v>
      </c>
      <c r="AO202" s="14">
        <v>31.824999999999999</v>
      </c>
      <c r="AP202" s="14">
        <v>0.90620000000000001</v>
      </c>
      <c r="AQ202" s="14" t="s">
        <v>18</v>
      </c>
      <c r="AR202" s="14">
        <v>7.18</v>
      </c>
      <c r="AS202" s="14">
        <v>7.38</v>
      </c>
      <c r="AT202" s="14">
        <v>2.0209999999999999</v>
      </c>
      <c r="AU202" s="14">
        <v>40.429000000000002</v>
      </c>
      <c r="AV202" s="14">
        <v>0.9012</v>
      </c>
      <c r="AW202" s="14" t="s">
        <v>18</v>
      </c>
      <c r="AX202" s="14">
        <v>7.18</v>
      </c>
      <c r="AY202" s="14">
        <v>7.39</v>
      </c>
      <c r="AZ202" s="14">
        <v>2.0129999999999999</v>
      </c>
      <c r="BA202" s="14">
        <v>40.268000000000001</v>
      </c>
      <c r="BB202" s="14">
        <v>0.89800000000000002</v>
      </c>
      <c r="BC202" s="14" t="s">
        <v>18</v>
      </c>
      <c r="BD202" s="14">
        <v>7.18</v>
      </c>
      <c r="BE202" s="14">
        <v>7.38</v>
      </c>
      <c r="BF202" s="14">
        <v>2.0819999999999999</v>
      </c>
      <c r="BG202" s="14">
        <v>41.646000000000001</v>
      </c>
      <c r="BH202" s="14">
        <v>0.90339999999999998</v>
      </c>
      <c r="BI202" s="14" t="s">
        <v>18</v>
      </c>
      <c r="BJ202" s="14">
        <v>7.19</v>
      </c>
      <c r="BK202" s="14">
        <v>7.39</v>
      </c>
      <c r="BL202" s="14">
        <v>2.3559999999999999</v>
      </c>
      <c r="BM202" s="14">
        <v>47.119</v>
      </c>
      <c r="BN202" s="14">
        <v>0.91080000000000005</v>
      </c>
      <c r="BO202" s="14" t="s">
        <v>18</v>
      </c>
      <c r="BP202" s="14">
        <v>7.18</v>
      </c>
      <c r="BQ202" s="14">
        <v>7.38</v>
      </c>
      <c r="BR202" s="14">
        <v>2.387</v>
      </c>
      <c r="BS202" s="14">
        <v>47.731000000000002</v>
      </c>
      <c r="BT202" s="14">
        <v>0.90920000000000001</v>
      </c>
      <c r="BU202" s="14" t="s">
        <v>18</v>
      </c>
      <c r="BV202" s="14">
        <v>7.18</v>
      </c>
      <c r="BW202" s="14">
        <v>7.38</v>
      </c>
      <c r="BX202" s="14">
        <v>2.3839999999999999</v>
      </c>
      <c r="BY202" s="14">
        <v>47.682000000000002</v>
      </c>
      <c r="BZ202" s="14">
        <v>0.90449999999999997</v>
      </c>
      <c r="CA202" s="14" t="s">
        <v>18</v>
      </c>
    </row>
    <row r="203" spans="1:79" x14ac:dyDescent="0.2">
      <c r="A203" t="s">
        <v>206</v>
      </c>
      <c r="B203">
        <v>67</v>
      </c>
      <c r="C203">
        <v>76</v>
      </c>
      <c r="D203" t="s">
        <v>52</v>
      </c>
      <c r="E203">
        <v>11.88</v>
      </c>
      <c r="F203">
        <v>1</v>
      </c>
      <c r="G203">
        <v>8</v>
      </c>
      <c r="H203">
        <v>11.76</v>
      </c>
      <c r="I203">
        <v>11.83</v>
      </c>
      <c r="J203">
        <v>1.796</v>
      </c>
      <c r="K203">
        <v>22.452000000000002</v>
      </c>
      <c r="L203">
        <v>0.90339999999999998</v>
      </c>
      <c r="M203" t="s">
        <v>18</v>
      </c>
      <c r="N203">
        <v>11.77</v>
      </c>
      <c r="O203">
        <v>11.83</v>
      </c>
      <c r="P203">
        <v>1.877</v>
      </c>
      <c r="Q203">
        <v>23.457999999999998</v>
      </c>
      <c r="R203">
        <v>0.88490000000000002</v>
      </c>
      <c r="S203" t="s">
        <v>18</v>
      </c>
      <c r="T203">
        <v>11.76</v>
      </c>
      <c r="U203">
        <v>11.83</v>
      </c>
      <c r="V203">
        <v>1.8360000000000001</v>
      </c>
      <c r="W203">
        <v>22.954999999999998</v>
      </c>
      <c r="X203">
        <v>0.88839999999999997</v>
      </c>
      <c r="Y203" t="s">
        <v>18</v>
      </c>
      <c r="Z203">
        <v>11.76</v>
      </c>
      <c r="AA203">
        <v>11.83</v>
      </c>
      <c r="AB203">
        <v>2.5779999999999998</v>
      </c>
      <c r="AC203">
        <v>32.225999999999999</v>
      </c>
      <c r="AD203">
        <v>0.88439999999999996</v>
      </c>
      <c r="AE203" t="s">
        <v>18</v>
      </c>
      <c r="AF203">
        <v>11.77</v>
      </c>
      <c r="AG203">
        <v>11.83</v>
      </c>
      <c r="AH203">
        <v>2.5059999999999998</v>
      </c>
      <c r="AI203">
        <v>31.321000000000002</v>
      </c>
      <c r="AJ203">
        <v>0.89329999999999998</v>
      </c>
      <c r="AK203" t="s">
        <v>18</v>
      </c>
      <c r="AL203">
        <v>11.76</v>
      </c>
      <c r="AM203">
        <v>11.83</v>
      </c>
      <c r="AN203">
        <v>2.456</v>
      </c>
      <c r="AO203">
        <v>30.706</v>
      </c>
      <c r="AP203">
        <v>0.89670000000000005</v>
      </c>
      <c r="AQ203" t="s">
        <v>18</v>
      </c>
      <c r="AR203">
        <v>11.76</v>
      </c>
      <c r="AS203">
        <v>11.83</v>
      </c>
      <c r="AT203">
        <v>3.31</v>
      </c>
      <c r="AU203">
        <v>41.371000000000002</v>
      </c>
      <c r="AV203">
        <v>0.88170000000000004</v>
      </c>
      <c r="AW203" t="s">
        <v>18</v>
      </c>
      <c r="AX203">
        <v>11.77</v>
      </c>
      <c r="AY203">
        <v>11.83</v>
      </c>
      <c r="AZ203">
        <v>3.3420000000000001</v>
      </c>
      <c r="BA203">
        <v>41.776000000000003</v>
      </c>
      <c r="BB203">
        <v>0.84960000000000002</v>
      </c>
      <c r="BC203" t="s">
        <v>18</v>
      </c>
      <c r="BD203">
        <v>11.77</v>
      </c>
      <c r="BE203">
        <v>11.83</v>
      </c>
      <c r="BF203">
        <v>3.2080000000000002</v>
      </c>
      <c r="BG203">
        <v>40.103999999999999</v>
      </c>
      <c r="BH203">
        <v>0.88439999999999996</v>
      </c>
      <c r="BI203" t="s">
        <v>18</v>
      </c>
      <c r="BJ203">
        <v>11.77</v>
      </c>
      <c r="BK203">
        <v>11.83</v>
      </c>
      <c r="BL203">
        <v>4.33</v>
      </c>
      <c r="BM203">
        <v>54.121000000000002</v>
      </c>
      <c r="BN203">
        <v>0.84099999999999997</v>
      </c>
      <c r="BO203" t="s">
        <v>18</v>
      </c>
      <c r="BP203">
        <v>11.76</v>
      </c>
      <c r="BQ203">
        <v>11.83</v>
      </c>
      <c r="BR203">
        <v>4.2149999999999999</v>
      </c>
      <c r="BS203">
        <v>52.692999999999998</v>
      </c>
      <c r="BT203">
        <v>0.86240000000000006</v>
      </c>
      <c r="BU203" t="s">
        <v>18</v>
      </c>
      <c r="BV203">
        <v>11.76</v>
      </c>
      <c r="BW203">
        <v>11.83</v>
      </c>
      <c r="BX203">
        <v>4.1340000000000003</v>
      </c>
      <c r="BY203">
        <v>51.68</v>
      </c>
      <c r="BZ203">
        <v>0.84309999999999996</v>
      </c>
      <c r="CA203" t="s">
        <v>18</v>
      </c>
    </row>
    <row r="204" spans="1:79" x14ac:dyDescent="0.2">
      <c r="A204" t="s">
        <v>206</v>
      </c>
      <c r="B204">
        <v>74</v>
      </c>
      <c r="C204">
        <v>87</v>
      </c>
      <c r="D204" t="s">
        <v>53</v>
      </c>
      <c r="E204">
        <v>10.4</v>
      </c>
      <c r="F204">
        <v>3</v>
      </c>
      <c r="G204">
        <v>12</v>
      </c>
      <c r="H204">
        <v>10.46</v>
      </c>
      <c r="I204">
        <v>10.53</v>
      </c>
      <c r="J204">
        <v>0.81599999999999995</v>
      </c>
      <c r="K204">
        <v>6.8029999999999999</v>
      </c>
      <c r="L204">
        <v>0.78369999999999995</v>
      </c>
      <c r="M204" t="s">
        <v>18</v>
      </c>
      <c r="N204">
        <v>10.47</v>
      </c>
      <c r="O204">
        <v>10.53</v>
      </c>
      <c r="P204">
        <v>0.89200000000000002</v>
      </c>
      <c r="Q204">
        <v>7.4349999999999996</v>
      </c>
      <c r="R204">
        <v>0.8075</v>
      </c>
      <c r="S204" t="s">
        <v>18</v>
      </c>
      <c r="T204">
        <v>10.42</v>
      </c>
      <c r="U204">
        <v>10.49</v>
      </c>
      <c r="V204">
        <v>0.58899999999999997</v>
      </c>
      <c r="W204">
        <v>4.91</v>
      </c>
      <c r="X204">
        <v>0.78559999999999997</v>
      </c>
      <c r="Y204" t="s">
        <v>18</v>
      </c>
      <c r="Z204">
        <v>10.46</v>
      </c>
      <c r="AA204">
        <v>10.53</v>
      </c>
      <c r="AB204">
        <v>1.1679999999999999</v>
      </c>
      <c r="AC204">
        <v>9.7319999999999993</v>
      </c>
      <c r="AD204">
        <v>0.80910000000000004</v>
      </c>
      <c r="AE204" t="s">
        <v>18</v>
      </c>
      <c r="AF204">
        <v>10.46</v>
      </c>
      <c r="AG204">
        <v>10.53</v>
      </c>
      <c r="AH204">
        <v>1.1950000000000001</v>
      </c>
      <c r="AI204">
        <v>9.9600000000000009</v>
      </c>
      <c r="AJ204">
        <v>0.76580000000000004</v>
      </c>
      <c r="AK204" t="s">
        <v>18</v>
      </c>
      <c r="AL204">
        <v>10.46</v>
      </c>
      <c r="AM204">
        <v>10.53</v>
      </c>
      <c r="AN204">
        <v>1.2709999999999999</v>
      </c>
      <c r="AO204">
        <v>10.590999999999999</v>
      </c>
      <c r="AP204">
        <v>0.79830000000000001</v>
      </c>
      <c r="AQ204" t="s">
        <v>18</v>
      </c>
      <c r="AR204">
        <v>10.46</v>
      </c>
      <c r="AS204">
        <v>10.53</v>
      </c>
      <c r="AT204">
        <v>2.0830000000000002</v>
      </c>
      <c r="AU204">
        <v>17.356999999999999</v>
      </c>
      <c r="AV204">
        <v>0.78800000000000003</v>
      </c>
      <c r="AW204" t="s">
        <v>18</v>
      </c>
      <c r="AX204">
        <v>10.47</v>
      </c>
      <c r="AY204">
        <v>10.53</v>
      </c>
      <c r="AZ204">
        <v>2.085</v>
      </c>
      <c r="BA204">
        <v>17.376999999999999</v>
      </c>
      <c r="BB204">
        <v>0.73799999999999999</v>
      </c>
      <c r="BC204" t="s">
        <v>18</v>
      </c>
      <c r="BD204">
        <v>10.47</v>
      </c>
      <c r="BE204">
        <v>10.53</v>
      </c>
      <c r="BF204">
        <v>1.899</v>
      </c>
      <c r="BG204">
        <v>15.824</v>
      </c>
      <c r="BH204">
        <v>0.78610000000000002</v>
      </c>
      <c r="BI204" t="s">
        <v>18</v>
      </c>
      <c r="BJ204">
        <v>10.47</v>
      </c>
      <c r="BK204">
        <v>10.53</v>
      </c>
      <c r="BL204">
        <v>2.4380000000000002</v>
      </c>
      <c r="BM204">
        <v>20.314</v>
      </c>
      <c r="BN204">
        <v>0.7994</v>
      </c>
      <c r="BO204" t="s">
        <v>18</v>
      </c>
      <c r="BP204">
        <v>10.46</v>
      </c>
      <c r="BQ204">
        <v>10.53</v>
      </c>
      <c r="BR204">
        <v>2.581</v>
      </c>
      <c r="BS204">
        <v>21.510999999999999</v>
      </c>
      <c r="BT204">
        <v>0.74529999999999996</v>
      </c>
      <c r="BU204" t="s">
        <v>18</v>
      </c>
      <c r="BV204">
        <v>10.46</v>
      </c>
      <c r="BW204">
        <v>10.53</v>
      </c>
      <c r="BX204">
        <v>2.5910000000000002</v>
      </c>
      <c r="BY204">
        <v>21.591999999999999</v>
      </c>
      <c r="BZ204">
        <v>0.76959999999999995</v>
      </c>
      <c r="CA204" t="s">
        <v>18</v>
      </c>
    </row>
    <row r="205" spans="1:79" x14ac:dyDescent="0.2">
      <c r="A205" t="s">
        <v>206</v>
      </c>
      <c r="B205">
        <v>77</v>
      </c>
      <c r="C205">
        <v>86</v>
      </c>
      <c r="D205" t="s">
        <v>54</v>
      </c>
      <c r="E205">
        <v>5.69</v>
      </c>
      <c r="F205">
        <v>2</v>
      </c>
      <c r="G205">
        <v>8</v>
      </c>
      <c r="H205">
        <v>5.78</v>
      </c>
      <c r="I205">
        <v>5.85</v>
      </c>
      <c r="J205">
        <v>0.77600000000000002</v>
      </c>
      <c r="K205">
        <v>9.6989999999999998</v>
      </c>
      <c r="L205">
        <v>0.82369999999999999</v>
      </c>
      <c r="M205" t="s">
        <v>18</v>
      </c>
      <c r="N205">
        <v>5.78</v>
      </c>
      <c r="O205">
        <v>5.85</v>
      </c>
      <c r="P205">
        <v>0.83799999999999997</v>
      </c>
      <c r="Q205">
        <v>10.475</v>
      </c>
      <c r="R205">
        <v>0.84499999999999997</v>
      </c>
      <c r="S205" t="s">
        <v>18</v>
      </c>
      <c r="T205">
        <v>5.78</v>
      </c>
      <c r="U205">
        <v>5.85</v>
      </c>
      <c r="V205">
        <v>0.92100000000000004</v>
      </c>
      <c r="W205">
        <v>11.512</v>
      </c>
      <c r="X205">
        <v>0.80840000000000001</v>
      </c>
      <c r="Y205" t="s">
        <v>18</v>
      </c>
      <c r="Z205">
        <v>5.78</v>
      </c>
      <c r="AA205">
        <v>5.85</v>
      </c>
      <c r="AB205">
        <v>1.3480000000000001</v>
      </c>
      <c r="AC205">
        <v>16.847999999999999</v>
      </c>
      <c r="AD205">
        <v>0.80610000000000004</v>
      </c>
      <c r="AE205" t="s">
        <v>18</v>
      </c>
      <c r="AF205">
        <v>5.78</v>
      </c>
      <c r="AG205">
        <v>5.85</v>
      </c>
      <c r="AH205">
        <v>1.254</v>
      </c>
      <c r="AI205">
        <v>15.679</v>
      </c>
      <c r="AJ205">
        <v>0.80610000000000004</v>
      </c>
      <c r="AK205" t="s">
        <v>18</v>
      </c>
      <c r="AL205">
        <v>5.78</v>
      </c>
      <c r="AM205">
        <v>5.85</v>
      </c>
      <c r="AN205">
        <v>1.127</v>
      </c>
      <c r="AO205">
        <v>14.083</v>
      </c>
      <c r="AP205">
        <v>0.82509999999999994</v>
      </c>
      <c r="AQ205" t="s">
        <v>18</v>
      </c>
      <c r="AR205">
        <v>5.78</v>
      </c>
      <c r="AS205">
        <v>5.85</v>
      </c>
      <c r="AT205">
        <v>1.482</v>
      </c>
      <c r="AU205">
        <v>18.53</v>
      </c>
      <c r="AV205">
        <v>0.81110000000000004</v>
      </c>
      <c r="AW205" t="s">
        <v>18</v>
      </c>
      <c r="AX205">
        <v>5.78</v>
      </c>
      <c r="AY205">
        <v>5.85</v>
      </c>
      <c r="AZ205">
        <v>1.6719999999999999</v>
      </c>
      <c r="BA205">
        <v>20.902000000000001</v>
      </c>
      <c r="BB205">
        <v>0.78280000000000005</v>
      </c>
      <c r="BC205" t="s">
        <v>18</v>
      </c>
      <c r="BD205">
        <v>5.78</v>
      </c>
      <c r="BE205">
        <v>5.85</v>
      </c>
      <c r="BF205">
        <v>1.659</v>
      </c>
      <c r="BG205">
        <v>20.736999999999998</v>
      </c>
      <c r="BH205">
        <v>0.77849999999999997</v>
      </c>
      <c r="BI205" t="s">
        <v>18</v>
      </c>
      <c r="BJ205">
        <v>5.79</v>
      </c>
      <c r="BK205">
        <v>5.85</v>
      </c>
      <c r="BL205">
        <v>2.0910000000000002</v>
      </c>
      <c r="BM205">
        <v>26.135999999999999</v>
      </c>
      <c r="BN205">
        <v>0.83760000000000001</v>
      </c>
      <c r="BO205" t="s">
        <v>18</v>
      </c>
      <c r="BP205">
        <v>5.78</v>
      </c>
      <c r="BQ205">
        <v>5.85</v>
      </c>
      <c r="BR205">
        <v>1.976</v>
      </c>
      <c r="BS205">
        <v>24.7</v>
      </c>
      <c r="BT205">
        <v>0.80459999999999998</v>
      </c>
      <c r="BU205" t="s">
        <v>18</v>
      </c>
      <c r="BV205">
        <v>5.78</v>
      </c>
      <c r="BW205">
        <v>5.85</v>
      </c>
      <c r="BX205">
        <v>2.1779999999999999</v>
      </c>
      <c r="BY205">
        <v>27.219000000000001</v>
      </c>
      <c r="BZ205">
        <v>0.80810000000000004</v>
      </c>
      <c r="CA205" t="s">
        <v>18</v>
      </c>
    </row>
    <row r="206" spans="1:79" x14ac:dyDescent="0.2">
      <c r="A206" t="s">
        <v>206</v>
      </c>
      <c r="B206">
        <v>77</v>
      </c>
      <c r="C206">
        <v>88</v>
      </c>
      <c r="D206" t="s">
        <v>55</v>
      </c>
      <c r="E206">
        <v>10.77</v>
      </c>
      <c r="F206">
        <v>3</v>
      </c>
      <c r="G206">
        <v>10</v>
      </c>
      <c r="H206">
        <v>10.87</v>
      </c>
      <c r="I206">
        <v>10.93</v>
      </c>
      <c r="J206">
        <v>0.40100000000000002</v>
      </c>
      <c r="K206">
        <v>4.0119999999999996</v>
      </c>
      <c r="L206">
        <v>0.90059999999999996</v>
      </c>
      <c r="M206" t="s">
        <v>17</v>
      </c>
      <c r="N206">
        <v>10.87</v>
      </c>
      <c r="O206">
        <v>10.94</v>
      </c>
      <c r="P206">
        <v>0.34799999999999998</v>
      </c>
      <c r="Q206">
        <v>3.4809999999999999</v>
      </c>
      <c r="R206">
        <v>0.90629999999999999</v>
      </c>
      <c r="S206" t="s">
        <v>17</v>
      </c>
      <c r="T206">
        <v>10.87</v>
      </c>
      <c r="U206">
        <v>10.93</v>
      </c>
      <c r="V206">
        <v>0.36299999999999999</v>
      </c>
      <c r="W206">
        <v>3.6349999999999998</v>
      </c>
      <c r="X206">
        <v>0.90210000000000001</v>
      </c>
      <c r="Y206" t="s">
        <v>17</v>
      </c>
      <c r="Z206">
        <v>10.87</v>
      </c>
      <c r="AA206">
        <v>10.93</v>
      </c>
      <c r="AB206">
        <v>0.66200000000000003</v>
      </c>
      <c r="AC206">
        <v>6.62</v>
      </c>
      <c r="AD206">
        <v>0.90049999999999997</v>
      </c>
      <c r="AE206" t="s">
        <v>17</v>
      </c>
      <c r="AF206">
        <v>10.87</v>
      </c>
      <c r="AG206">
        <v>10.93</v>
      </c>
      <c r="AH206">
        <v>0.66500000000000004</v>
      </c>
      <c r="AI206">
        <v>6.6459999999999999</v>
      </c>
      <c r="AJ206">
        <v>0.91569999999999996</v>
      </c>
      <c r="AK206" t="s">
        <v>17</v>
      </c>
      <c r="AL206">
        <v>10.87</v>
      </c>
      <c r="AM206">
        <v>10.93</v>
      </c>
      <c r="AN206">
        <v>0.91700000000000004</v>
      </c>
      <c r="AO206">
        <v>9.1709999999999994</v>
      </c>
      <c r="AP206">
        <v>0.9405</v>
      </c>
      <c r="AQ206" t="s">
        <v>17</v>
      </c>
      <c r="AR206">
        <v>10.87</v>
      </c>
      <c r="AS206">
        <v>10.93</v>
      </c>
      <c r="AT206">
        <v>1.123</v>
      </c>
      <c r="AU206">
        <v>11.228</v>
      </c>
      <c r="AV206">
        <v>0.89190000000000003</v>
      </c>
      <c r="AW206" t="s">
        <v>18</v>
      </c>
      <c r="AX206">
        <v>10.87</v>
      </c>
      <c r="AY206">
        <v>10.94</v>
      </c>
      <c r="AZ206">
        <v>1.1259999999999999</v>
      </c>
      <c r="BA206">
        <v>11.262</v>
      </c>
      <c r="BB206">
        <v>0.89670000000000005</v>
      </c>
      <c r="BC206" t="s">
        <v>18</v>
      </c>
      <c r="BD206">
        <v>10.87</v>
      </c>
      <c r="BE206">
        <v>10.94</v>
      </c>
      <c r="BF206">
        <v>1.1080000000000001</v>
      </c>
      <c r="BG206">
        <v>11.077</v>
      </c>
      <c r="BH206">
        <v>0.9042</v>
      </c>
      <c r="BI206" t="s">
        <v>17</v>
      </c>
      <c r="BJ206">
        <v>10.87</v>
      </c>
      <c r="BK206">
        <v>10.93</v>
      </c>
      <c r="BL206">
        <v>1.5820000000000001</v>
      </c>
      <c r="BM206">
        <v>15.818</v>
      </c>
      <c r="BN206">
        <v>0.91239999999999999</v>
      </c>
      <c r="BO206" t="s">
        <v>17</v>
      </c>
      <c r="BP206">
        <v>10.87</v>
      </c>
      <c r="BQ206">
        <v>10.93</v>
      </c>
      <c r="BR206">
        <v>1.571</v>
      </c>
      <c r="BS206">
        <v>15.709</v>
      </c>
      <c r="BT206">
        <v>0.90410000000000001</v>
      </c>
      <c r="BU206" t="s">
        <v>17</v>
      </c>
      <c r="BV206">
        <v>10.87</v>
      </c>
      <c r="BW206">
        <v>10.93</v>
      </c>
      <c r="BX206">
        <v>1.6</v>
      </c>
      <c r="BY206">
        <v>16</v>
      </c>
      <c r="BZ206">
        <v>0.92100000000000004</v>
      </c>
      <c r="CA206" t="s">
        <v>17</v>
      </c>
    </row>
    <row r="207" spans="1:79" x14ac:dyDescent="0.2">
      <c r="A207" t="s">
        <v>206</v>
      </c>
      <c r="B207">
        <v>88</v>
      </c>
      <c r="C207">
        <v>95</v>
      </c>
      <c r="D207" t="s">
        <v>56</v>
      </c>
      <c r="E207">
        <v>5.91</v>
      </c>
      <c r="F207">
        <v>1</v>
      </c>
      <c r="G207">
        <v>6</v>
      </c>
      <c r="H207">
        <v>5.99</v>
      </c>
      <c r="I207">
        <v>6.06</v>
      </c>
      <c r="J207">
        <v>2.8730000000000002</v>
      </c>
      <c r="K207">
        <v>47.881</v>
      </c>
      <c r="L207">
        <v>0.71530000000000005</v>
      </c>
      <c r="M207" t="s">
        <v>18</v>
      </c>
      <c r="N207">
        <v>5.99</v>
      </c>
      <c r="O207">
        <v>6.07</v>
      </c>
      <c r="P207">
        <v>2.7890000000000001</v>
      </c>
      <c r="Q207">
        <v>46.48</v>
      </c>
      <c r="R207">
        <v>0.86760000000000004</v>
      </c>
      <c r="S207" t="s">
        <v>18</v>
      </c>
      <c r="T207">
        <v>6.01</v>
      </c>
      <c r="U207">
        <v>6.08</v>
      </c>
      <c r="V207">
        <v>2.9460000000000002</v>
      </c>
      <c r="W207">
        <v>49.094000000000001</v>
      </c>
      <c r="X207">
        <v>0.86199999999999999</v>
      </c>
      <c r="Y207" t="s">
        <v>18</v>
      </c>
      <c r="Z207">
        <v>6.01</v>
      </c>
      <c r="AA207">
        <v>6.07</v>
      </c>
      <c r="AB207">
        <v>3.47</v>
      </c>
      <c r="AC207">
        <v>57.835000000000001</v>
      </c>
      <c r="AD207">
        <v>0.85519999999999996</v>
      </c>
      <c r="AE207" t="s">
        <v>18</v>
      </c>
      <c r="AF207">
        <v>6.01</v>
      </c>
      <c r="AG207">
        <v>6.07</v>
      </c>
      <c r="AH207">
        <v>3.3290000000000002</v>
      </c>
      <c r="AI207">
        <v>55.481999999999999</v>
      </c>
      <c r="AJ207">
        <v>0.8609</v>
      </c>
      <c r="AK207" t="s">
        <v>18</v>
      </c>
      <c r="AL207">
        <v>6.01</v>
      </c>
      <c r="AM207">
        <v>6.07</v>
      </c>
      <c r="AN207">
        <v>3.31</v>
      </c>
      <c r="AO207">
        <v>55.170999999999999</v>
      </c>
      <c r="AP207">
        <v>0.88</v>
      </c>
      <c r="AQ207" t="s">
        <v>18</v>
      </c>
      <c r="AR207">
        <v>6.01</v>
      </c>
      <c r="AS207">
        <v>6.07</v>
      </c>
      <c r="AT207">
        <v>3.5939999999999999</v>
      </c>
      <c r="AU207">
        <v>59.9</v>
      </c>
      <c r="AV207">
        <v>0.87849999999999995</v>
      </c>
      <c r="AW207" t="s">
        <v>18</v>
      </c>
      <c r="AX207">
        <v>6.01</v>
      </c>
      <c r="AY207">
        <v>6.08</v>
      </c>
      <c r="AZ207">
        <v>3.7440000000000002</v>
      </c>
      <c r="BA207">
        <v>62.4</v>
      </c>
      <c r="BB207">
        <v>0.82469999999999999</v>
      </c>
      <c r="BC207" t="s">
        <v>18</v>
      </c>
      <c r="BD207">
        <v>6.01</v>
      </c>
      <c r="BE207">
        <v>6.08</v>
      </c>
      <c r="BF207">
        <v>3.6869999999999998</v>
      </c>
      <c r="BG207">
        <v>61.445999999999998</v>
      </c>
      <c r="BH207">
        <v>0.88449999999999995</v>
      </c>
      <c r="BI207" t="s">
        <v>18</v>
      </c>
      <c r="BJ207">
        <v>6.01</v>
      </c>
      <c r="BK207">
        <v>6.08</v>
      </c>
      <c r="BL207">
        <v>3.7810000000000001</v>
      </c>
      <c r="BM207">
        <v>63.014000000000003</v>
      </c>
      <c r="BN207">
        <v>0.83640000000000003</v>
      </c>
      <c r="BO207" t="s">
        <v>18</v>
      </c>
      <c r="BP207">
        <v>6.01</v>
      </c>
      <c r="BQ207">
        <v>6.07</v>
      </c>
      <c r="BR207">
        <v>3.8519999999999999</v>
      </c>
      <c r="BS207">
        <v>64.204999999999998</v>
      </c>
      <c r="BT207">
        <v>0.83130000000000004</v>
      </c>
      <c r="BU207" t="s">
        <v>18</v>
      </c>
      <c r="BV207">
        <v>6.01</v>
      </c>
      <c r="BW207">
        <v>6.07</v>
      </c>
      <c r="BX207">
        <v>3.7869999999999999</v>
      </c>
      <c r="BY207">
        <v>63.118000000000002</v>
      </c>
      <c r="BZ207">
        <v>0.83850000000000002</v>
      </c>
      <c r="CA207" t="s">
        <v>18</v>
      </c>
    </row>
    <row r="208" spans="1:79" s="14" customFormat="1" x14ac:dyDescent="0.2">
      <c r="A208" s="14" t="s">
        <v>206</v>
      </c>
      <c r="B208" s="14">
        <v>88</v>
      </c>
      <c r="C208" s="14">
        <v>96</v>
      </c>
      <c r="D208" s="14" t="s">
        <v>57</v>
      </c>
      <c r="E208" s="14">
        <v>5.86</v>
      </c>
      <c r="F208" s="14">
        <v>1</v>
      </c>
      <c r="G208" s="14">
        <v>7</v>
      </c>
      <c r="H208" s="14">
        <v>5.83</v>
      </c>
      <c r="I208" s="14">
        <v>5.9</v>
      </c>
      <c r="J208" s="14">
        <v>3.556</v>
      </c>
      <c r="K208" s="14">
        <v>50.807000000000002</v>
      </c>
      <c r="L208" s="14">
        <v>0.79269999999999996</v>
      </c>
      <c r="M208" s="14" t="s">
        <v>18</v>
      </c>
      <c r="N208" s="14">
        <v>5.83</v>
      </c>
      <c r="O208" s="14">
        <v>5.9</v>
      </c>
      <c r="P208" s="14">
        <v>3.5409999999999999</v>
      </c>
      <c r="Q208" s="14">
        <v>50.584000000000003</v>
      </c>
      <c r="R208" s="14">
        <v>0.77929999999999999</v>
      </c>
      <c r="S208" s="14" t="s">
        <v>18</v>
      </c>
      <c r="T208" s="14">
        <v>5.79</v>
      </c>
      <c r="U208" s="14">
        <v>5.86</v>
      </c>
      <c r="V208" s="14">
        <v>3.7320000000000002</v>
      </c>
      <c r="W208" s="14">
        <v>53.308999999999997</v>
      </c>
      <c r="X208" s="14">
        <v>0.79269999999999996</v>
      </c>
      <c r="Y208" s="14" t="s">
        <v>18</v>
      </c>
      <c r="Z208" s="14">
        <v>5.83</v>
      </c>
      <c r="AA208" s="14">
        <v>5.9</v>
      </c>
      <c r="AB208" s="14">
        <v>4.0439999999999996</v>
      </c>
      <c r="AC208" s="14">
        <v>57.767000000000003</v>
      </c>
      <c r="AD208" s="14">
        <v>0.79800000000000004</v>
      </c>
      <c r="AE208" s="14" t="s">
        <v>18</v>
      </c>
      <c r="AF208" s="14">
        <v>5.83</v>
      </c>
      <c r="AG208" s="14">
        <v>5.9</v>
      </c>
      <c r="AH208" s="14">
        <v>4.085</v>
      </c>
      <c r="AI208" s="14">
        <v>58.356000000000002</v>
      </c>
      <c r="AJ208" s="14">
        <v>0.79549999999999998</v>
      </c>
      <c r="AK208" s="14" t="s">
        <v>18</v>
      </c>
      <c r="AL208" s="14">
        <v>5.83</v>
      </c>
      <c r="AM208" s="14">
        <v>5.9</v>
      </c>
      <c r="AN208" s="14">
        <v>4.1390000000000002</v>
      </c>
      <c r="AO208" s="14">
        <v>59.134999999999998</v>
      </c>
      <c r="AP208" s="14">
        <v>0.79149999999999998</v>
      </c>
      <c r="AQ208" s="14" t="s">
        <v>18</v>
      </c>
      <c r="AR208" s="14">
        <v>5.83</v>
      </c>
      <c r="AS208" s="14">
        <v>5.9</v>
      </c>
      <c r="AT208" s="14">
        <v>4.383</v>
      </c>
      <c r="AU208" s="14">
        <v>62.621000000000002</v>
      </c>
      <c r="AV208" s="14">
        <v>0.78080000000000005</v>
      </c>
      <c r="AW208" s="14" t="s">
        <v>18</v>
      </c>
      <c r="AX208" s="14">
        <v>5.83</v>
      </c>
      <c r="AY208" s="14">
        <v>5.9</v>
      </c>
      <c r="AZ208" s="14">
        <v>4.484</v>
      </c>
      <c r="BA208" s="14">
        <v>64.051000000000002</v>
      </c>
      <c r="BB208" s="14">
        <v>0.77080000000000004</v>
      </c>
      <c r="BC208" s="14" t="s">
        <v>18</v>
      </c>
      <c r="BD208" s="14">
        <v>5.83</v>
      </c>
      <c r="BE208" s="14">
        <v>5.9</v>
      </c>
      <c r="BF208" s="14">
        <v>4.5819999999999999</v>
      </c>
      <c r="BG208" s="14">
        <v>65.45</v>
      </c>
      <c r="BH208" s="14">
        <v>0.79810000000000003</v>
      </c>
      <c r="BI208" s="14" t="s">
        <v>18</v>
      </c>
      <c r="BJ208" s="14">
        <v>5.84</v>
      </c>
      <c r="BK208" s="14">
        <v>5.9</v>
      </c>
      <c r="BL208" s="14">
        <v>4.5679999999999996</v>
      </c>
      <c r="BM208" s="14">
        <v>65.253</v>
      </c>
      <c r="BN208" s="14">
        <v>0.75570000000000004</v>
      </c>
      <c r="BO208" s="14" t="s">
        <v>18</v>
      </c>
      <c r="BP208" s="14">
        <v>5.83</v>
      </c>
      <c r="BQ208" s="14">
        <v>5.9</v>
      </c>
      <c r="BR208" s="14">
        <v>4.6449999999999996</v>
      </c>
      <c r="BS208" s="14">
        <v>66.352999999999994</v>
      </c>
      <c r="BT208" s="14">
        <v>0.7903</v>
      </c>
      <c r="BU208" s="14" t="s">
        <v>18</v>
      </c>
      <c r="BV208" s="14">
        <v>5.83</v>
      </c>
      <c r="BW208" s="14">
        <v>5.9</v>
      </c>
      <c r="BX208" s="14">
        <v>4.6059999999999999</v>
      </c>
      <c r="BY208" s="14">
        <v>65.8</v>
      </c>
      <c r="BZ208" s="14">
        <v>0.79069999999999996</v>
      </c>
      <c r="CA208" s="14" t="s">
        <v>18</v>
      </c>
    </row>
    <row r="209" spans="1:79" x14ac:dyDescent="0.2">
      <c r="A209" t="s">
        <v>206</v>
      </c>
      <c r="B209">
        <v>88</v>
      </c>
      <c r="C209">
        <v>102</v>
      </c>
      <c r="D209" t="s">
        <v>58</v>
      </c>
      <c r="E209">
        <v>12.24</v>
      </c>
      <c r="F209">
        <v>2</v>
      </c>
      <c r="G209">
        <v>12</v>
      </c>
      <c r="H209">
        <v>12.35</v>
      </c>
      <c r="I209">
        <v>12.43</v>
      </c>
      <c r="J209">
        <v>4.5540000000000003</v>
      </c>
      <c r="K209">
        <v>37.954000000000001</v>
      </c>
      <c r="L209">
        <v>0.9345</v>
      </c>
      <c r="M209" t="s">
        <v>17</v>
      </c>
      <c r="N209">
        <v>12.35</v>
      </c>
      <c r="O209">
        <v>12.43</v>
      </c>
      <c r="P209">
        <v>4.601</v>
      </c>
      <c r="Q209">
        <v>38.344999999999999</v>
      </c>
      <c r="R209">
        <v>0.93340000000000001</v>
      </c>
      <c r="S209" t="s">
        <v>17</v>
      </c>
      <c r="T209">
        <v>12.35</v>
      </c>
      <c r="U209">
        <v>12.43</v>
      </c>
      <c r="V209">
        <v>4.7789999999999999</v>
      </c>
      <c r="W209">
        <v>39.825000000000003</v>
      </c>
      <c r="X209">
        <v>0.92949999999999999</v>
      </c>
      <c r="Y209" t="s">
        <v>17</v>
      </c>
      <c r="Z209">
        <v>12.35</v>
      </c>
      <c r="AA209">
        <v>12.43</v>
      </c>
      <c r="AB209">
        <v>5.8360000000000003</v>
      </c>
      <c r="AC209">
        <v>48.633000000000003</v>
      </c>
      <c r="AD209">
        <v>0.94130000000000003</v>
      </c>
      <c r="AE209" t="s">
        <v>17</v>
      </c>
      <c r="AF209">
        <v>12.35</v>
      </c>
      <c r="AG209">
        <v>12.43</v>
      </c>
      <c r="AH209">
        <v>5.8550000000000004</v>
      </c>
      <c r="AI209">
        <v>48.792000000000002</v>
      </c>
      <c r="AJ209">
        <v>0.92859999999999998</v>
      </c>
      <c r="AK209" t="s">
        <v>17</v>
      </c>
      <c r="AL209">
        <v>12.35</v>
      </c>
      <c r="AM209">
        <v>12.43</v>
      </c>
      <c r="AN209">
        <v>5.8390000000000004</v>
      </c>
      <c r="AO209">
        <v>48.66</v>
      </c>
      <c r="AP209">
        <v>0.93469999999999998</v>
      </c>
      <c r="AQ209" t="s">
        <v>17</v>
      </c>
      <c r="AR209">
        <v>12.35</v>
      </c>
      <c r="AS209">
        <v>12.43</v>
      </c>
      <c r="AT209">
        <v>6.1139999999999999</v>
      </c>
      <c r="AU209">
        <v>50.953000000000003</v>
      </c>
      <c r="AV209">
        <v>0.93859999999999999</v>
      </c>
      <c r="AW209" t="s">
        <v>17</v>
      </c>
      <c r="AX209">
        <v>12.35</v>
      </c>
      <c r="AY209">
        <v>12.43</v>
      </c>
      <c r="AZ209">
        <v>6.2060000000000004</v>
      </c>
      <c r="BA209">
        <v>51.716000000000001</v>
      </c>
      <c r="BB209">
        <v>0.93359999999999999</v>
      </c>
      <c r="BC209" t="s">
        <v>17</v>
      </c>
      <c r="BD209">
        <v>12.35</v>
      </c>
      <c r="BE209">
        <v>12.43</v>
      </c>
      <c r="BF209">
        <v>6.0990000000000002</v>
      </c>
      <c r="BG209">
        <v>50.822000000000003</v>
      </c>
      <c r="BH209">
        <v>0.93630000000000002</v>
      </c>
      <c r="BI209" t="s">
        <v>17</v>
      </c>
      <c r="BJ209">
        <v>12.35</v>
      </c>
      <c r="BK209">
        <v>12.43</v>
      </c>
      <c r="BL209">
        <v>6.2649999999999997</v>
      </c>
      <c r="BM209">
        <v>52.210999999999999</v>
      </c>
      <c r="BN209">
        <v>0.93430000000000002</v>
      </c>
      <c r="BO209" t="s">
        <v>17</v>
      </c>
      <c r="BP209">
        <v>12.35</v>
      </c>
      <c r="BQ209">
        <v>12.43</v>
      </c>
      <c r="BR209">
        <v>6.3739999999999997</v>
      </c>
      <c r="BS209">
        <v>53.113</v>
      </c>
      <c r="BT209">
        <v>0.92989999999999995</v>
      </c>
      <c r="BU209" t="s">
        <v>17</v>
      </c>
      <c r="BV209">
        <v>12.35</v>
      </c>
      <c r="BW209">
        <v>12.43</v>
      </c>
      <c r="BX209">
        <v>6.3460000000000001</v>
      </c>
      <c r="BY209">
        <v>52.88</v>
      </c>
      <c r="BZ209">
        <v>0.93759999999999999</v>
      </c>
      <c r="CA209" t="s">
        <v>17</v>
      </c>
    </row>
    <row r="210" spans="1:79" x14ac:dyDescent="0.2">
      <c r="A210" t="s">
        <v>206</v>
      </c>
      <c r="B210">
        <v>88</v>
      </c>
      <c r="C210">
        <v>103</v>
      </c>
      <c r="D210" t="s">
        <v>59</v>
      </c>
      <c r="E210">
        <v>14.08</v>
      </c>
      <c r="F210">
        <v>3</v>
      </c>
      <c r="G210">
        <v>13</v>
      </c>
      <c r="H210">
        <v>14</v>
      </c>
      <c r="I210">
        <v>14.06</v>
      </c>
      <c r="J210">
        <v>5.1719999999999997</v>
      </c>
      <c r="K210">
        <v>39.784999999999997</v>
      </c>
      <c r="L210">
        <v>0.82520000000000004</v>
      </c>
      <c r="M210" t="s">
        <v>18</v>
      </c>
      <c r="N210">
        <v>14</v>
      </c>
      <c r="O210">
        <v>14.07</v>
      </c>
      <c r="P210">
        <v>5.1189999999999998</v>
      </c>
      <c r="Q210">
        <v>39.372999999999998</v>
      </c>
      <c r="R210">
        <v>0.81950000000000001</v>
      </c>
      <c r="S210" t="s">
        <v>18</v>
      </c>
      <c r="T210">
        <v>14</v>
      </c>
      <c r="U210">
        <v>14.06</v>
      </c>
      <c r="V210">
        <v>5.3579999999999997</v>
      </c>
      <c r="W210">
        <v>41.215000000000003</v>
      </c>
      <c r="X210">
        <v>0.83320000000000005</v>
      </c>
      <c r="Y210" t="s">
        <v>18</v>
      </c>
      <c r="Z210">
        <v>14</v>
      </c>
      <c r="AA210">
        <v>14.06</v>
      </c>
      <c r="AB210">
        <v>6.6130000000000004</v>
      </c>
      <c r="AC210">
        <v>50.868000000000002</v>
      </c>
      <c r="AD210">
        <v>0.82330000000000003</v>
      </c>
      <c r="AE210" t="s">
        <v>18</v>
      </c>
      <c r="AF210">
        <v>14</v>
      </c>
      <c r="AG210">
        <v>14.06</v>
      </c>
      <c r="AH210">
        <v>6.5170000000000003</v>
      </c>
      <c r="AI210">
        <v>50.134</v>
      </c>
      <c r="AJ210">
        <v>0.82979999999999998</v>
      </c>
      <c r="AK210" t="s">
        <v>18</v>
      </c>
      <c r="AL210">
        <v>14</v>
      </c>
      <c r="AM210">
        <v>14.06</v>
      </c>
      <c r="AN210">
        <v>6.4379999999999997</v>
      </c>
      <c r="AO210">
        <v>49.524999999999999</v>
      </c>
      <c r="AP210">
        <v>0.8226</v>
      </c>
      <c r="AQ210" t="s">
        <v>18</v>
      </c>
      <c r="AR210">
        <v>14</v>
      </c>
      <c r="AS210">
        <v>14.06</v>
      </c>
      <c r="AT210">
        <v>6.81</v>
      </c>
      <c r="AU210">
        <v>52.381</v>
      </c>
      <c r="AV210">
        <v>0.77549999999999997</v>
      </c>
      <c r="AW210" t="s">
        <v>18</v>
      </c>
      <c r="AX210">
        <v>14</v>
      </c>
      <c r="AY210">
        <v>14.06</v>
      </c>
      <c r="AZ210">
        <v>6.9009999999999998</v>
      </c>
      <c r="BA210">
        <v>53.085999999999999</v>
      </c>
      <c r="BB210">
        <v>0.82</v>
      </c>
      <c r="BC210" t="s">
        <v>18</v>
      </c>
      <c r="BD210">
        <v>14</v>
      </c>
      <c r="BE210">
        <v>14.06</v>
      </c>
      <c r="BF210">
        <v>6.9169999999999998</v>
      </c>
      <c r="BG210">
        <v>53.207000000000001</v>
      </c>
      <c r="BH210">
        <v>0.83409999999999995</v>
      </c>
      <c r="BI210" t="s">
        <v>18</v>
      </c>
      <c r="BJ210">
        <v>14</v>
      </c>
      <c r="BK210">
        <v>14.06</v>
      </c>
      <c r="BL210">
        <v>6.9089999999999998</v>
      </c>
      <c r="BM210">
        <v>53.146000000000001</v>
      </c>
      <c r="BN210">
        <v>0.79810000000000003</v>
      </c>
      <c r="BO210" t="s">
        <v>18</v>
      </c>
      <c r="BP210">
        <v>14</v>
      </c>
      <c r="BQ210">
        <v>14.06</v>
      </c>
      <c r="BR210">
        <v>7.0259999999999998</v>
      </c>
      <c r="BS210">
        <v>54.043999999999997</v>
      </c>
      <c r="BT210">
        <v>0.81389999999999996</v>
      </c>
      <c r="BU210" t="s">
        <v>18</v>
      </c>
      <c r="BV210">
        <v>14</v>
      </c>
      <c r="BW210">
        <v>14.06</v>
      </c>
      <c r="BX210">
        <v>6.94</v>
      </c>
      <c r="BY210">
        <v>53.384999999999998</v>
      </c>
      <c r="BZ210">
        <v>0.83199999999999996</v>
      </c>
      <c r="CA210" t="s">
        <v>18</v>
      </c>
    </row>
    <row r="211" spans="1:79" x14ac:dyDescent="0.2">
      <c r="A211" t="s">
        <v>206</v>
      </c>
      <c r="B211">
        <v>89</v>
      </c>
      <c r="C211">
        <v>102</v>
      </c>
      <c r="D211" t="s">
        <v>60</v>
      </c>
      <c r="E211">
        <v>11.77</v>
      </c>
      <c r="F211">
        <v>2</v>
      </c>
      <c r="G211">
        <v>11</v>
      </c>
      <c r="H211">
        <v>11.92</v>
      </c>
      <c r="I211">
        <v>11.98</v>
      </c>
      <c r="J211">
        <v>4.3129999999999997</v>
      </c>
      <c r="K211">
        <v>39.209000000000003</v>
      </c>
      <c r="L211">
        <v>0.83030000000000004</v>
      </c>
      <c r="M211" t="s">
        <v>18</v>
      </c>
      <c r="N211">
        <v>11.92</v>
      </c>
      <c r="O211">
        <v>11.99</v>
      </c>
      <c r="P211">
        <v>4.2679999999999998</v>
      </c>
      <c r="Q211">
        <v>38.796999999999997</v>
      </c>
      <c r="R211">
        <v>0.83960000000000001</v>
      </c>
      <c r="S211" t="s">
        <v>18</v>
      </c>
      <c r="T211">
        <v>11.92</v>
      </c>
      <c r="U211">
        <v>11.98</v>
      </c>
      <c r="V211">
        <v>4.5039999999999996</v>
      </c>
      <c r="W211">
        <v>40.942999999999998</v>
      </c>
      <c r="X211">
        <v>0.83179999999999998</v>
      </c>
      <c r="Y211" t="s">
        <v>18</v>
      </c>
      <c r="Z211">
        <v>11.92</v>
      </c>
      <c r="AA211">
        <v>11.98</v>
      </c>
      <c r="AB211">
        <v>5.3540000000000001</v>
      </c>
      <c r="AC211">
        <v>48.676000000000002</v>
      </c>
      <c r="AD211">
        <v>0.83379999999999999</v>
      </c>
      <c r="AE211" t="s">
        <v>18</v>
      </c>
      <c r="AF211">
        <v>11.92</v>
      </c>
      <c r="AG211">
        <v>11.98</v>
      </c>
      <c r="AH211">
        <v>5.4909999999999997</v>
      </c>
      <c r="AI211">
        <v>49.914000000000001</v>
      </c>
      <c r="AJ211">
        <v>0.8216</v>
      </c>
      <c r="AK211" t="s">
        <v>18</v>
      </c>
      <c r="AL211">
        <v>11.92</v>
      </c>
      <c r="AM211">
        <v>11.98</v>
      </c>
      <c r="AN211">
        <v>5.351</v>
      </c>
      <c r="AO211">
        <v>48.643000000000001</v>
      </c>
      <c r="AP211">
        <v>0.82220000000000004</v>
      </c>
      <c r="AQ211" t="s">
        <v>18</v>
      </c>
      <c r="AR211">
        <v>11.91</v>
      </c>
      <c r="AS211">
        <v>11.98</v>
      </c>
      <c r="AT211">
        <v>5.4729999999999999</v>
      </c>
      <c r="AU211">
        <v>49.759</v>
      </c>
      <c r="AV211">
        <v>0.83350000000000002</v>
      </c>
      <c r="AW211" t="s">
        <v>18</v>
      </c>
      <c r="AX211">
        <v>11.92</v>
      </c>
      <c r="AY211">
        <v>11.98</v>
      </c>
      <c r="AZ211">
        <v>5.702</v>
      </c>
      <c r="BA211">
        <v>51.84</v>
      </c>
      <c r="BB211">
        <v>0.81630000000000003</v>
      </c>
      <c r="BC211" t="s">
        <v>18</v>
      </c>
      <c r="BD211">
        <v>11.92</v>
      </c>
      <c r="BE211">
        <v>11.98</v>
      </c>
      <c r="BF211">
        <v>5.5019999999999998</v>
      </c>
      <c r="BG211">
        <v>50.02</v>
      </c>
      <c r="BH211">
        <v>0.8407</v>
      </c>
      <c r="BI211" t="s">
        <v>18</v>
      </c>
      <c r="BJ211">
        <v>11.92</v>
      </c>
      <c r="BK211">
        <v>11.98</v>
      </c>
      <c r="BL211">
        <v>5.53</v>
      </c>
      <c r="BM211">
        <v>50.277000000000001</v>
      </c>
      <c r="BN211">
        <v>0.8387</v>
      </c>
      <c r="BO211" t="s">
        <v>18</v>
      </c>
      <c r="BP211">
        <v>11.91</v>
      </c>
      <c r="BQ211">
        <v>11.98</v>
      </c>
      <c r="BR211">
        <v>5.6379999999999999</v>
      </c>
      <c r="BS211">
        <v>51.256999999999998</v>
      </c>
      <c r="BT211">
        <v>0.80069999999999997</v>
      </c>
      <c r="BU211" t="s">
        <v>18</v>
      </c>
      <c r="BV211">
        <v>11.92</v>
      </c>
      <c r="BW211">
        <v>11.98</v>
      </c>
      <c r="BX211">
        <v>5.5720000000000001</v>
      </c>
      <c r="BY211">
        <v>50.652000000000001</v>
      </c>
      <c r="BZ211">
        <v>0.82879999999999998</v>
      </c>
      <c r="CA211" t="s">
        <v>18</v>
      </c>
    </row>
    <row r="212" spans="1:79" x14ac:dyDescent="0.2">
      <c r="A212" t="s">
        <v>206</v>
      </c>
      <c r="B212">
        <v>96</v>
      </c>
      <c r="C212">
        <v>102</v>
      </c>
      <c r="D212" t="s">
        <v>61</v>
      </c>
      <c r="E212">
        <v>11.93</v>
      </c>
      <c r="F212">
        <v>1</v>
      </c>
      <c r="G212">
        <v>4</v>
      </c>
      <c r="H212">
        <v>11.9</v>
      </c>
      <c r="I212">
        <v>11.97</v>
      </c>
      <c r="J212">
        <v>2.2069999999999999</v>
      </c>
      <c r="K212">
        <v>55.18</v>
      </c>
      <c r="L212">
        <v>0.86060000000000003</v>
      </c>
      <c r="M212" t="s">
        <v>18</v>
      </c>
      <c r="N212">
        <v>11.9</v>
      </c>
      <c r="O212">
        <v>11.97</v>
      </c>
      <c r="P212">
        <v>2.2149999999999999</v>
      </c>
      <c r="Q212">
        <v>55.384999999999998</v>
      </c>
      <c r="R212">
        <v>0.8367</v>
      </c>
      <c r="S212" t="s">
        <v>18</v>
      </c>
      <c r="T212">
        <v>11.9</v>
      </c>
      <c r="U212">
        <v>11.97</v>
      </c>
      <c r="V212">
        <v>2.2160000000000002</v>
      </c>
      <c r="W212">
        <v>55.390999999999998</v>
      </c>
      <c r="X212">
        <v>0.83730000000000004</v>
      </c>
      <c r="Y212" t="s">
        <v>18</v>
      </c>
      <c r="Z212">
        <v>11.9</v>
      </c>
      <c r="AA212">
        <v>11.97</v>
      </c>
      <c r="AB212">
        <v>2.8039999999999998</v>
      </c>
      <c r="AC212">
        <v>70.108999999999995</v>
      </c>
      <c r="AD212">
        <v>0.8478</v>
      </c>
      <c r="AE212" t="s">
        <v>18</v>
      </c>
      <c r="AF212">
        <v>11.9</v>
      </c>
      <c r="AG212">
        <v>11.97</v>
      </c>
      <c r="AH212">
        <v>2.83</v>
      </c>
      <c r="AI212">
        <v>70.745999999999995</v>
      </c>
      <c r="AJ212">
        <v>0.82130000000000003</v>
      </c>
      <c r="AK212" t="s">
        <v>18</v>
      </c>
      <c r="AL212">
        <v>11.9</v>
      </c>
      <c r="AM212">
        <v>11.97</v>
      </c>
      <c r="AN212">
        <v>2.847</v>
      </c>
      <c r="AO212">
        <v>71.183000000000007</v>
      </c>
      <c r="AP212">
        <v>0.8226</v>
      </c>
      <c r="AQ212" t="s">
        <v>18</v>
      </c>
      <c r="AR212">
        <v>11.9</v>
      </c>
      <c r="AS212">
        <v>11.96</v>
      </c>
      <c r="AT212">
        <v>2.8210000000000002</v>
      </c>
      <c r="AU212">
        <v>70.518000000000001</v>
      </c>
      <c r="AV212">
        <v>0.82720000000000005</v>
      </c>
      <c r="AW212" t="s">
        <v>18</v>
      </c>
      <c r="AX212">
        <v>11.9</v>
      </c>
      <c r="AY212">
        <v>11.97</v>
      </c>
      <c r="AZ212">
        <v>2.8239999999999998</v>
      </c>
      <c r="BA212">
        <v>70.605000000000004</v>
      </c>
      <c r="BB212">
        <v>0.80279999999999996</v>
      </c>
      <c r="BC212" t="s">
        <v>18</v>
      </c>
      <c r="BD212">
        <v>11.9</v>
      </c>
      <c r="BE212">
        <v>11.97</v>
      </c>
      <c r="BF212">
        <v>2.84</v>
      </c>
      <c r="BG212">
        <v>71.004000000000005</v>
      </c>
      <c r="BH212">
        <v>0.82909999999999995</v>
      </c>
      <c r="BI212" t="s">
        <v>18</v>
      </c>
      <c r="BJ212">
        <v>11.9</v>
      </c>
      <c r="BK212">
        <v>11.97</v>
      </c>
      <c r="BL212">
        <v>2.879</v>
      </c>
      <c r="BM212">
        <v>71.962999999999994</v>
      </c>
      <c r="BN212">
        <v>0.81559999999999999</v>
      </c>
      <c r="BO212" t="s">
        <v>18</v>
      </c>
      <c r="BP212">
        <v>11.9</v>
      </c>
      <c r="BQ212">
        <v>11.97</v>
      </c>
      <c r="BR212">
        <v>2.839</v>
      </c>
      <c r="BS212">
        <v>70.977000000000004</v>
      </c>
      <c r="BT212">
        <v>0.79110000000000003</v>
      </c>
      <c r="BU212" t="s">
        <v>18</v>
      </c>
      <c r="BV212">
        <v>11.9</v>
      </c>
      <c r="BW212">
        <v>11.97</v>
      </c>
      <c r="BX212">
        <v>2.806</v>
      </c>
      <c r="BY212">
        <v>70.141999999999996</v>
      </c>
      <c r="BZ212">
        <v>0.81679999999999997</v>
      </c>
      <c r="CA212" t="s">
        <v>18</v>
      </c>
    </row>
    <row r="213" spans="1:79" x14ac:dyDescent="0.2">
      <c r="A213" t="s">
        <v>206</v>
      </c>
      <c r="B213">
        <v>96</v>
      </c>
      <c r="C213">
        <v>103</v>
      </c>
      <c r="D213" t="s">
        <v>62</v>
      </c>
      <c r="E213">
        <v>13.88</v>
      </c>
      <c r="F213">
        <v>2</v>
      </c>
      <c r="G213">
        <v>5</v>
      </c>
      <c r="H213">
        <v>13.95</v>
      </c>
      <c r="I213">
        <v>14.02</v>
      </c>
      <c r="J213">
        <v>2.8130000000000002</v>
      </c>
      <c r="K213">
        <v>56.267000000000003</v>
      </c>
      <c r="L213">
        <v>0.91679999999999995</v>
      </c>
      <c r="M213" t="s">
        <v>17</v>
      </c>
      <c r="N213">
        <v>13.95</v>
      </c>
      <c r="O213">
        <v>14.02</v>
      </c>
      <c r="P213">
        <v>2.8039999999999998</v>
      </c>
      <c r="Q213">
        <v>56.072000000000003</v>
      </c>
      <c r="R213">
        <v>0.91800000000000004</v>
      </c>
      <c r="S213" t="s">
        <v>17</v>
      </c>
      <c r="T213">
        <v>13.95</v>
      </c>
      <c r="U213">
        <v>14.02</v>
      </c>
      <c r="V213">
        <v>2.8650000000000002</v>
      </c>
      <c r="W213">
        <v>57.304000000000002</v>
      </c>
      <c r="X213">
        <v>0.91610000000000003</v>
      </c>
      <c r="Y213" t="s">
        <v>17</v>
      </c>
      <c r="Z213">
        <v>13.95</v>
      </c>
      <c r="AA213">
        <v>14.02</v>
      </c>
      <c r="AB213">
        <v>3.7509999999999999</v>
      </c>
      <c r="AC213">
        <v>75.010999999999996</v>
      </c>
      <c r="AD213">
        <v>0.90539999999999998</v>
      </c>
      <c r="AE213" t="s">
        <v>17</v>
      </c>
      <c r="AF213">
        <v>13.95</v>
      </c>
      <c r="AG213">
        <v>14.02</v>
      </c>
      <c r="AH213">
        <v>3.7730000000000001</v>
      </c>
      <c r="AI213">
        <v>75.451999999999998</v>
      </c>
      <c r="AJ213">
        <v>0.91220000000000001</v>
      </c>
      <c r="AK213" t="s">
        <v>17</v>
      </c>
      <c r="AL213">
        <v>13.95</v>
      </c>
      <c r="AM213">
        <v>14.02</v>
      </c>
      <c r="AN213">
        <v>3.7389999999999999</v>
      </c>
      <c r="AO213">
        <v>74.772000000000006</v>
      </c>
      <c r="AP213">
        <v>0.90639999999999998</v>
      </c>
      <c r="AQ213" t="s">
        <v>17</v>
      </c>
      <c r="AR213">
        <v>13.94</v>
      </c>
      <c r="AS213">
        <v>14.02</v>
      </c>
      <c r="AT213">
        <v>3.7709999999999999</v>
      </c>
      <c r="AU213">
        <v>75.421999999999997</v>
      </c>
      <c r="AV213">
        <v>0.80320000000000003</v>
      </c>
      <c r="AW213" t="s">
        <v>18</v>
      </c>
      <c r="AX213">
        <v>13.95</v>
      </c>
      <c r="AY213">
        <v>14.02</v>
      </c>
      <c r="AZ213">
        <v>3.8580000000000001</v>
      </c>
      <c r="BA213">
        <v>77.161000000000001</v>
      </c>
      <c r="BB213">
        <v>0.91059999999999997</v>
      </c>
      <c r="BC213" t="s">
        <v>17</v>
      </c>
      <c r="BD213">
        <v>13.95</v>
      </c>
      <c r="BE213">
        <v>14.02</v>
      </c>
      <c r="BF213">
        <v>3.911</v>
      </c>
      <c r="BG213">
        <v>78.22</v>
      </c>
      <c r="BH213">
        <v>0.9103</v>
      </c>
      <c r="BI213" t="s">
        <v>17</v>
      </c>
      <c r="BJ213">
        <v>13.95</v>
      </c>
      <c r="BK213">
        <v>14.02</v>
      </c>
      <c r="BL213">
        <v>3.968</v>
      </c>
      <c r="BM213">
        <v>79.37</v>
      </c>
      <c r="BN213">
        <v>0.90400000000000003</v>
      </c>
      <c r="BO213" t="s">
        <v>17</v>
      </c>
      <c r="BP213">
        <v>13.94</v>
      </c>
      <c r="BQ213">
        <v>14.02</v>
      </c>
      <c r="BR213">
        <v>3.8889999999999998</v>
      </c>
      <c r="BS213">
        <v>77.771000000000001</v>
      </c>
      <c r="BT213">
        <v>0.91249999999999998</v>
      </c>
      <c r="BU213" t="s">
        <v>17</v>
      </c>
      <c r="BV213">
        <v>13.95</v>
      </c>
      <c r="BW213">
        <v>14.02</v>
      </c>
      <c r="BX213">
        <v>3.8260000000000001</v>
      </c>
      <c r="BY213">
        <v>76.513999999999996</v>
      </c>
      <c r="BZ213">
        <v>0.91610000000000003</v>
      </c>
      <c r="CA213" t="s">
        <v>17</v>
      </c>
    </row>
    <row r="214" spans="1:79" x14ac:dyDescent="0.2">
      <c r="A214" t="s">
        <v>206</v>
      </c>
      <c r="B214">
        <v>97</v>
      </c>
      <c r="C214">
        <v>102</v>
      </c>
      <c r="D214" t="s">
        <v>63</v>
      </c>
      <c r="E214">
        <v>11.88</v>
      </c>
      <c r="F214">
        <v>1</v>
      </c>
      <c r="G214">
        <v>3</v>
      </c>
      <c r="H214">
        <v>11.99</v>
      </c>
      <c r="I214">
        <v>12.06</v>
      </c>
      <c r="J214">
        <v>1.446</v>
      </c>
      <c r="K214">
        <v>48.195</v>
      </c>
      <c r="L214">
        <v>0.7802</v>
      </c>
      <c r="M214" t="s">
        <v>18</v>
      </c>
      <c r="N214">
        <v>11.99</v>
      </c>
      <c r="O214">
        <v>12.06</v>
      </c>
      <c r="P214">
        <v>1.4430000000000001</v>
      </c>
      <c r="Q214">
        <v>48.107999999999997</v>
      </c>
      <c r="R214">
        <v>0.7419</v>
      </c>
      <c r="S214" t="s">
        <v>18</v>
      </c>
      <c r="T214">
        <v>11.99</v>
      </c>
      <c r="U214">
        <v>12.06</v>
      </c>
      <c r="V214">
        <v>1.508</v>
      </c>
      <c r="W214">
        <v>50.25</v>
      </c>
      <c r="X214">
        <v>0.76449999999999996</v>
      </c>
      <c r="Y214" t="s">
        <v>18</v>
      </c>
      <c r="Z214">
        <v>11.99</v>
      </c>
      <c r="AA214">
        <v>12.06</v>
      </c>
      <c r="AB214">
        <v>1.8169999999999999</v>
      </c>
      <c r="AC214">
        <v>60.573999999999998</v>
      </c>
      <c r="AD214">
        <v>0.77300000000000002</v>
      </c>
      <c r="AE214" t="s">
        <v>18</v>
      </c>
      <c r="AF214">
        <v>11.99</v>
      </c>
      <c r="AG214">
        <v>12.06</v>
      </c>
      <c r="AH214">
        <v>1.8129999999999999</v>
      </c>
      <c r="AI214">
        <v>60.442999999999998</v>
      </c>
      <c r="AJ214">
        <v>0.74099999999999999</v>
      </c>
      <c r="AK214" t="s">
        <v>18</v>
      </c>
      <c r="AL214">
        <v>11.99</v>
      </c>
      <c r="AM214">
        <v>12.06</v>
      </c>
      <c r="AN214">
        <v>1.8240000000000001</v>
      </c>
      <c r="AO214">
        <v>60.783999999999999</v>
      </c>
      <c r="AP214">
        <v>0.75870000000000004</v>
      </c>
      <c r="AQ214" t="s">
        <v>18</v>
      </c>
      <c r="AR214">
        <v>11.99</v>
      </c>
      <c r="AS214">
        <v>12.06</v>
      </c>
      <c r="AT214">
        <v>1.8360000000000001</v>
      </c>
      <c r="AU214">
        <v>61.206000000000003</v>
      </c>
      <c r="AV214">
        <v>0.75719999999999998</v>
      </c>
      <c r="AW214" t="s">
        <v>18</v>
      </c>
      <c r="AX214">
        <v>11.99</v>
      </c>
      <c r="AY214">
        <v>12.06</v>
      </c>
      <c r="AZ214">
        <v>1.887</v>
      </c>
      <c r="BA214">
        <v>62.889000000000003</v>
      </c>
      <c r="BB214">
        <v>0.74970000000000003</v>
      </c>
      <c r="BC214" t="s">
        <v>18</v>
      </c>
      <c r="BD214">
        <v>11.99</v>
      </c>
      <c r="BE214">
        <v>12.06</v>
      </c>
      <c r="BF214">
        <v>1.877</v>
      </c>
      <c r="BG214">
        <v>62.552999999999997</v>
      </c>
      <c r="BH214">
        <v>0.78400000000000003</v>
      </c>
      <c r="BI214" t="s">
        <v>18</v>
      </c>
      <c r="BJ214">
        <v>11.99</v>
      </c>
      <c r="BK214">
        <v>12.06</v>
      </c>
      <c r="BL214">
        <v>1.897</v>
      </c>
      <c r="BM214">
        <v>63.244</v>
      </c>
      <c r="BN214">
        <v>0.77070000000000005</v>
      </c>
      <c r="BO214" t="s">
        <v>18</v>
      </c>
      <c r="BP214">
        <v>11.99</v>
      </c>
      <c r="BQ214">
        <v>12.06</v>
      </c>
      <c r="BR214">
        <v>1.849</v>
      </c>
      <c r="BS214">
        <v>61.643000000000001</v>
      </c>
      <c r="BT214">
        <v>0.74650000000000005</v>
      </c>
      <c r="BU214" t="s">
        <v>18</v>
      </c>
      <c r="BV214">
        <v>11.99</v>
      </c>
      <c r="BW214">
        <v>12.06</v>
      </c>
      <c r="BX214">
        <v>1.867</v>
      </c>
      <c r="BY214">
        <v>62.225000000000001</v>
      </c>
      <c r="BZ214">
        <v>0.7903</v>
      </c>
      <c r="CA214" t="s">
        <v>18</v>
      </c>
    </row>
    <row r="215" spans="1:79" x14ac:dyDescent="0.2">
      <c r="A215" t="s">
        <v>206</v>
      </c>
      <c r="B215">
        <v>97</v>
      </c>
      <c r="C215">
        <v>103</v>
      </c>
      <c r="D215" t="s">
        <v>64</v>
      </c>
      <c r="E215">
        <v>14.01</v>
      </c>
      <c r="F215">
        <v>2</v>
      </c>
      <c r="G215">
        <v>4</v>
      </c>
      <c r="H215">
        <v>14.09</v>
      </c>
      <c r="I215">
        <v>14.16</v>
      </c>
      <c r="J215">
        <v>1.905</v>
      </c>
      <c r="K215">
        <v>47.627000000000002</v>
      </c>
      <c r="L215">
        <v>0.86060000000000003</v>
      </c>
      <c r="M215" t="s">
        <v>18</v>
      </c>
      <c r="N215">
        <v>14.09</v>
      </c>
      <c r="O215">
        <v>14.16</v>
      </c>
      <c r="P215">
        <v>1.835</v>
      </c>
      <c r="Q215">
        <v>45.869</v>
      </c>
      <c r="R215">
        <v>0.84189999999999998</v>
      </c>
      <c r="S215" t="s">
        <v>18</v>
      </c>
      <c r="T215">
        <v>14.09</v>
      </c>
      <c r="U215">
        <v>14.15</v>
      </c>
      <c r="V215">
        <v>1.837</v>
      </c>
      <c r="W215">
        <v>45.92</v>
      </c>
      <c r="X215">
        <v>0.871</v>
      </c>
      <c r="Y215" t="s">
        <v>18</v>
      </c>
      <c r="Z215">
        <v>14.09</v>
      </c>
      <c r="AA215">
        <v>14.16</v>
      </c>
      <c r="AB215">
        <v>2.31</v>
      </c>
      <c r="AC215">
        <v>57.743000000000002</v>
      </c>
      <c r="AD215">
        <v>0.85440000000000005</v>
      </c>
      <c r="AE215" t="s">
        <v>18</v>
      </c>
      <c r="AF215">
        <v>14.09</v>
      </c>
      <c r="AG215">
        <v>14.16</v>
      </c>
      <c r="AH215">
        <v>2.3439999999999999</v>
      </c>
      <c r="AI215">
        <v>58.597000000000001</v>
      </c>
      <c r="AJ215">
        <v>0.85750000000000004</v>
      </c>
      <c r="AK215" t="s">
        <v>18</v>
      </c>
      <c r="AL215">
        <v>14.09</v>
      </c>
      <c r="AM215">
        <v>14.16</v>
      </c>
      <c r="AN215">
        <v>2.3370000000000002</v>
      </c>
      <c r="AO215">
        <v>58.433999999999997</v>
      </c>
      <c r="AP215">
        <v>0.86699999999999999</v>
      </c>
      <c r="AQ215" t="s">
        <v>18</v>
      </c>
      <c r="AR215">
        <v>14.09</v>
      </c>
      <c r="AS215">
        <v>14.15</v>
      </c>
      <c r="AT215">
        <v>2.4220000000000002</v>
      </c>
      <c r="AU215">
        <v>60.557000000000002</v>
      </c>
      <c r="AV215">
        <v>0.69310000000000005</v>
      </c>
      <c r="AW215" t="s">
        <v>18</v>
      </c>
      <c r="AX215">
        <v>14.09</v>
      </c>
      <c r="AY215">
        <v>14.16</v>
      </c>
      <c r="AZ215">
        <v>2.4279999999999999</v>
      </c>
      <c r="BA215">
        <v>60.698</v>
      </c>
      <c r="BB215">
        <v>0.86119999999999997</v>
      </c>
      <c r="BC215" t="s">
        <v>18</v>
      </c>
      <c r="BD215">
        <v>14.09</v>
      </c>
      <c r="BE215">
        <v>14.16</v>
      </c>
      <c r="BF215">
        <v>2.4849999999999999</v>
      </c>
      <c r="BG215">
        <v>62.133000000000003</v>
      </c>
      <c r="BH215">
        <v>0.86909999999999998</v>
      </c>
      <c r="BI215" t="s">
        <v>18</v>
      </c>
      <c r="BJ215">
        <v>14.09</v>
      </c>
      <c r="BK215">
        <v>14.16</v>
      </c>
      <c r="BL215">
        <v>2.42</v>
      </c>
      <c r="BM215">
        <v>60.496000000000002</v>
      </c>
      <c r="BN215">
        <v>0.83979999999999999</v>
      </c>
      <c r="BO215" t="s">
        <v>18</v>
      </c>
      <c r="BP215">
        <v>14.09</v>
      </c>
      <c r="BQ215">
        <v>14.15</v>
      </c>
      <c r="BR215">
        <v>2.52</v>
      </c>
      <c r="BS215">
        <v>63.012</v>
      </c>
      <c r="BT215">
        <v>0.85099999999999998</v>
      </c>
      <c r="BU215" t="s">
        <v>18</v>
      </c>
      <c r="BV215">
        <v>14.09</v>
      </c>
      <c r="BW215">
        <v>14.16</v>
      </c>
      <c r="BX215">
        <v>2.4510000000000001</v>
      </c>
      <c r="BY215">
        <v>61.277999999999999</v>
      </c>
      <c r="BZ215">
        <v>0.877</v>
      </c>
      <c r="CA215" t="s">
        <v>18</v>
      </c>
    </row>
    <row r="216" spans="1:79" x14ac:dyDescent="0.2">
      <c r="A216" t="s">
        <v>206</v>
      </c>
      <c r="B216">
        <v>103</v>
      </c>
      <c r="C216">
        <v>109</v>
      </c>
      <c r="D216" t="s">
        <v>65</v>
      </c>
      <c r="E216">
        <v>10.59</v>
      </c>
      <c r="F216">
        <v>1</v>
      </c>
      <c r="G216">
        <v>4</v>
      </c>
      <c r="H216">
        <v>10.65</v>
      </c>
      <c r="I216">
        <v>10.72</v>
      </c>
      <c r="J216">
        <v>3.3740000000000001</v>
      </c>
      <c r="K216">
        <v>84.34</v>
      </c>
      <c r="L216">
        <v>0.89049999999999996</v>
      </c>
      <c r="M216" t="s">
        <v>18</v>
      </c>
      <c r="N216">
        <v>10.65</v>
      </c>
      <c r="O216">
        <v>10.72</v>
      </c>
      <c r="P216">
        <v>3.331</v>
      </c>
      <c r="Q216">
        <v>83.274000000000001</v>
      </c>
      <c r="R216">
        <v>0.88019999999999998</v>
      </c>
      <c r="S216" t="s">
        <v>18</v>
      </c>
      <c r="T216">
        <v>10.65</v>
      </c>
      <c r="U216">
        <v>10.72</v>
      </c>
      <c r="V216">
        <v>3.4079999999999999</v>
      </c>
      <c r="W216">
        <v>85.192999999999998</v>
      </c>
      <c r="X216">
        <v>0.87490000000000001</v>
      </c>
      <c r="Y216" t="s">
        <v>18</v>
      </c>
      <c r="Z216">
        <v>10.65</v>
      </c>
      <c r="AA216">
        <v>10.72</v>
      </c>
      <c r="AB216">
        <v>3.4809999999999999</v>
      </c>
      <c r="AC216">
        <v>87.03</v>
      </c>
      <c r="AD216">
        <v>0.89929999999999999</v>
      </c>
      <c r="AE216" t="s">
        <v>18</v>
      </c>
      <c r="AF216">
        <v>10.65</v>
      </c>
      <c r="AG216">
        <v>10.72</v>
      </c>
      <c r="AH216">
        <v>3.5190000000000001</v>
      </c>
      <c r="AI216">
        <v>87.983999999999995</v>
      </c>
      <c r="AJ216">
        <v>0.8831</v>
      </c>
      <c r="AK216" t="s">
        <v>18</v>
      </c>
      <c r="AL216">
        <v>10.65</v>
      </c>
      <c r="AM216">
        <v>10.72</v>
      </c>
      <c r="AN216">
        <v>3.4950000000000001</v>
      </c>
      <c r="AO216">
        <v>87.387</v>
      </c>
      <c r="AP216">
        <v>0.88500000000000001</v>
      </c>
      <c r="AQ216" t="s">
        <v>18</v>
      </c>
      <c r="AR216">
        <v>10.65</v>
      </c>
      <c r="AS216">
        <v>10.71</v>
      </c>
      <c r="AT216">
        <v>3.5369999999999999</v>
      </c>
      <c r="AU216">
        <v>88.427000000000007</v>
      </c>
      <c r="AV216">
        <v>0.88149999999999995</v>
      </c>
      <c r="AW216" t="s">
        <v>18</v>
      </c>
      <c r="AX216">
        <v>10.65</v>
      </c>
      <c r="AY216">
        <v>10.72</v>
      </c>
      <c r="AZ216">
        <v>3.5649999999999999</v>
      </c>
      <c r="BA216">
        <v>89.114999999999995</v>
      </c>
      <c r="BB216">
        <v>0.86650000000000005</v>
      </c>
      <c r="BC216" t="s">
        <v>18</v>
      </c>
      <c r="BD216">
        <v>10.65</v>
      </c>
      <c r="BE216">
        <v>10.72</v>
      </c>
      <c r="BF216">
        <v>3.548</v>
      </c>
      <c r="BG216">
        <v>88.703000000000003</v>
      </c>
      <c r="BH216">
        <v>0.89029999999999998</v>
      </c>
      <c r="BI216" t="s">
        <v>18</v>
      </c>
      <c r="BJ216">
        <v>10.65</v>
      </c>
      <c r="BK216">
        <v>10.72</v>
      </c>
      <c r="BL216">
        <v>3.6080000000000001</v>
      </c>
      <c r="BM216">
        <v>90.203000000000003</v>
      </c>
      <c r="BN216">
        <v>0.89780000000000004</v>
      </c>
      <c r="BO216" t="s">
        <v>18</v>
      </c>
      <c r="BP216">
        <v>10.65</v>
      </c>
      <c r="BQ216">
        <v>10.71</v>
      </c>
      <c r="BR216">
        <v>3.5459999999999998</v>
      </c>
      <c r="BS216">
        <v>88.65</v>
      </c>
      <c r="BT216">
        <v>0.88080000000000003</v>
      </c>
      <c r="BU216" t="s">
        <v>18</v>
      </c>
      <c r="BV216">
        <v>10.65</v>
      </c>
      <c r="BW216">
        <v>10.72</v>
      </c>
      <c r="BX216">
        <v>3.55</v>
      </c>
      <c r="BY216">
        <v>88.757000000000005</v>
      </c>
      <c r="BZ216">
        <v>0.88959999999999995</v>
      </c>
      <c r="CA216" t="s">
        <v>18</v>
      </c>
    </row>
    <row r="217" spans="1:79" x14ac:dyDescent="0.2">
      <c r="A217" t="s">
        <v>206</v>
      </c>
      <c r="B217">
        <v>110</v>
      </c>
      <c r="C217">
        <v>120</v>
      </c>
      <c r="D217" t="s">
        <v>66</v>
      </c>
      <c r="E217">
        <v>8.4</v>
      </c>
      <c r="F217">
        <v>2</v>
      </c>
      <c r="G217">
        <v>9</v>
      </c>
      <c r="H217">
        <v>8.3800000000000008</v>
      </c>
      <c r="I217">
        <v>8.4499999999999993</v>
      </c>
      <c r="J217">
        <v>6.6040000000000001</v>
      </c>
      <c r="K217">
        <v>73.378</v>
      </c>
      <c r="L217">
        <v>0.64229999999999998</v>
      </c>
      <c r="M217" t="s">
        <v>18</v>
      </c>
      <c r="N217">
        <v>8.4</v>
      </c>
      <c r="O217">
        <v>8.4700000000000006</v>
      </c>
      <c r="P217">
        <v>6.74</v>
      </c>
      <c r="Q217">
        <v>74.887</v>
      </c>
      <c r="R217">
        <v>0.63560000000000005</v>
      </c>
      <c r="S217" t="s">
        <v>18</v>
      </c>
      <c r="T217">
        <v>8.3699999999999992</v>
      </c>
      <c r="U217">
        <v>8.44</v>
      </c>
      <c r="V217">
        <v>6.8460000000000001</v>
      </c>
      <c r="W217">
        <v>76.063999999999993</v>
      </c>
      <c r="X217">
        <v>0.67130000000000001</v>
      </c>
      <c r="Y217" t="s">
        <v>18</v>
      </c>
      <c r="Z217">
        <v>8.3699999999999992</v>
      </c>
      <c r="AA217">
        <v>8.44</v>
      </c>
      <c r="AB217">
        <v>6.7069999999999999</v>
      </c>
      <c r="AC217">
        <v>74.525999999999996</v>
      </c>
      <c r="AD217">
        <v>0.6704</v>
      </c>
      <c r="AE217" t="s">
        <v>18</v>
      </c>
      <c r="AF217">
        <v>8.3699999999999992</v>
      </c>
      <c r="AG217">
        <v>8.4499999999999993</v>
      </c>
      <c r="AH217">
        <v>6.6130000000000004</v>
      </c>
      <c r="AI217">
        <v>73.471999999999994</v>
      </c>
      <c r="AJ217">
        <v>0.65590000000000004</v>
      </c>
      <c r="AK217" t="s">
        <v>18</v>
      </c>
      <c r="AL217">
        <v>8.3699999999999992</v>
      </c>
      <c r="AM217">
        <v>8.4499999999999993</v>
      </c>
      <c r="AN217">
        <v>6.8230000000000004</v>
      </c>
      <c r="AO217">
        <v>75.813000000000002</v>
      </c>
      <c r="AP217">
        <v>0.64690000000000003</v>
      </c>
      <c r="AQ217" t="s">
        <v>18</v>
      </c>
      <c r="AR217">
        <v>8.33</v>
      </c>
      <c r="AS217">
        <v>8.41</v>
      </c>
      <c r="AT217">
        <v>6.9589999999999996</v>
      </c>
      <c r="AU217">
        <v>77.326999999999998</v>
      </c>
      <c r="AV217">
        <v>0.65939999999999999</v>
      </c>
      <c r="AW217" t="s">
        <v>18</v>
      </c>
      <c r="AX217">
        <v>8.35</v>
      </c>
      <c r="AY217">
        <v>8.42</v>
      </c>
      <c r="AZ217">
        <v>6.9269999999999996</v>
      </c>
      <c r="BA217">
        <v>76.965999999999994</v>
      </c>
      <c r="BB217">
        <v>0.67520000000000002</v>
      </c>
      <c r="BC217" t="s">
        <v>18</v>
      </c>
      <c r="BD217">
        <v>8.3800000000000008</v>
      </c>
      <c r="BE217">
        <v>8.4499999999999993</v>
      </c>
      <c r="BF217">
        <v>6.9329999999999998</v>
      </c>
      <c r="BG217">
        <v>77.031000000000006</v>
      </c>
      <c r="BH217">
        <v>0.6986</v>
      </c>
      <c r="BI217" t="s">
        <v>18</v>
      </c>
      <c r="BJ217">
        <v>8.3699999999999992</v>
      </c>
      <c r="BK217">
        <v>8.44</v>
      </c>
      <c r="BL217">
        <v>6.875</v>
      </c>
      <c r="BM217">
        <v>76.39</v>
      </c>
      <c r="BN217">
        <v>0.68779999999999997</v>
      </c>
      <c r="BO217" t="s">
        <v>18</v>
      </c>
      <c r="BP217">
        <v>8.31</v>
      </c>
      <c r="BQ217">
        <v>8.3699999999999992</v>
      </c>
      <c r="BR217">
        <v>7.0110000000000001</v>
      </c>
      <c r="BS217">
        <v>77.897000000000006</v>
      </c>
      <c r="BT217">
        <v>0.6825</v>
      </c>
      <c r="BU217" t="s">
        <v>18</v>
      </c>
      <c r="BV217">
        <v>8.32</v>
      </c>
      <c r="BW217">
        <v>8.4</v>
      </c>
      <c r="BX217">
        <v>7.0170000000000003</v>
      </c>
      <c r="BY217">
        <v>77.968999999999994</v>
      </c>
      <c r="BZ217">
        <v>0.68340000000000001</v>
      </c>
      <c r="CA217" t="s">
        <v>18</v>
      </c>
    </row>
    <row r="218" spans="1:79" x14ac:dyDescent="0.2">
      <c r="A218" t="s">
        <v>206</v>
      </c>
      <c r="B218">
        <v>198</v>
      </c>
      <c r="C218">
        <v>217</v>
      </c>
      <c r="D218" t="s">
        <v>67</v>
      </c>
      <c r="E218">
        <v>10.87</v>
      </c>
      <c r="F218">
        <v>3</v>
      </c>
      <c r="G218">
        <v>14</v>
      </c>
      <c r="H218">
        <v>10.83</v>
      </c>
      <c r="I218">
        <v>10.91</v>
      </c>
      <c r="J218">
        <v>7.95</v>
      </c>
      <c r="K218">
        <v>56.787999999999997</v>
      </c>
      <c r="L218">
        <v>0.88719999999999999</v>
      </c>
      <c r="M218" t="s">
        <v>18</v>
      </c>
      <c r="N218">
        <v>10.83</v>
      </c>
      <c r="O218">
        <v>10.91</v>
      </c>
      <c r="P218">
        <v>7.9139999999999997</v>
      </c>
      <c r="Q218">
        <v>56.527000000000001</v>
      </c>
      <c r="R218">
        <v>0.8679</v>
      </c>
      <c r="S218" t="s">
        <v>18</v>
      </c>
      <c r="T218">
        <v>10.83</v>
      </c>
      <c r="U218">
        <v>10.91</v>
      </c>
      <c r="V218">
        <v>8.2219999999999995</v>
      </c>
      <c r="W218">
        <v>58.73</v>
      </c>
      <c r="X218">
        <v>0.88429999999999997</v>
      </c>
      <c r="Y218" t="s">
        <v>18</v>
      </c>
      <c r="Z218">
        <v>10.83</v>
      </c>
      <c r="AA218">
        <v>10.91</v>
      </c>
      <c r="AB218">
        <v>8.8339999999999996</v>
      </c>
      <c r="AC218">
        <v>63.100999999999999</v>
      </c>
      <c r="AD218">
        <v>0.86729999999999996</v>
      </c>
      <c r="AE218" t="s">
        <v>18</v>
      </c>
      <c r="AF218">
        <v>10.83</v>
      </c>
      <c r="AG218">
        <v>10.91</v>
      </c>
      <c r="AH218">
        <v>9.0289999999999999</v>
      </c>
      <c r="AI218">
        <v>64.492000000000004</v>
      </c>
      <c r="AJ218">
        <v>0.88219999999999998</v>
      </c>
      <c r="AK218" t="s">
        <v>18</v>
      </c>
      <c r="AL218">
        <v>10.83</v>
      </c>
      <c r="AM218">
        <v>10.91</v>
      </c>
      <c r="AN218">
        <v>8.8949999999999996</v>
      </c>
      <c r="AO218">
        <v>63.537999999999997</v>
      </c>
      <c r="AP218">
        <v>0.871</v>
      </c>
      <c r="AQ218" t="s">
        <v>18</v>
      </c>
      <c r="AR218">
        <v>10.83</v>
      </c>
      <c r="AS218">
        <v>10.91</v>
      </c>
      <c r="AT218">
        <v>9.077</v>
      </c>
      <c r="AU218">
        <v>64.834999999999994</v>
      </c>
      <c r="AV218">
        <v>0.85</v>
      </c>
      <c r="AW218" t="s">
        <v>18</v>
      </c>
      <c r="AX218">
        <v>10.83</v>
      </c>
      <c r="AY218">
        <v>10.91</v>
      </c>
      <c r="AZ218">
        <v>9.09</v>
      </c>
      <c r="BA218">
        <v>64.932000000000002</v>
      </c>
      <c r="BB218">
        <v>0.87239999999999995</v>
      </c>
      <c r="BC218" t="s">
        <v>18</v>
      </c>
      <c r="BD218">
        <v>10.83</v>
      </c>
      <c r="BE218">
        <v>10.91</v>
      </c>
      <c r="BF218">
        <v>8.9350000000000005</v>
      </c>
      <c r="BG218">
        <v>63.82</v>
      </c>
      <c r="BH218">
        <v>0.87470000000000003</v>
      </c>
      <c r="BI218" t="s">
        <v>18</v>
      </c>
      <c r="BJ218">
        <v>10.83</v>
      </c>
      <c r="BK218">
        <v>10.91</v>
      </c>
      <c r="BL218">
        <v>9.0619999999999994</v>
      </c>
      <c r="BM218">
        <v>64.73</v>
      </c>
      <c r="BN218">
        <v>0.84199999999999997</v>
      </c>
      <c r="BO218" t="s">
        <v>18</v>
      </c>
      <c r="BP218">
        <v>10.83</v>
      </c>
      <c r="BQ218">
        <v>10.91</v>
      </c>
      <c r="BR218">
        <v>9.1010000000000009</v>
      </c>
      <c r="BS218">
        <v>65.004000000000005</v>
      </c>
      <c r="BT218">
        <v>0.87770000000000004</v>
      </c>
      <c r="BU218" t="s">
        <v>18</v>
      </c>
      <c r="BV218">
        <v>10.83</v>
      </c>
      <c r="BW218">
        <v>10.91</v>
      </c>
      <c r="BX218">
        <v>8.98</v>
      </c>
      <c r="BY218">
        <v>64.144999999999996</v>
      </c>
      <c r="BZ218">
        <v>0.88119999999999998</v>
      </c>
      <c r="CA218" t="s">
        <v>18</v>
      </c>
    </row>
    <row r="219" spans="1:79" x14ac:dyDescent="0.2">
      <c r="A219" t="s">
        <v>206</v>
      </c>
      <c r="B219">
        <v>257</v>
      </c>
      <c r="C219">
        <v>270</v>
      </c>
      <c r="D219" t="s">
        <v>68</v>
      </c>
      <c r="E219">
        <v>6.22</v>
      </c>
      <c r="F219">
        <v>2</v>
      </c>
      <c r="G219">
        <v>11</v>
      </c>
      <c r="H219">
        <v>6.14</v>
      </c>
      <c r="I219">
        <v>6.21</v>
      </c>
      <c r="J219">
        <v>6.74</v>
      </c>
      <c r="K219">
        <v>61.271000000000001</v>
      </c>
      <c r="L219">
        <v>0.89629999999999999</v>
      </c>
      <c r="M219" t="s">
        <v>17</v>
      </c>
      <c r="N219">
        <v>6.14</v>
      </c>
      <c r="O219">
        <v>6.21</v>
      </c>
      <c r="P219">
        <v>6.7869999999999999</v>
      </c>
      <c r="Q219">
        <v>61.697000000000003</v>
      </c>
      <c r="R219">
        <v>0.89859999999999995</v>
      </c>
      <c r="S219" t="s">
        <v>17</v>
      </c>
      <c r="T219">
        <v>6.14</v>
      </c>
      <c r="U219">
        <v>6.21</v>
      </c>
      <c r="V219">
        <v>6.9340000000000002</v>
      </c>
      <c r="W219">
        <v>63.039000000000001</v>
      </c>
      <c r="X219">
        <v>0.88009999999999999</v>
      </c>
      <c r="Y219" t="s">
        <v>17</v>
      </c>
      <c r="Z219">
        <v>6.14</v>
      </c>
      <c r="AA219">
        <v>6.21</v>
      </c>
      <c r="AB219">
        <v>7.0709999999999997</v>
      </c>
      <c r="AC219">
        <v>64.286000000000001</v>
      </c>
      <c r="AD219">
        <v>0.87990000000000002</v>
      </c>
      <c r="AE219" t="s">
        <v>17</v>
      </c>
      <c r="AF219">
        <v>6.14</v>
      </c>
      <c r="AG219">
        <v>6.21</v>
      </c>
      <c r="AH219">
        <v>6.9930000000000003</v>
      </c>
      <c r="AI219">
        <v>63.573</v>
      </c>
      <c r="AJ219">
        <v>0.88470000000000004</v>
      </c>
      <c r="AK219" t="s">
        <v>17</v>
      </c>
      <c r="AL219">
        <v>6.14</v>
      </c>
      <c r="AM219">
        <v>6.21</v>
      </c>
      <c r="AN219">
        <v>6.9530000000000003</v>
      </c>
      <c r="AO219">
        <v>63.210999999999999</v>
      </c>
      <c r="AP219">
        <v>0.89100000000000001</v>
      </c>
      <c r="AQ219" t="s">
        <v>17</v>
      </c>
      <c r="AR219">
        <v>6.14</v>
      </c>
      <c r="AS219">
        <v>6.21</v>
      </c>
      <c r="AT219">
        <v>6.8239999999999998</v>
      </c>
      <c r="AU219">
        <v>62.036999999999999</v>
      </c>
      <c r="AV219">
        <v>0.87849999999999995</v>
      </c>
      <c r="AW219" t="s">
        <v>17</v>
      </c>
      <c r="AX219">
        <v>6.14</v>
      </c>
      <c r="AY219">
        <v>6.21</v>
      </c>
      <c r="AZ219">
        <v>7.0789999999999997</v>
      </c>
      <c r="BA219">
        <v>64.352000000000004</v>
      </c>
      <c r="BB219">
        <v>0.91249999999999998</v>
      </c>
      <c r="BC219" t="s">
        <v>18</v>
      </c>
      <c r="BD219">
        <v>6.14</v>
      </c>
      <c r="BE219">
        <v>6.21</v>
      </c>
      <c r="BF219">
        <v>7.08</v>
      </c>
      <c r="BG219">
        <v>64.367000000000004</v>
      </c>
      <c r="BH219">
        <v>0.92020000000000002</v>
      </c>
      <c r="BI219" t="s">
        <v>17</v>
      </c>
      <c r="BJ219">
        <v>6.15</v>
      </c>
      <c r="BK219">
        <v>6.21</v>
      </c>
      <c r="BL219">
        <v>6.8529999999999998</v>
      </c>
      <c r="BM219">
        <v>62.298000000000002</v>
      </c>
      <c r="BN219">
        <v>0.85929999999999995</v>
      </c>
      <c r="BO219" t="s">
        <v>18</v>
      </c>
      <c r="BP219">
        <v>6.14</v>
      </c>
      <c r="BQ219">
        <v>6.21</v>
      </c>
      <c r="BR219">
        <v>6.9370000000000003</v>
      </c>
      <c r="BS219">
        <v>63.064</v>
      </c>
      <c r="BT219">
        <v>0.90029999999999999</v>
      </c>
      <c r="BU219" t="s">
        <v>18</v>
      </c>
      <c r="BV219">
        <v>6.14</v>
      </c>
      <c r="BW219">
        <v>6.21</v>
      </c>
      <c r="BX219">
        <v>6.9450000000000003</v>
      </c>
      <c r="BY219">
        <v>63.134999999999998</v>
      </c>
      <c r="BZ219">
        <v>0.90049999999999997</v>
      </c>
      <c r="CA219" t="s">
        <v>18</v>
      </c>
    </row>
    <row r="220" spans="1:79" x14ac:dyDescent="0.2">
      <c r="A220" t="s">
        <v>206</v>
      </c>
      <c r="B220">
        <v>257</v>
      </c>
      <c r="C220">
        <v>272</v>
      </c>
      <c r="D220" t="s">
        <v>69</v>
      </c>
      <c r="E220">
        <v>7.56</v>
      </c>
      <c r="F220">
        <v>3</v>
      </c>
      <c r="G220">
        <v>13</v>
      </c>
      <c r="H220">
        <v>7.55</v>
      </c>
      <c r="I220">
        <v>7.63</v>
      </c>
      <c r="J220">
        <v>7.2670000000000003</v>
      </c>
      <c r="K220">
        <v>55.896999999999998</v>
      </c>
      <c r="L220">
        <v>0.92759999999999998</v>
      </c>
      <c r="M220" t="s">
        <v>17</v>
      </c>
      <c r="N220">
        <v>7.55</v>
      </c>
      <c r="O220">
        <v>7.63</v>
      </c>
      <c r="P220">
        <v>7.2779999999999996</v>
      </c>
      <c r="Q220">
        <v>55.982999999999997</v>
      </c>
      <c r="R220">
        <v>0.94320000000000004</v>
      </c>
      <c r="S220" t="s">
        <v>17</v>
      </c>
      <c r="T220">
        <v>7.55</v>
      </c>
      <c r="U220">
        <v>7.63</v>
      </c>
      <c r="V220">
        <v>7.5819999999999999</v>
      </c>
      <c r="W220">
        <v>58.32</v>
      </c>
      <c r="X220">
        <v>0.93169999999999997</v>
      </c>
      <c r="Y220" t="s">
        <v>17</v>
      </c>
      <c r="Z220">
        <v>7.55</v>
      </c>
      <c r="AA220">
        <v>7.63</v>
      </c>
      <c r="AB220">
        <v>7.8949999999999996</v>
      </c>
      <c r="AC220">
        <v>60.728000000000002</v>
      </c>
      <c r="AD220">
        <v>0.93069999999999997</v>
      </c>
      <c r="AE220" t="s">
        <v>17</v>
      </c>
      <c r="AF220">
        <v>7.55</v>
      </c>
      <c r="AG220">
        <v>7.63</v>
      </c>
      <c r="AH220">
        <v>7.7729999999999997</v>
      </c>
      <c r="AI220">
        <v>59.792000000000002</v>
      </c>
      <c r="AJ220">
        <v>0.9173</v>
      </c>
      <c r="AK220" t="s">
        <v>17</v>
      </c>
      <c r="AL220">
        <v>7.55</v>
      </c>
      <c r="AM220">
        <v>7.63</v>
      </c>
      <c r="AN220">
        <v>7.8029999999999999</v>
      </c>
      <c r="AO220">
        <v>60.026000000000003</v>
      </c>
      <c r="AP220">
        <v>0.92769999999999997</v>
      </c>
      <c r="AQ220" t="s">
        <v>17</v>
      </c>
      <c r="AR220">
        <v>7.55</v>
      </c>
      <c r="AS220">
        <v>7.63</v>
      </c>
      <c r="AT220">
        <v>7.7409999999999997</v>
      </c>
      <c r="AU220">
        <v>59.543999999999997</v>
      </c>
      <c r="AV220">
        <v>0.92069999999999996</v>
      </c>
      <c r="AW220" t="s">
        <v>17</v>
      </c>
      <c r="AX220">
        <v>7.55</v>
      </c>
      <c r="AY220">
        <v>7.63</v>
      </c>
      <c r="AZ220">
        <v>7.9329999999999998</v>
      </c>
      <c r="BA220">
        <v>61.021000000000001</v>
      </c>
      <c r="BB220">
        <v>0.93879999999999997</v>
      </c>
      <c r="BC220" t="s">
        <v>17</v>
      </c>
      <c r="BD220">
        <v>7.55</v>
      </c>
      <c r="BE220">
        <v>7.63</v>
      </c>
      <c r="BF220">
        <v>7.9960000000000004</v>
      </c>
      <c r="BG220">
        <v>61.505000000000003</v>
      </c>
      <c r="BH220">
        <v>0.93879999999999997</v>
      </c>
      <c r="BI220" t="s">
        <v>17</v>
      </c>
      <c r="BJ220">
        <v>7.55</v>
      </c>
      <c r="BK220">
        <v>7.63</v>
      </c>
      <c r="BL220">
        <v>7.8079999999999998</v>
      </c>
      <c r="BM220">
        <v>60.061</v>
      </c>
      <c r="BN220">
        <v>0.94179999999999997</v>
      </c>
      <c r="BO220" t="s">
        <v>17</v>
      </c>
      <c r="BP220">
        <v>7.55</v>
      </c>
      <c r="BQ220">
        <v>7.63</v>
      </c>
      <c r="BR220">
        <v>7.8220000000000001</v>
      </c>
      <c r="BS220">
        <v>60.167999999999999</v>
      </c>
      <c r="BT220">
        <v>0.93530000000000002</v>
      </c>
      <c r="BU220" t="s">
        <v>17</v>
      </c>
      <c r="BV220">
        <v>7.55</v>
      </c>
      <c r="BW220">
        <v>7.63</v>
      </c>
      <c r="BX220">
        <v>7.6820000000000004</v>
      </c>
      <c r="BY220">
        <v>59.094999999999999</v>
      </c>
      <c r="BZ220">
        <v>0.94220000000000004</v>
      </c>
      <c r="CA220" t="s">
        <v>17</v>
      </c>
    </row>
    <row r="221" spans="1:79" x14ac:dyDescent="0.2">
      <c r="A221" t="s">
        <v>206</v>
      </c>
      <c r="B221">
        <v>271</v>
      </c>
      <c r="C221">
        <v>275</v>
      </c>
      <c r="D221" t="s">
        <v>70</v>
      </c>
      <c r="E221">
        <v>14.54</v>
      </c>
      <c r="F221">
        <v>1</v>
      </c>
      <c r="G221">
        <v>3</v>
      </c>
      <c r="H221">
        <v>14.63</v>
      </c>
      <c r="I221">
        <v>14.7</v>
      </c>
      <c r="J221">
        <v>1.2110000000000001</v>
      </c>
      <c r="K221">
        <v>40.381</v>
      </c>
      <c r="L221">
        <v>0.74880000000000002</v>
      </c>
      <c r="M221" t="s">
        <v>18</v>
      </c>
      <c r="N221">
        <v>14.64</v>
      </c>
      <c r="O221">
        <v>14.7</v>
      </c>
      <c r="P221">
        <v>1.2450000000000001</v>
      </c>
      <c r="Q221">
        <v>41.511000000000003</v>
      </c>
      <c r="R221">
        <v>0.75519999999999998</v>
      </c>
      <c r="S221" t="s">
        <v>18</v>
      </c>
      <c r="T221">
        <v>14.63</v>
      </c>
      <c r="U221">
        <v>14.7</v>
      </c>
      <c r="V221">
        <v>1.306</v>
      </c>
      <c r="W221">
        <v>43.517000000000003</v>
      </c>
      <c r="X221">
        <v>0.76319999999999999</v>
      </c>
      <c r="Y221" t="s">
        <v>18</v>
      </c>
      <c r="Z221">
        <v>14.63</v>
      </c>
      <c r="AA221">
        <v>14.7</v>
      </c>
      <c r="AB221">
        <v>1.879</v>
      </c>
      <c r="AC221">
        <v>62.622</v>
      </c>
      <c r="AD221">
        <v>0.75549999999999995</v>
      </c>
      <c r="AE221" t="s">
        <v>18</v>
      </c>
      <c r="AF221">
        <v>14.63</v>
      </c>
      <c r="AG221">
        <v>14.7</v>
      </c>
      <c r="AH221">
        <v>1.905</v>
      </c>
      <c r="AI221">
        <v>63.506</v>
      </c>
      <c r="AJ221">
        <v>0.75870000000000004</v>
      </c>
      <c r="AK221" t="s">
        <v>18</v>
      </c>
      <c r="AL221">
        <v>14.63</v>
      </c>
      <c r="AM221">
        <v>14.7</v>
      </c>
      <c r="AN221">
        <v>1.911</v>
      </c>
      <c r="AO221">
        <v>63.704000000000001</v>
      </c>
      <c r="AP221">
        <v>0.75339999999999996</v>
      </c>
      <c r="AQ221" t="s">
        <v>18</v>
      </c>
      <c r="AR221">
        <v>14.61</v>
      </c>
      <c r="AS221">
        <v>14.67</v>
      </c>
      <c r="AT221">
        <v>2.0880000000000001</v>
      </c>
      <c r="AU221">
        <v>69.593999999999994</v>
      </c>
      <c r="AV221">
        <v>0.63870000000000005</v>
      </c>
      <c r="AW221" t="s">
        <v>18</v>
      </c>
      <c r="AX221">
        <v>14.64</v>
      </c>
      <c r="AY221">
        <v>14.7</v>
      </c>
      <c r="AZ221">
        <v>2.2309999999999999</v>
      </c>
      <c r="BA221">
        <v>74.381</v>
      </c>
      <c r="BB221">
        <v>0.74139999999999995</v>
      </c>
      <c r="BC221" t="s">
        <v>18</v>
      </c>
      <c r="BD221">
        <v>14.63</v>
      </c>
      <c r="BE221">
        <v>14.7</v>
      </c>
      <c r="BF221">
        <v>2.1640000000000001</v>
      </c>
      <c r="BG221">
        <v>72.129000000000005</v>
      </c>
      <c r="BH221">
        <v>0.75170000000000003</v>
      </c>
      <c r="BI221" t="s">
        <v>18</v>
      </c>
      <c r="BJ221">
        <v>14.63</v>
      </c>
      <c r="BK221">
        <v>14.7</v>
      </c>
      <c r="BL221">
        <v>2.2690000000000001</v>
      </c>
      <c r="BM221">
        <v>75.634</v>
      </c>
      <c r="BN221">
        <v>0.73850000000000005</v>
      </c>
      <c r="BO221" t="s">
        <v>18</v>
      </c>
      <c r="BP221">
        <v>14.63</v>
      </c>
      <c r="BQ221">
        <v>14.7</v>
      </c>
      <c r="BR221">
        <v>2.3290000000000002</v>
      </c>
      <c r="BS221">
        <v>77.626000000000005</v>
      </c>
      <c r="BT221">
        <v>0.75170000000000003</v>
      </c>
      <c r="BU221" t="s">
        <v>18</v>
      </c>
      <c r="BV221">
        <v>14.63</v>
      </c>
      <c r="BW221">
        <v>14.7</v>
      </c>
      <c r="BX221">
        <v>2.282</v>
      </c>
      <c r="BY221">
        <v>76.06</v>
      </c>
      <c r="BZ221">
        <v>0.76090000000000002</v>
      </c>
      <c r="CA221" t="s">
        <v>18</v>
      </c>
    </row>
    <row r="222" spans="1:79" x14ac:dyDescent="0.2">
      <c r="A222" t="s">
        <v>206</v>
      </c>
      <c r="B222">
        <v>276</v>
      </c>
      <c r="C222">
        <v>308</v>
      </c>
      <c r="D222" t="s">
        <v>71</v>
      </c>
      <c r="E222">
        <v>7.93</v>
      </c>
      <c r="F222">
        <v>5</v>
      </c>
      <c r="G222">
        <v>27</v>
      </c>
      <c r="H222">
        <v>8</v>
      </c>
      <c r="I222">
        <v>8.07</v>
      </c>
      <c r="J222">
        <v>8.2859999999999996</v>
      </c>
      <c r="K222">
        <v>30.69</v>
      </c>
      <c r="L222">
        <v>0.8286</v>
      </c>
      <c r="M222" t="s">
        <v>18</v>
      </c>
      <c r="N222">
        <v>8</v>
      </c>
      <c r="O222">
        <v>8.07</v>
      </c>
      <c r="P222">
        <v>8.5210000000000008</v>
      </c>
      <c r="Q222">
        <v>31.558</v>
      </c>
      <c r="R222">
        <v>0.83140000000000003</v>
      </c>
      <c r="S222" t="s">
        <v>18</v>
      </c>
      <c r="T222">
        <v>8</v>
      </c>
      <c r="U222">
        <v>8.07</v>
      </c>
      <c r="V222">
        <v>9.2249999999999996</v>
      </c>
      <c r="W222">
        <v>34.167999999999999</v>
      </c>
      <c r="X222">
        <v>0.8347</v>
      </c>
      <c r="Y222" t="s">
        <v>18</v>
      </c>
      <c r="Z222">
        <v>8</v>
      </c>
      <c r="AA222">
        <v>8.07</v>
      </c>
      <c r="AB222">
        <v>9.81</v>
      </c>
      <c r="AC222">
        <v>36.335000000000001</v>
      </c>
      <c r="AD222">
        <v>0.81359999999999999</v>
      </c>
      <c r="AE222" t="s">
        <v>18</v>
      </c>
      <c r="AF222">
        <v>8</v>
      </c>
      <c r="AG222">
        <v>8.07</v>
      </c>
      <c r="AH222">
        <v>9.282</v>
      </c>
      <c r="AI222">
        <v>34.378999999999998</v>
      </c>
      <c r="AJ222">
        <v>0.84160000000000001</v>
      </c>
      <c r="AK222" t="s">
        <v>18</v>
      </c>
      <c r="AL222">
        <v>8</v>
      </c>
      <c r="AM222">
        <v>8.07</v>
      </c>
      <c r="AN222">
        <v>9.6790000000000003</v>
      </c>
      <c r="AO222">
        <v>35.85</v>
      </c>
      <c r="AP222">
        <v>0.81969999999999998</v>
      </c>
      <c r="AQ222" t="s">
        <v>18</v>
      </c>
      <c r="AR222">
        <v>8</v>
      </c>
      <c r="AS222">
        <v>8.07</v>
      </c>
      <c r="AT222">
        <v>9.7919999999999998</v>
      </c>
      <c r="AU222">
        <v>36.268000000000001</v>
      </c>
      <c r="AV222">
        <v>0.83069999999999999</v>
      </c>
      <c r="AW222" t="s">
        <v>18</v>
      </c>
      <c r="AX222">
        <v>8</v>
      </c>
      <c r="AY222">
        <v>8.07</v>
      </c>
      <c r="AZ222">
        <v>9.8789999999999996</v>
      </c>
      <c r="BA222">
        <v>36.588999999999999</v>
      </c>
      <c r="BB222">
        <v>0.81299999999999994</v>
      </c>
      <c r="BC222" t="s">
        <v>18</v>
      </c>
      <c r="BD222">
        <v>8</v>
      </c>
      <c r="BE222">
        <v>8.07</v>
      </c>
      <c r="BF222">
        <v>10.128</v>
      </c>
      <c r="BG222">
        <v>37.512999999999998</v>
      </c>
      <c r="BH222">
        <v>0.84360000000000002</v>
      </c>
      <c r="BI222" t="s">
        <v>18</v>
      </c>
      <c r="BJ222">
        <v>8</v>
      </c>
      <c r="BK222">
        <v>8.07</v>
      </c>
      <c r="BL222">
        <v>9.7059999999999995</v>
      </c>
      <c r="BM222">
        <v>35.948999999999998</v>
      </c>
      <c r="BN222">
        <v>0.83699999999999997</v>
      </c>
      <c r="BO222" t="s">
        <v>18</v>
      </c>
      <c r="BP222">
        <v>8</v>
      </c>
      <c r="BQ222">
        <v>8.07</v>
      </c>
      <c r="BR222">
        <v>9.9670000000000005</v>
      </c>
      <c r="BS222">
        <v>36.914999999999999</v>
      </c>
      <c r="BT222">
        <v>0.80059999999999998</v>
      </c>
      <c r="BU222" t="s">
        <v>18</v>
      </c>
      <c r="BV222">
        <v>8</v>
      </c>
      <c r="BW222">
        <v>8.07</v>
      </c>
      <c r="BX222">
        <v>9.7119999999999997</v>
      </c>
      <c r="BY222">
        <v>35.969000000000001</v>
      </c>
      <c r="BZ222">
        <v>0.84119999999999995</v>
      </c>
      <c r="CA222" t="s">
        <v>18</v>
      </c>
    </row>
    <row r="223" spans="1:79" x14ac:dyDescent="0.2">
      <c r="A223" t="s">
        <v>206</v>
      </c>
      <c r="B223">
        <v>309</v>
      </c>
      <c r="C223">
        <v>318</v>
      </c>
      <c r="D223" t="s">
        <v>72</v>
      </c>
      <c r="E223">
        <v>4.3499999999999996</v>
      </c>
      <c r="F223">
        <v>2</v>
      </c>
      <c r="G223">
        <v>8</v>
      </c>
      <c r="H223">
        <v>4.42</v>
      </c>
      <c r="I223">
        <v>4.49</v>
      </c>
      <c r="J223">
        <v>4.2</v>
      </c>
      <c r="K223">
        <v>52.496000000000002</v>
      </c>
      <c r="L223">
        <v>0.94779999999999998</v>
      </c>
      <c r="M223" t="s">
        <v>17</v>
      </c>
      <c r="N223">
        <v>4.42</v>
      </c>
      <c r="O223">
        <v>4.49</v>
      </c>
      <c r="P223">
        <v>4.335</v>
      </c>
      <c r="Q223">
        <v>54.192999999999998</v>
      </c>
      <c r="R223">
        <v>0.92789999999999995</v>
      </c>
      <c r="S223" t="s">
        <v>17</v>
      </c>
      <c r="T223">
        <v>4.42</v>
      </c>
      <c r="U223">
        <v>4.5</v>
      </c>
      <c r="V223">
        <v>4.3310000000000004</v>
      </c>
      <c r="W223">
        <v>54.143999999999998</v>
      </c>
      <c r="X223">
        <v>0.94889999999999997</v>
      </c>
      <c r="Y223" t="s">
        <v>17</v>
      </c>
      <c r="Z223">
        <v>4.42</v>
      </c>
      <c r="AA223">
        <v>4.49</v>
      </c>
      <c r="AB223">
        <v>4.3040000000000003</v>
      </c>
      <c r="AC223">
        <v>53.805999999999997</v>
      </c>
      <c r="AD223">
        <v>0.93430000000000002</v>
      </c>
      <c r="AE223" t="s">
        <v>17</v>
      </c>
      <c r="AF223">
        <v>4.42</v>
      </c>
      <c r="AG223">
        <v>4.5</v>
      </c>
      <c r="AH223">
        <v>4.3940000000000001</v>
      </c>
      <c r="AI223">
        <v>54.927</v>
      </c>
      <c r="AJ223">
        <v>0.94779999999999998</v>
      </c>
      <c r="AK223" t="s">
        <v>17</v>
      </c>
      <c r="AL223">
        <v>4.42</v>
      </c>
      <c r="AM223">
        <v>4.5</v>
      </c>
      <c r="AN223">
        <v>4.2960000000000003</v>
      </c>
      <c r="AO223">
        <v>53.697000000000003</v>
      </c>
      <c r="AP223">
        <v>0.94779999999999998</v>
      </c>
      <c r="AQ223" t="s">
        <v>17</v>
      </c>
      <c r="AR223">
        <v>4.42</v>
      </c>
      <c r="AS223">
        <v>4.49</v>
      </c>
      <c r="AT223">
        <v>4.2050000000000001</v>
      </c>
      <c r="AU223">
        <v>52.564</v>
      </c>
      <c r="AV223">
        <v>0.95579999999999998</v>
      </c>
      <c r="AW223" t="s">
        <v>17</v>
      </c>
      <c r="AX223">
        <v>4.42</v>
      </c>
      <c r="AY223">
        <v>4.5</v>
      </c>
      <c r="AZ223">
        <v>4.1829999999999998</v>
      </c>
      <c r="BA223">
        <v>52.292000000000002</v>
      </c>
      <c r="BB223">
        <v>0.93700000000000006</v>
      </c>
      <c r="BC223" t="s">
        <v>17</v>
      </c>
      <c r="BD223">
        <v>4.42</v>
      </c>
      <c r="BE223">
        <v>4.5</v>
      </c>
      <c r="BF223">
        <v>4.274</v>
      </c>
      <c r="BG223">
        <v>53.427</v>
      </c>
      <c r="BH223">
        <v>0.95169999999999999</v>
      </c>
      <c r="BI223" t="s">
        <v>17</v>
      </c>
      <c r="BJ223">
        <v>4.41</v>
      </c>
      <c r="BK223">
        <v>4.4800000000000004</v>
      </c>
      <c r="BL223">
        <v>4.1980000000000004</v>
      </c>
      <c r="BM223">
        <v>52.470999999999997</v>
      </c>
      <c r="BN223">
        <v>0.94389999999999996</v>
      </c>
      <c r="BO223" t="s">
        <v>17</v>
      </c>
      <c r="BP223">
        <v>4.37</v>
      </c>
      <c r="BQ223">
        <v>4.4400000000000004</v>
      </c>
      <c r="BR223">
        <v>4.4909999999999997</v>
      </c>
      <c r="BS223">
        <v>56.134</v>
      </c>
      <c r="BT223">
        <v>0.93049999999999999</v>
      </c>
      <c r="BU223" t="s">
        <v>17</v>
      </c>
      <c r="BV223">
        <v>4.42</v>
      </c>
      <c r="BW223">
        <v>4.5</v>
      </c>
      <c r="BX223">
        <v>4.3949999999999996</v>
      </c>
      <c r="BY223">
        <v>54.933</v>
      </c>
      <c r="BZ223">
        <v>0.95</v>
      </c>
      <c r="CA223" t="s">
        <v>17</v>
      </c>
    </row>
    <row r="224" spans="1:79" x14ac:dyDescent="0.2">
      <c r="A224" t="s">
        <v>206</v>
      </c>
      <c r="B224">
        <v>309</v>
      </c>
      <c r="C224">
        <v>326</v>
      </c>
      <c r="D224" t="s">
        <v>73</v>
      </c>
      <c r="E224">
        <v>8.76</v>
      </c>
      <c r="F224">
        <v>2</v>
      </c>
      <c r="G224">
        <v>15</v>
      </c>
      <c r="H224">
        <v>8.83</v>
      </c>
      <c r="I224">
        <v>8.9</v>
      </c>
      <c r="J224">
        <v>7.3869999999999996</v>
      </c>
      <c r="K224">
        <v>49.247999999999998</v>
      </c>
      <c r="L224">
        <v>0.84430000000000005</v>
      </c>
      <c r="M224" t="s">
        <v>18</v>
      </c>
      <c r="N224">
        <v>8.83</v>
      </c>
      <c r="O224">
        <v>8.9</v>
      </c>
      <c r="P224">
        <v>7.55</v>
      </c>
      <c r="Q224">
        <v>50.335000000000001</v>
      </c>
      <c r="R224">
        <v>0.83819999999999995</v>
      </c>
      <c r="S224" t="s">
        <v>18</v>
      </c>
      <c r="T224">
        <v>8.83</v>
      </c>
      <c r="U224">
        <v>8.9</v>
      </c>
      <c r="V224">
        <v>7.6840000000000002</v>
      </c>
      <c r="W224">
        <v>51.228999999999999</v>
      </c>
      <c r="X224">
        <v>0.8286</v>
      </c>
      <c r="Y224" t="s">
        <v>18</v>
      </c>
      <c r="Z224">
        <v>8.83</v>
      </c>
      <c r="AA224">
        <v>8.9</v>
      </c>
      <c r="AB224">
        <v>7.625</v>
      </c>
      <c r="AC224">
        <v>50.834000000000003</v>
      </c>
      <c r="AD224">
        <v>0.86339999999999995</v>
      </c>
      <c r="AE224" t="s">
        <v>18</v>
      </c>
      <c r="AF224">
        <v>8.83</v>
      </c>
      <c r="AG224">
        <v>8.9</v>
      </c>
      <c r="AH224">
        <v>7.5270000000000001</v>
      </c>
      <c r="AI224">
        <v>50.18</v>
      </c>
      <c r="AJ224">
        <v>0.84050000000000002</v>
      </c>
      <c r="AK224" t="s">
        <v>18</v>
      </c>
      <c r="AL224">
        <v>8.83</v>
      </c>
      <c r="AM224">
        <v>8.9</v>
      </c>
      <c r="AN224">
        <v>7.6970000000000001</v>
      </c>
      <c r="AO224">
        <v>51.311</v>
      </c>
      <c r="AP224">
        <v>0.83089999999999997</v>
      </c>
      <c r="AQ224" t="s">
        <v>18</v>
      </c>
      <c r="AR224">
        <v>8.83</v>
      </c>
      <c r="AS224">
        <v>8.9</v>
      </c>
      <c r="AT224">
        <v>7.694</v>
      </c>
      <c r="AU224">
        <v>51.292999999999999</v>
      </c>
      <c r="AV224">
        <v>0.84</v>
      </c>
      <c r="AW224" t="s">
        <v>18</v>
      </c>
      <c r="AX224">
        <v>8.83</v>
      </c>
      <c r="AY224">
        <v>8.9</v>
      </c>
      <c r="AZ224">
        <v>7.9180000000000001</v>
      </c>
      <c r="BA224">
        <v>52.789000000000001</v>
      </c>
      <c r="BB224">
        <v>0.83550000000000002</v>
      </c>
      <c r="BC224" t="s">
        <v>18</v>
      </c>
      <c r="BD224">
        <v>8.83</v>
      </c>
      <c r="BE224">
        <v>8.9</v>
      </c>
      <c r="BF224">
        <v>7.9909999999999997</v>
      </c>
      <c r="BG224">
        <v>53.271999999999998</v>
      </c>
      <c r="BH224">
        <v>0.86509999999999998</v>
      </c>
      <c r="BI224" t="s">
        <v>18</v>
      </c>
      <c r="BJ224">
        <v>8.83</v>
      </c>
      <c r="BK224">
        <v>8.91</v>
      </c>
      <c r="BL224">
        <v>7.6920000000000002</v>
      </c>
      <c r="BM224">
        <v>51.277000000000001</v>
      </c>
      <c r="BN224">
        <v>0.86419999999999997</v>
      </c>
      <c r="BO224" t="s">
        <v>18</v>
      </c>
      <c r="BP224">
        <v>8.83</v>
      </c>
      <c r="BQ224">
        <v>8.9</v>
      </c>
      <c r="BR224">
        <v>7.7640000000000002</v>
      </c>
      <c r="BS224">
        <v>51.762</v>
      </c>
      <c r="BT224">
        <v>0.82769999999999999</v>
      </c>
      <c r="BU224" t="s">
        <v>18</v>
      </c>
      <c r="BV224">
        <v>8.83</v>
      </c>
      <c r="BW224">
        <v>8.9</v>
      </c>
      <c r="BX224">
        <v>7.66</v>
      </c>
      <c r="BY224">
        <v>51.066000000000003</v>
      </c>
      <c r="BZ224">
        <v>0.84050000000000002</v>
      </c>
      <c r="CA224" t="s">
        <v>18</v>
      </c>
    </row>
    <row r="225" spans="1:79" x14ac:dyDescent="0.2">
      <c r="A225" t="s">
        <v>206</v>
      </c>
      <c r="B225">
        <v>309</v>
      </c>
      <c r="C225">
        <v>331</v>
      </c>
      <c r="D225" t="s">
        <v>74</v>
      </c>
      <c r="E225">
        <v>10.51</v>
      </c>
      <c r="F225">
        <v>3</v>
      </c>
      <c r="G225">
        <v>20</v>
      </c>
      <c r="H225">
        <v>10.52</v>
      </c>
      <c r="I225">
        <v>10.59</v>
      </c>
      <c r="J225">
        <v>10.206</v>
      </c>
      <c r="K225">
        <v>51.031999999999996</v>
      </c>
      <c r="L225">
        <v>0.7994</v>
      </c>
      <c r="M225" t="s">
        <v>18</v>
      </c>
      <c r="N225">
        <v>10.52</v>
      </c>
      <c r="O225">
        <v>10.59</v>
      </c>
      <c r="P225">
        <v>10.284000000000001</v>
      </c>
      <c r="Q225">
        <v>51.417999999999999</v>
      </c>
      <c r="R225">
        <v>0.8145</v>
      </c>
      <c r="S225" t="s">
        <v>18</v>
      </c>
      <c r="T225">
        <v>10.52</v>
      </c>
      <c r="U225">
        <v>10.59</v>
      </c>
      <c r="V225">
        <v>10.484999999999999</v>
      </c>
      <c r="W225">
        <v>52.423999999999999</v>
      </c>
      <c r="X225">
        <v>0.83220000000000005</v>
      </c>
      <c r="Y225" t="s">
        <v>18</v>
      </c>
      <c r="Z225">
        <v>10.52</v>
      </c>
      <c r="AA225">
        <v>10.59</v>
      </c>
      <c r="AB225">
        <v>10.260999999999999</v>
      </c>
      <c r="AC225">
        <v>51.305</v>
      </c>
      <c r="AD225">
        <v>0.80479999999999996</v>
      </c>
      <c r="AE225" t="s">
        <v>18</v>
      </c>
      <c r="AF225">
        <v>10.52</v>
      </c>
      <c r="AG225">
        <v>10.59</v>
      </c>
      <c r="AH225">
        <v>10.438000000000001</v>
      </c>
      <c r="AI225">
        <v>52.188000000000002</v>
      </c>
      <c r="AJ225">
        <v>0.82399999999999995</v>
      </c>
      <c r="AK225" t="s">
        <v>18</v>
      </c>
      <c r="AL225">
        <v>10.52</v>
      </c>
      <c r="AM225">
        <v>10.59</v>
      </c>
      <c r="AN225">
        <v>10.441000000000001</v>
      </c>
      <c r="AO225">
        <v>52.206000000000003</v>
      </c>
      <c r="AP225">
        <v>0.82220000000000004</v>
      </c>
      <c r="AQ225" t="s">
        <v>18</v>
      </c>
      <c r="AR225">
        <v>10.52</v>
      </c>
      <c r="AS225">
        <v>10.59</v>
      </c>
      <c r="AT225">
        <v>10.651999999999999</v>
      </c>
      <c r="AU225">
        <v>53.259</v>
      </c>
      <c r="AV225">
        <v>0.80120000000000002</v>
      </c>
      <c r="AW225" t="s">
        <v>18</v>
      </c>
      <c r="AX225">
        <v>10.52</v>
      </c>
      <c r="AY225">
        <v>10.59</v>
      </c>
      <c r="AZ225">
        <v>10.670999999999999</v>
      </c>
      <c r="BA225">
        <v>53.353000000000002</v>
      </c>
      <c r="BB225">
        <v>0.81940000000000002</v>
      </c>
      <c r="BC225" t="s">
        <v>18</v>
      </c>
      <c r="BD225">
        <v>10.52</v>
      </c>
      <c r="BE225">
        <v>10.59</v>
      </c>
      <c r="BF225">
        <v>10.584</v>
      </c>
      <c r="BG225">
        <v>52.918999999999997</v>
      </c>
      <c r="BH225">
        <v>0.82750000000000001</v>
      </c>
      <c r="BI225" t="s">
        <v>18</v>
      </c>
      <c r="BJ225">
        <v>10.52</v>
      </c>
      <c r="BK225">
        <v>10.59</v>
      </c>
      <c r="BL225">
        <v>10.622999999999999</v>
      </c>
      <c r="BM225">
        <v>53.115000000000002</v>
      </c>
      <c r="BN225">
        <v>0.81599999999999995</v>
      </c>
      <c r="BO225" t="s">
        <v>18</v>
      </c>
      <c r="BP225">
        <v>10.52</v>
      </c>
      <c r="BQ225">
        <v>10.59</v>
      </c>
      <c r="BR225">
        <v>10.707000000000001</v>
      </c>
      <c r="BS225">
        <v>53.536999999999999</v>
      </c>
      <c r="BT225">
        <v>0.83320000000000005</v>
      </c>
      <c r="BU225" t="s">
        <v>18</v>
      </c>
      <c r="BV225">
        <v>10.52</v>
      </c>
      <c r="BW225">
        <v>10.59</v>
      </c>
      <c r="BX225">
        <v>10.589</v>
      </c>
      <c r="BY225">
        <v>52.944000000000003</v>
      </c>
      <c r="BZ225">
        <v>0.82369999999999999</v>
      </c>
      <c r="CA225" t="s">
        <v>18</v>
      </c>
    </row>
    <row r="226" spans="1:79" x14ac:dyDescent="0.2">
      <c r="A226" t="s">
        <v>206</v>
      </c>
      <c r="B226">
        <v>309</v>
      </c>
      <c r="C226">
        <v>342</v>
      </c>
      <c r="D226" t="s">
        <v>75</v>
      </c>
      <c r="E226">
        <v>9.19</v>
      </c>
      <c r="F226">
        <v>5</v>
      </c>
      <c r="G226">
        <v>31</v>
      </c>
      <c r="H226">
        <v>9.25</v>
      </c>
      <c r="I226">
        <v>9.33</v>
      </c>
      <c r="J226">
        <v>16.158000000000001</v>
      </c>
      <c r="K226">
        <v>52.122999999999998</v>
      </c>
      <c r="L226">
        <v>0.88719999999999999</v>
      </c>
      <c r="M226" t="s">
        <v>17</v>
      </c>
      <c r="N226">
        <v>9.26</v>
      </c>
      <c r="O226">
        <v>9.33</v>
      </c>
      <c r="P226">
        <v>15.846</v>
      </c>
      <c r="Q226">
        <v>51.116</v>
      </c>
      <c r="R226">
        <v>0.89349999999999996</v>
      </c>
      <c r="S226" t="s">
        <v>17</v>
      </c>
      <c r="T226">
        <v>9.26</v>
      </c>
      <c r="U226">
        <v>9.33</v>
      </c>
      <c r="V226">
        <v>16.741</v>
      </c>
      <c r="W226">
        <v>54.003999999999998</v>
      </c>
      <c r="X226">
        <v>0.89559999999999995</v>
      </c>
      <c r="Y226" t="s">
        <v>17</v>
      </c>
      <c r="Z226">
        <v>9.26</v>
      </c>
      <c r="AA226">
        <v>9.33</v>
      </c>
      <c r="AB226">
        <v>16.353000000000002</v>
      </c>
      <c r="AC226">
        <v>52.75</v>
      </c>
      <c r="AD226">
        <v>0.89429999999999998</v>
      </c>
      <c r="AE226" t="s">
        <v>17</v>
      </c>
      <c r="AF226">
        <v>9.26</v>
      </c>
      <c r="AG226">
        <v>9.33</v>
      </c>
      <c r="AH226">
        <v>16.145</v>
      </c>
      <c r="AI226">
        <v>52.08</v>
      </c>
      <c r="AJ226">
        <v>0.90269999999999995</v>
      </c>
      <c r="AK226" t="s">
        <v>17</v>
      </c>
      <c r="AL226">
        <v>9.26</v>
      </c>
      <c r="AM226">
        <v>9.33</v>
      </c>
      <c r="AN226">
        <v>16.619</v>
      </c>
      <c r="AO226">
        <v>53.610999999999997</v>
      </c>
      <c r="AP226">
        <v>0.90649999999999997</v>
      </c>
      <c r="AQ226" t="s">
        <v>17</v>
      </c>
      <c r="AR226">
        <v>9.25</v>
      </c>
      <c r="AS226">
        <v>9.33</v>
      </c>
      <c r="AT226">
        <v>16.702000000000002</v>
      </c>
      <c r="AU226">
        <v>53.877000000000002</v>
      </c>
      <c r="AV226">
        <v>0.90129999999999999</v>
      </c>
      <c r="AW226" t="s">
        <v>17</v>
      </c>
      <c r="AX226">
        <v>9.26</v>
      </c>
      <c r="AY226">
        <v>9.33</v>
      </c>
      <c r="AZ226">
        <v>16.812999999999999</v>
      </c>
      <c r="BA226">
        <v>54.234999999999999</v>
      </c>
      <c r="BB226">
        <v>0.89739999999999998</v>
      </c>
      <c r="BC226" t="s">
        <v>17</v>
      </c>
      <c r="BD226">
        <v>9.26</v>
      </c>
      <c r="BE226">
        <v>9.33</v>
      </c>
      <c r="BF226">
        <v>16.876999999999999</v>
      </c>
      <c r="BG226">
        <v>54.442999999999998</v>
      </c>
      <c r="BH226">
        <v>0.90039999999999998</v>
      </c>
      <c r="BI226" t="s">
        <v>17</v>
      </c>
      <c r="BJ226">
        <v>9.26</v>
      </c>
      <c r="BK226">
        <v>9.33</v>
      </c>
      <c r="BL226">
        <v>16.574999999999999</v>
      </c>
      <c r="BM226">
        <v>53.466000000000001</v>
      </c>
      <c r="BN226">
        <v>0.90990000000000004</v>
      </c>
      <c r="BO226" t="s">
        <v>17</v>
      </c>
      <c r="BP226">
        <v>9.25</v>
      </c>
      <c r="BQ226">
        <v>9.33</v>
      </c>
      <c r="BR226">
        <v>16.751999999999999</v>
      </c>
      <c r="BS226">
        <v>54.036999999999999</v>
      </c>
      <c r="BT226">
        <v>0.90139999999999998</v>
      </c>
      <c r="BU226" t="s">
        <v>17</v>
      </c>
      <c r="BV226">
        <v>9.26</v>
      </c>
      <c r="BW226">
        <v>9.33</v>
      </c>
      <c r="BX226">
        <v>16.643999999999998</v>
      </c>
      <c r="BY226">
        <v>53.692</v>
      </c>
      <c r="BZ226">
        <v>0.90949999999999998</v>
      </c>
      <c r="CA226" t="s">
        <v>17</v>
      </c>
    </row>
    <row r="227" spans="1:79" x14ac:dyDescent="0.2">
      <c r="A227" t="s">
        <v>206</v>
      </c>
      <c r="B227">
        <v>319</v>
      </c>
      <c r="C227">
        <v>342</v>
      </c>
      <c r="D227" t="s">
        <v>76</v>
      </c>
      <c r="E227">
        <v>9.0299999999999994</v>
      </c>
      <c r="F227">
        <v>4</v>
      </c>
      <c r="G227">
        <v>21</v>
      </c>
      <c r="H227">
        <v>9</v>
      </c>
      <c r="I227">
        <v>9.07</v>
      </c>
      <c r="J227">
        <v>12.678000000000001</v>
      </c>
      <c r="K227">
        <v>60.371000000000002</v>
      </c>
      <c r="L227">
        <v>0.89329999999999998</v>
      </c>
      <c r="M227" t="s">
        <v>17</v>
      </c>
      <c r="N227">
        <v>9.01</v>
      </c>
      <c r="O227">
        <v>9.07</v>
      </c>
      <c r="P227">
        <v>12.728</v>
      </c>
      <c r="Q227">
        <v>60.607999999999997</v>
      </c>
      <c r="R227">
        <v>0.88949999999999996</v>
      </c>
      <c r="S227" t="s">
        <v>18</v>
      </c>
      <c r="T227">
        <v>9</v>
      </c>
      <c r="U227">
        <v>9.07</v>
      </c>
      <c r="V227">
        <v>13.109</v>
      </c>
      <c r="W227">
        <v>62.421999999999997</v>
      </c>
      <c r="X227">
        <v>0.90010000000000001</v>
      </c>
      <c r="Y227" t="s">
        <v>17</v>
      </c>
      <c r="Z227">
        <v>9</v>
      </c>
      <c r="AA227">
        <v>9.07</v>
      </c>
      <c r="AB227">
        <v>12.936999999999999</v>
      </c>
      <c r="AC227">
        <v>61.604999999999997</v>
      </c>
      <c r="AD227">
        <v>0.8921</v>
      </c>
      <c r="AE227" t="s">
        <v>18</v>
      </c>
      <c r="AF227">
        <v>9</v>
      </c>
      <c r="AG227">
        <v>9.07</v>
      </c>
      <c r="AH227">
        <v>12.749000000000001</v>
      </c>
      <c r="AI227">
        <v>60.707999999999998</v>
      </c>
      <c r="AJ227">
        <v>0.90049999999999997</v>
      </c>
      <c r="AK227" t="s">
        <v>18</v>
      </c>
      <c r="AL227">
        <v>9</v>
      </c>
      <c r="AM227">
        <v>9.07</v>
      </c>
      <c r="AN227">
        <v>13.032999999999999</v>
      </c>
      <c r="AO227">
        <v>62.061999999999998</v>
      </c>
      <c r="AP227">
        <v>0.9</v>
      </c>
      <c r="AQ227" t="s">
        <v>18</v>
      </c>
      <c r="AR227">
        <v>9</v>
      </c>
      <c r="AS227">
        <v>9.07</v>
      </c>
      <c r="AT227">
        <v>13.173</v>
      </c>
      <c r="AU227">
        <v>62.728999999999999</v>
      </c>
      <c r="AV227">
        <v>0.89600000000000002</v>
      </c>
      <c r="AW227" t="s">
        <v>18</v>
      </c>
      <c r="AX227">
        <v>9</v>
      </c>
      <c r="AY227">
        <v>9.07</v>
      </c>
      <c r="AZ227">
        <v>13.199</v>
      </c>
      <c r="BA227">
        <v>62.853000000000002</v>
      </c>
      <c r="BB227">
        <v>0.89490000000000003</v>
      </c>
      <c r="BC227" t="s">
        <v>18</v>
      </c>
      <c r="BD227">
        <v>9</v>
      </c>
      <c r="BE227">
        <v>9.07</v>
      </c>
      <c r="BF227">
        <v>13.24</v>
      </c>
      <c r="BG227">
        <v>63.045999999999999</v>
      </c>
      <c r="BH227">
        <v>0.90380000000000005</v>
      </c>
      <c r="BI227" t="s">
        <v>17</v>
      </c>
      <c r="BJ227">
        <v>9.01</v>
      </c>
      <c r="BK227">
        <v>9.07</v>
      </c>
      <c r="BL227">
        <v>13.116</v>
      </c>
      <c r="BM227">
        <v>62.457999999999998</v>
      </c>
      <c r="BN227">
        <v>0.90010000000000001</v>
      </c>
      <c r="BO227" t="s">
        <v>18</v>
      </c>
      <c r="BP227">
        <v>9</v>
      </c>
      <c r="BQ227">
        <v>9.07</v>
      </c>
      <c r="BR227">
        <v>13.13</v>
      </c>
      <c r="BS227">
        <v>62.526000000000003</v>
      </c>
      <c r="BT227">
        <v>0.90810000000000002</v>
      </c>
      <c r="BU227" t="s">
        <v>18</v>
      </c>
      <c r="BV227">
        <v>9</v>
      </c>
      <c r="BW227">
        <v>9.07</v>
      </c>
      <c r="BX227">
        <v>13.026</v>
      </c>
      <c r="BY227">
        <v>62.027000000000001</v>
      </c>
      <c r="BZ227">
        <v>0.90859999999999996</v>
      </c>
      <c r="CA227" t="s">
        <v>17</v>
      </c>
    </row>
    <row r="228" spans="1:79" x14ac:dyDescent="0.2">
      <c r="A228" t="s">
        <v>206</v>
      </c>
      <c r="B228">
        <v>327</v>
      </c>
      <c r="C228">
        <v>342</v>
      </c>
      <c r="D228" t="s">
        <v>77</v>
      </c>
      <c r="E228">
        <v>6.68</v>
      </c>
      <c r="F228">
        <v>4</v>
      </c>
      <c r="G228">
        <v>14</v>
      </c>
      <c r="H228">
        <v>6.74</v>
      </c>
      <c r="I228">
        <v>6.81</v>
      </c>
      <c r="J228">
        <v>7.819</v>
      </c>
      <c r="K228">
        <v>55.853000000000002</v>
      </c>
      <c r="L228">
        <v>0.91930000000000001</v>
      </c>
      <c r="M228" t="s">
        <v>17</v>
      </c>
      <c r="N228">
        <v>6.74</v>
      </c>
      <c r="O228">
        <v>6.81</v>
      </c>
      <c r="P228">
        <v>7.8470000000000004</v>
      </c>
      <c r="Q228">
        <v>56.048000000000002</v>
      </c>
      <c r="R228">
        <v>0.91710000000000003</v>
      </c>
      <c r="S228" t="s">
        <v>17</v>
      </c>
      <c r="T228">
        <v>6.74</v>
      </c>
      <c r="U228">
        <v>6.81</v>
      </c>
      <c r="V228">
        <v>8.09</v>
      </c>
      <c r="W228">
        <v>57.784999999999997</v>
      </c>
      <c r="X228">
        <v>0.91190000000000004</v>
      </c>
      <c r="Y228" t="s">
        <v>17</v>
      </c>
      <c r="Z228">
        <v>6.74</v>
      </c>
      <c r="AA228">
        <v>6.81</v>
      </c>
      <c r="AB228">
        <v>8.2029999999999994</v>
      </c>
      <c r="AC228">
        <v>58.593000000000004</v>
      </c>
      <c r="AD228">
        <v>0.92090000000000005</v>
      </c>
      <c r="AE228" t="s">
        <v>17</v>
      </c>
      <c r="AF228">
        <v>6.74</v>
      </c>
      <c r="AG228">
        <v>6.81</v>
      </c>
      <c r="AH228">
        <v>8.2059999999999995</v>
      </c>
      <c r="AI228">
        <v>58.616</v>
      </c>
      <c r="AJ228">
        <v>0.92030000000000001</v>
      </c>
      <c r="AK228" t="s">
        <v>17</v>
      </c>
      <c r="AL228">
        <v>6.74</v>
      </c>
      <c r="AM228">
        <v>6.81</v>
      </c>
      <c r="AN228">
        <v>8.1470000000000002</v>
      </c>
      <c r="AO228">
        <v>58.192999999999998</v>
      </c>
      <c r="AP228">
        <v>0.9274</v>
      </c>
      <c r="AQ228" t="s">
        <v>17</v>
      </c>
      <c r="AR228">
        <v>6.74</v>
      </c>
      <c r="AS228">
        <v>6.81</v>
      </c>
      <c r="AT228">
        <v>7.952</v>
      </c>
      <c r="AU228">
        <v>56.8</v>
      </c>
      <c r="AV228">
        <v>0.92490000000000006</v>
      </c>
      <c r="AW228" t="s">
        <v>17</v>
      </c>
      <c r="AX228">
        <v>6.74</v>
      </c>
      <c r="AY228">
        <v>6.81</v>
      </c>
      <c r="AZ228">
        <v>8.2149999999999999</v>
      </c>
      <c r="BA228">
        <v>58.68</v>
      </c>
      <c r="BB228">
        <v>0.91669999999999996</v>
      </c>
      <c r="BC228" t="s">
        <v>17</v>
      </c>
      <c r="BD228">
        <v>6.74</v>
      </c>
      <c r="BE228">
        <v>6.81</v>
      </c>
      <c r="BF228">
        <v>8.2560000000000002</v>
      </c>
      <c r="BG228">
        <v>58.972999999999999</v>
      </c>
      <c r="BH228">
        <v>0.92710000000000004</v>
      </c>
      <c r="BI228" t="s">
        <v>17</v>
      </c>
      <c r="BJ228">
        <v>6.74</v>
      </c>
      <c r="BK228">
        <v>6.82</v>
      </c>
      <c r="BL228">
        <v>7.9660000000000002</v>
      </c>
      <c r="BM228">
        <v>56.898000000000003</v>
      </c>
      <c r="BN228">
        <v>0.9294</v>
      </c>
      <c r="BO228" t="s">
        <v>17</v>
      </c>
      <c r="BP228">
        <v>6.74</v>
      </c>
      <c r="BQ228">
        <v>6.81</v>
      </c>
      <c r="BR228">
        <v>7.9530000000000003</v>
      </c>
      <c r="BS228">
        <v>56.804000000000002</v>
      </c>
      <c r="BT228">
        <v>0.92930000000000001</v>
      </c>
      <c r="BU228" t="s">
        <v>17</v>
      </c>
      <c r="BV228">
        <v>6.74</v>
      </c>
      <c r="BW228">
        <v>6.81</v>
      </c>
      <c r="BX228">
        <v>8.0090000000000003</v>
      </c>
      <c r="BY228">
        <v>57.206000000000003</v>
      </c>
      <c r="BZ228">
        <v>0.91300000000000003</v>
      </c>
      <c r="CA228" t="s">
        <v>17</v>
      </c>
    </row>
    <row r="229" spans="1:79" x14ac:dyDescent="0.2">
      <c r="A229" t="s">
        <v>206</v>
      </c>
      <c r="B229">
        <v>330</v>
      </c>
      <c r="C229">
        <v>342</v>
      </c>
      <c r="D229" t="s">
        <v>78</v>
      </c>
      <c r="E229">
        <v>6.89</v>
      </c>
      <c r="F229">
        <v>3</v>
      </c>
      <c r="G229">
        <v>11</v>
      </c>
      <c r="H229">
        <v>6.83</v>
      </c>
      <c r="I229">
        <v>6.9</v>
      </c>
      <c r="J229">
        <v>6.5540000000000003</v>
      </c>
      <c r="K229">
        <v>59.584000000000003</v>
      </c>
      <c r="L229">
        <v>0.85799999999999998</v>
      </c>
      <c r="M229" t="s">
        <v>18</v>
      </c>
      <c r="N229">
        <v>6.83</v>
      </c>
      <c r="O229">
        <v>6.9</v>
      </c>
      <c r="P229">
        <v>6.5750000000000002</v>
      </c>
      <c r="Q229">
        <v>59.77</v>
      </c>
      <c r="R229">
        <v>0.86950000000000005</v>
      </c>
      <c r="S229" t="s">
        <v>18</v>
      </c>
      <c r="T229">
        <v>6.83</v>
      </c>
      <c r="U229">
        <v>6.9</v>
      </c>
      <c r="V229">
        <v>6.7249999999999996</v>
      </c>
      <c r="W229">
        <v>61.133000000000003</v>
      </c>
      <c r="X229">
        <v>0.86850000000000005</v>
      </c>
      <c r="Y229" t="s">
        <v>18</v>
      </c>
      <c r="Z229">
        <v>6.83</v>
      </c>
      <c r="AA229">
        <v>6.9</v>
      </c>
      <c r="AB229">
        <v>6.9050000000000002</v>
      </c>
      <c r="AC229">
        <v>62.77</v>
      </c>
      <c r="AD229">
        <v>0.85070000000000001</v>
      </c>
      <c r="AE229" t="s">
        <v>18</v>
      </c>
      <c r="AF229">
        <v>6.83</v>
      </c>
      <c r="AG229">
        <v>6.9</v>
      </c>
      <c r="AH229">
        <v>6.851</v>
      </c>
      <c r="AI229">
        <v>62.286000000000001</v>
      </c>
      <c r="AJ229">
        <v>0.88049999999999995</v>
      </c>
      <c r="AK229" t="s">
        <v>18</v>
      </c>
      <c r="AL229">
        <v>6.83</v>
      </c>
      <c r="AM229">
        <v>6.9</v>
      </c>
      <c r="AN229">
        <v>6.8810000000000002</v>
      </c>
      <c r="AO229">
        <v>62.555999999999997</v>
      </c>
      <c r="AP229">
        <v>0.86240000000000006</v>
      </c>
      <c r="AQ229" t="s">
        <v>18</v>
      </c>
      <c r="AR229">
        <v>6.83</v>
      </c>
      <c r="AS229">
        <v>6.9</v>
      </c>
      <c r="AT229">
        <v>6.7370000000000001</v>
      </c>
      <c r="AU229">
        <v>61.241999999999997</v>
      </c>
      <c r="AV229">
        <v>0.83240000000000003</v>
      </c>
      <c r="AW229" t="s">
        <v>18</v>
      </c>
      <c r="AX229">
        <v>6.83</v>
      </c>
      <c r="AY229">
        <v>6.9</v>
      </c>
      <c r="AZ229">
        <v>6.8250000000000002</v>
      </c>
      <c r="BA229">
        <v>62.048000000000002</v>
      </c>
      <c r="BB229">
        <v>0.87109999999999999</v>
      </c>
      <c r="BC229" t="s">
        <v>18</v>
      </c>
      <c r="BD229">
        <v>6.83</v>
      </c>
      <c r="BE229">
        <v>6.9</v>
      </c>
      <c r="BF229">
        <v>6.9180000000000001</v>
      </c>
      <c r="BG229">
        <v>62.895000000000003</v>
      </c>
      <c r="BH229">
        <v>0.86</v>
      </c>
      <c r="BI229" t="s">
        <v>18</v>
      </c>
      <c r="BJ229">
        <v>6.83</v>
      </c>
      <c r="BK229">
        <v>6.9</v>
      </c>
      <c r="BL229">
        <v>6.9080000000000004</v>
      </c>
      <c r="BM229">
        <v>62.802</v>
      </c>
      <c r="BN229">
        <v>0.82689999999999997</v>
      </c>
      <c r="BO229" t="s">
        <v>18</v>
      </c>
      <c r="BP229">
        <v>6.83</v>
      </c>
      <c r="BQ229">
        <v>6.9</v>
      </c>
      <c r="BR229">
        <v>6.6920000000000002</v>
      </c>
      <c r="BS229">
        <v>60.84</v>
      </c>
      <c r="BT229">
        <v>0.85809999999999997</v>
      </c>
      <c r="BU229" t="s">
        <v>18</v>
      </c>
      <c r="BV229">
        <v>6.83</v>
      </c>
      <c r="BW229">
        <v>6.9</v>
      </c>
      <c r="BX229">
        <v>6.7460000000000004</v>
      </c>
      <c r="BY229">
        <v>61.328000000000003</v>
      </c>
      <c r="BZ229">
        <v>0.83630000000000004</v>
      </c>
      <c r="CA229" t="s">
        <v>18</v>
      </c>
    </row>
    <row r="230" spans="1:79" x14ac:dyDescent="0.2">
      <c r="A230" t="s">
        <v>206</v>
      </c>
      <c r="B230">
        <v>332</v>
      </c>
      <c r="C230">
        <v>342</v>
      </c>
      <c r="D230" t="s">
        <v>79</v>
      </c>
      <c r="E230">
        <v>4.46</v>
      </c>
      <c r="F230">
        <v>2</v>
      </c>
      <c r="G230">
        <v>9</v>
      </c>
      <c r="H230">
        <v>4.55</v>
      </c>
      <c r="I230">
        <v>4.62</v>
      </c>
      <c r="J230">
        <v>5.7839999999999998</v>
      </c>
      <c r="K230">
        <v>64.262</v>
      </c>
      <c r="L230">
        <v>0.91149999999999998</v>
      </c>
      <c r="M230" t="s">
        <v>17</v>
      </c>
      <c r="N230">
        <v>4.54</v>
      </c>
      <c r="O230">
        <v>4.62</v>
      </c>
      <c r="P230">
        <v>5.9749999999999996</v>
      </c>
      <c r="Q230">
        <v>66.394000000000005</v>
      </c>
      <c r="R230">
        <v>0.89059999999999995</v>
      </c>
      <c r="S230" t="s">
        <v>18</v>
      </c>
      <c r="T230">
        <v>4.55</v>
      </c>
      <c r="U230">
        <v>4.62</v>
      </c>
      <c r="V230">
        <v>5.9450000000000003</v>
      </c>
      <c r="W230">
        <v>66.057000000000002</v>
      </c>
      <c r="X230">
        <v>0.90210000000000001</v>
      </c>
      <c r="Y230" t="s">
        <v>18</v>
      </c>
      <c r="Z230">
        <v>4.55</v>
      </c>
      <c r="AA230">
        <v>4.62</v>
      </c>
      <c r="AB230">
        <v>5.899</v>
      </c>
      <c r="AC230">
        <v>65.549000000000007</v>
      </c>
      <c r="AD230">
        <v>0.90010000000000001</v>
      </c>
      <c r="AE230" t="s">
        <v>18</v>
      </c>
      <c r="AF230">
        <v>4.55</v>
      </c>
      <c r="AG230">
        <v>4.62</v>
      </c>
      <c r="AH230">
        <v>5.9950000000000001</v>
      </c>
      <c r="AI230">
        <v>66.616</v>
      </c>
      <c r="AJ230">
        <v>0.88129999999999997</v>
      </c>
      <c r="AK230" t="s">
        <v>18</v>
      </c>
      <c r="AL230">
        <v>4.55</v>
      </c>
      <c r="AM230">
        <v>4.62</v>
      </c>
      <c r="AN230">
        <v>5.976</v>
      </c>
      <c r="AO230">
        <v>66.400999999999996</v>
      </c>
      <c r="AP230">
        <v>0.91320000000000001</v>
      </c>
      <c r="AQ230" t="s">
        <v>18</v>
      </c>
      <c r="AR230">
        <v>4.54</v>
      </c>
      <c r="AS230">
        <v>4.62</v>
      </c>
      <c r="AT230">
        <v>5.907</v>
      </c>
      <c r="AU230">
        <v>65.637</v>
      </c>
      <c r="AV230">
        <v>0.90329999999999999</v>
      </c>
      <c r="AW230" t="s">
        <v>18</v>
      </c>
      <c r="AX230">
        <v>4.55</v>
      </c>
      <c r="AY230">
        <v>4.62</v>
      </c>
      <c r="AZ230">
        <v>5.9390000000000001</v>
      </c>
      <c r="BA230">
        <v>65.992999999999995</v>
      </c>
      <c r="BB230">
        <v>0.9153</v>
      </c>
      <c r="BC230" t="s">
        <v>18</v>
      </c>
      <c r="BD230">
        <v>4.55</v>
      </c>
      <c r="BE230">
        <v>4.62</v>
      </c>
      <c r="BF230">
        <v>5.9729999999999999</v>
      </c>
      <c r="BG230">
        <v>66.367000000000004</v>
      </c>
      <c r="BH230">
        <v>0.89870000000000005</v>
      </c>
      <c r="BI230" t="s">
        <v>18</v>
      </c>
      <c r="BJ230">
        <v>4.55</v>
      </c>
      <c r="BK230">
        <v>4.62</v>
      </c>
      <c r="BL230">
        <v>5.8869999999999996</v>
      </c>
      <c r="BM230">
        <v>65.415999999999997</v>
      </c>
      <c r="BN230">
        <v>0.90769999999999995</v>
      </c>
      <c r="BO230" t="s">
        <v>18</v>
      </c>
      <c r="BP230">
        <v>4.54</v>
      </c>
      <c r="BQ230">
        <v>4.62</v>
      </c>
      <c r="BR230">
        <v>6.0590000000000002</v>
      </c>
      <c r="BS230">
        <v>67.322000000000003</v>
      </c>
      <c r="BT230">
        <v>0.89180000000000004</v>
      </c>
      <c r="BU230" t="s">
        <v>18</v>
      </c>
      <c r="BV230">
        <v>4.55</v>
      </c>
      <c r="BW230">
        <v>4.62</v>
      </c>
      <c r="BX230">
        <v>6.0449999999999999</v>
      </c>
      <c r="BY230">
        <v>67.167000000000002</v>
      </c>
      <c r="BZ230">
        <v>0.92290000000000005</v>
      </c>
      <c r="CA230" t="s">
        <v>17</v>
      </c>
    </row>
    <row r="231" spans="1:79" x14ac:dyDescent="0.2">
      <c r="A231" t="s">
        <v>206</v>
      </c>
      <c r="B231">
        <v>343</v>
      </c>
      <c r="C231">
        <v>349</v>
      </c>
      <c r="D231" t="s">
        <v>80</v>
      </c>
      <c r="E231">
        <v>10.029999999999999</v>
      </c>
      <c r="F231">
        <v>1</v>
      </c>
      <c r="G231">
        <v>5</v>
      </c>
      <c r="H231">
        <v>10.039999999999999</v>
      </c>
      <c r="I231">
        <v>10.119999999999999</v>
      </c>
      <c r="J231">
        <v>2.9540000000000002</v>
      </c>
      <c r="K231">
        <v>59.082999999999998</v>
      </c>
      <c r="L231">
        <v>0.91010000000000002</v>
      </c>
      <c r="M231" t="s">
        <v>18</v>
      </c>
      <c r="N231">
        <v>10.050000000000001</v>
      </c>
      <c r="O231">
        <v>10.119999999999999</v>
      </c>
      <c r="P231">
        <v>2.9860000000000002</v>
      </c>
      <c r="Q231">
        <v>59.713000000000001</v>
      </c>
      <c r="R231">
        <v>0.90359999999999996</v>
      </c>
      <c r="S231" t="s">
        <v>18</v>
      </c>
      <c r="T231">
        <v>10.039999999999999</v>
      </c>
      <c r="U231">
        <v>10.119999999999999</v>
      </c>
      <c r="V231">
        <v>3.0710000000000002</v>
      </c>
      <c r="W231">
        <v>61.427</v>
      </c>
      <c r="X231">
        <v>0.89090000000000003</v>
      </c>
      <c r="Y231" t="s">
        <v>18</v>
      </c>
      <c r="Z231">
        <v>10.039999999999999</v>
      </c>
      <c r="AA231">
        <v>10.119999999999999</v>
      </c>
      <c r="AB231">
        <v>3.1709999999999998</v>
      </c>
      <c r="AC231">
        <v>63.415999999999997</v>
      </c>
      <c r="AD231">
        <v>0.92020000000000002</v>
      </c>
      <c r="AE231" t="s">
        <v>18</v>
      </c>
      <c r="AF231">
        <v>10.039999999999999</v>
      </c>
      <c r="AG231">
        <v>10.119999999999999</v>
      </c>
      <c r="AH231">
        <v>3.2629999999999999</v>
      </c>
      <c r="AI231">
        <v>65.260999999999996</v>
      </c>
      <c r="AJ231">
        <v>0.91279999999999994</v>
      </c>
      <c r="AK231" t="s">
        <v>18</v>
      </c>
      <c r="AL231">
        <v>10.039999999999999</v>
      </c>
      <c r="AM231">
        <v>10.119999999999999</v>
      </c>
      <c r="AN231">
        <v>3.19</v>
      </c>
      <c r="AO231">
        <v>63.798999999999999</v>
      </c>
      <c r="AP231">
        <v>0.90810000000000002</v>
      </c>
      <c r="AQ231" t="s">
        <v>18</v>
      </c>
      <c r="AR231">
        <v>10.039999999999999</v>
      </c>
      <c r="AS231">
        <v>10.119999999999999</v>
      </c>
      <c r="AT231">
        <v>3.222</v>
      </c>
      <c r="AU231">
        <v>64.447000000000003</v>
      </c>
      <c r="AV231">
        <v>0.85229999999999995</v>
      </c>
      <c r="AW231" t="s">
        <v>18</v>
      </c>
      <c r="AX231">
        <v>10.050000000000001</v>
      </c>
      <c r="AY231">
        <v>10.119999999999999</v>
      </c>
      <c r="AZ231">
        <v>3.2930000000000001</v>
      </c>
      <c r="BA231">
        <v>65.866</v>
      </c>
      <c r="BB231">
        <v>0.90549999999999997</v>
      </c>
      <c r="BC231" t="s">
        <v>18</v>
      </c>
      <c r="BD231">
        <v>10.050000000000001</v>
      </c>
      <c r="BE231">
        <v>10.119999999999999</v>
      </c>
      <c r="BF231">
        <v>3.282</v>
      </c>
      <c r="BG231">
        <v>65.63</v>
      </c>
      <c r="BH231">
        <v>0.92090000000000005</v>
      </c>
      <c r="BI231" t="s">
        <v>18</v>
      </c>
      <c r="BJ231">
        <v>10.050000000000001</v>
      </c>
      <c r="BK231">
        <v>10.119999999999999</v>
      </c>
      <c r="BL231">
        <v>3.3</v>
      </c>
      <c r="BM231">
        <v>66.004000000000005</v>
      </c>
      <c r="BN231">
        <v>0.9204</v>
      </c>
      <c r="BO231" t="s">
        <v>18</v>
      </c>
      <c r="BP231">
        <v>10.039999999999999</v>
      </c>
      <c r="BQ231">
        <v>10.119999999999999</v>
      </c>
      <c r="BR231">
        <v>3.28</v>
      </c>
      <c r="BS231">
        <v>65.599000000000004</v>
      </c>
      <c r="BT231">
        <v>0.90110000000000001</v>
      </c>
      <c r="BU231" t="s">
        <v>18</v>
      </c>
      <c r="BV231">
        <v>10.039999999999999</v>
      </c>
      <c r="BW231">
        <v>10.119999999999999</v>
      </c>
      <c r="BX231">
        <v>3.238</v>
      </c>
      <c r="BY231">
        <v>64.754999999999995</v>
      </c>
      <c r="BZ231">
        <v>0.91420000000000001</v>
      </c>
      <c r="CA231" t="s">
        <v>18</v>
      </c>
    </row>
    <row r="232" spans="1:79" x14ac:dyDescent="0.2">
      <c r="A232" t="s">
        <v>206</v>
      </c>
      <c r="B232">
        <v>350</v>
      </c>
      <c r="C232">
        <v>363</v>
      </c>
      <c r="D232" t="s">
        <v>81</v>
      </c>
      <c r="E232">
        <v>8.32</v>
      </c>
      <c r="F232">
        <v>1</v>
      </c>
      <c r="G232">
        <v>9</v>
      </c>
      <c r="H232">
        <v>8.34</v>
      </c>
      <c r="I232">
        <v>8.42</v>
      </c>
      <c r="J232">
        <v>5.8559999999999999</v>
      </c>
      <c r="K232">
        <v>65.069000000000003</v>
      </c>
      <c r="L232">
        <v>0.78069999999999995</v>
      </c>
      <c r="M232" t="s">
        <v>18</v>
      </c>
      <c r="N232">
        <v>8.34</v>
      </c>
      <c r="O232">
        <v>8.42</v>
      </c>
      <c r="P232">
        <v>5.67</v>
      </c>
      <c r="Q232">
        <v>63.002000000000002</v>
      </c>
      <c r="R232">
        <v>0.73429999999999995</v>
      </c>
      <c r="S232" t="s">
        <v>18</v>
      </c>
      <c r="T232">
        <v>8.34</v>
      </c>
      <c r="U232">
        <v>8.42</v>
      </c>
      <c r="V232">
        <v>5.883</v>
      </c>
      <c r="W232">
        <v>65.363</v>
      </c>
      <c r="X232">
        <v>0.73109999999999997</v>
      </c>
      <c r="Y232" t="s">
        <v>18</v>
      </c>
      <c r="Z232">
        <v>8.32</v>
      </c>
      <c r="AA232">
        <v>8.39</v>
      </c>
      <c r="AB232">
        <v>6.3769999999999998</v>
      </c>
      <c r="AC232">
        <v>70.86</v>
      </c>
      <c r="AD232">
        <v>0.71830000000000005</v>
      </c>
      <c r="AE232" t="s">
        <v>18</v>
      </c>
      <c r="AF232">
        <v>8.34</v>
      </c>
      <c r="AG232">
        <v>8.42</v>
      </c>
      <c r="AH232">
        <v>6.3319999999999999</v>
      </c>
      <c r="AI232">
        <v>70.349999999999994</v>
      </c>
      <c r="AJ232">
        <v>0.71220000000000006</v>
      </c>
      <c r="AK232" t="s">
        <v>18</v>
      </c>
      <c r="AL232">
        <v>8.34</v>
      </c>
      <c r="AM232">
        <v>8.42</v>
      </c>
      <c r="AN232">
        <v>6.3280000000000003</v>
      </c>
      <c r="AO232">
        <v>70.308999999999997</v>
      </c>
      <c r="AP232">
        <v>0.69979999999999998</v>
      </c>
      <c r="AQ232" t="s">
        <v>18</v>
      </c>
      <c r="AR232">
        <v>8.2100000000000009</v>
      </c>
      <c r="AS232">
        <v>8.2899999999999991</v>
      </c>
      <c r="AT232">
        <v>6.68</v>
      </c>
      <c r="AU232">
        <v>74.224000000000004</v>
      </c>
      <c r="AV232">
        <v>0.74539999999999995</v>
      </c>
      <c r="AW232" t="s">
        <v>18</v>
      </c>
      <c r="AX232">
        <v>8.26</v>
      </c>
      <c r="AY232">
        <v>8.33</v>
      </c>
      <c r="AZ232">
        <v>6.36</v>
      </c>
      <c r="BA232">
        <v>70.668000000000006</v>
      </c>
      <c r="BB232">
        <v>0.74739999999999995</v>
      </c>
      <c r="BC232" t="s">
        <v>18</v>
      </c>
      <c r="BD232">
        <v>8.25</v>
      </c>
      <c r="BE232">
        <v>8.32</v>
      </c>
      <c r="BF232">
        <v>6.4690000000000003</v>
      </c>
      <c r="BG232">
        <v>71.873999999999995</v>
      </c>
      <c r="BH232">
        <v>0.70689999999999997</v>
      </c>
      <c r="BI232" t="s">
        <v>18</v>
      </c>
      <c r="BJ232">
        <v>8.34</v>
      </c>
      <c r="BK232">
        <v>8.42</v>
      </c>
      <c r="BL232">
        <v>6.2530000000000001</v>
      </c>
      <c r="BM232">
        <v>69.474999999999994</v>
      </c>
      <c r="BN232">
        <v>0.74860000000000004</v>
      </c>
      <c r="BO232" t="s">
        <v>18</v>
      </c>
      <c r="BP232">
        <v>8.2799999999999994</v>
      </c>
      <c r="BQ232">
        <v>8.35</v>
      </c>
      <c r="BR232">
        <v>6.1719999999999997</v>
      </c>
      <c r="BS232">
        <v>68.581999999999994</v>
      </c>
      <c r="BT232">
        <v>0.74570000000000003</v>
      </c>
      <c r="BU232" t="s">
        <v>18</v>
      </c>
      <c r="BV232">
        <v>8.34</v>
      </c>
      <c r="BW232">
        <v>8.42</v>
      </c>
      <c r="BX232">
        <v>6.0419999999999998</v>
      </c>
      <c r="BY232">
        <v>67.129000000000005</v>
      </c>
      <c r="BZ232">
        <v>0.73399999999999999</v>
      </c>
      <c r="CA232" t="s">
        <v>18</v>
      </c>
    </row>
    <row r="233" spans="1:79" x14ac:dyDescent="0.2">
      <c r="A233" t="s">
        <v>206</v>
      </c>
      <c r="B233">
        <v>350</v>
      </c>
      <c r="C233">
        <v>364</v>
      </c>
      <c r="D233" t="s">
        <v>82</v>
      </c>
      <c r="E233">
        <v>8.35</v>
      </c>
      <c r="F233">
        <v>2</v>
      </c>
      <c r="G233">
        <v>10</v>
      </c>
      <c r="H233">
        <v>8.42</v>
      </c>
      <c r="I233">
        <v>8.48</v>
      </c>
      <c r="J233">
        <v>6.859</v>
      </c>
      <c r="K233">
        <v>68.590999999999994</v>
      </c>
      <c r="L233">
        <v>0.88280000000000003</v>
      </c>
      <c r="M233" t="s">
        <v>18</v>
      </c>
      <c r="N233">
        <v>8.42</v>
      </c>
      <c r="O233">
        <v>8.48</v>
      </c>
      <c r="P233">
        <v>6.8869999999999996</v>
      </c>
      <c r="Q233">
        <v>68.867999999999995</v>
      </c>
      <c r="R233">
        <v>0.87470000000000003</v>
      </c>
      <c r="S233" t="s">
        <v>18</v>
      </c>
      <c r="T233">
        <v>8.43</v>
      </c>
      <c r="U233">
        <v>8.49</v>
      </c>
      <c r="V233">
        <v>7.0640000000000001</v>
      </c>
      <c r="W233">
        <v>70.64</v>
      </c>
      <c r="X233">
        <v>0.86709999999999998</v>
      </c>
      <c r="Y233" t="s">
        <v>18</v>
      </c>
      <c r="Z233">
        <v>8.42</v>
      </c>
      <c r="AA233">
        <v>8.48</v>
      </c>
      <c r="AB233">
        <v>7.12</v>
      </c>
      <c r="AC233">
        <v>71.203999999999994</v>
      </c>
      <c r="AD233">
        <v>0.87539999999999996</v>
      </c>
      <c r="AE233" t="s">
        <v>18</v>
      </c>
      <c r="AF233">
        <v>8.42</v>
      </c>
      <c r="AG233">
        <v>8.48</v>
      </c>
      <c r="AH233">
        <v>7.1660000000000004</v>
      </c>
      <c r="AI233">
        <v>71.664000000000001</v>
      </c>
      <c r="AJ233">
        <v>0.87919999999999998</v>
      </c>
      <c r="AK233" t="s">
        <v>18</v>
      </c>
      <c r="AL233">
        <v>8.42</v>
      </c>
      <c r="AM233">
        <v>8.48</v>
      </c>
      <c r="AN233">
        <v>7.2290000000000001</v>
      </c>
      <c r="AO233">
        <v>72.290000000000006</v>
      </c>
      <c r="AP233">
        <v>0.87429999999999997</v>
      </c>
      <c r="AQ233" t="s">
        <v>18</v>
      </c>
      <c r="AR233">
        <v>8.42</v>
      </c>
      <c r="AS233">
        <v>8.48</v>
      </c>
      <c r="AT233">
        <v>7.2519999999999998</v>
      </c>
      <c r="AU233">
        <v>72.516999999999996</v>
      </c>
      <c r="AV233">
        <v>0.86019999999999996</v>
      </c>
      <c r="AW233" t="s">
        <v>18</v>
      </c>
      <c r="AX233">
        <v>8.42</v>
      </c>
      <c r="AY233">
        <v>8.48</v>
      </c>
      <c r="AZ233">
        <v>7.242</v>
      </c>
      <c r="BA233">
        <v>72.415999999999997</v>
      </c>
      <c r="BB233">
        <v>0.87339999999999995</v>
      </c>
      <c r="BC233" t="s">
        <v>18</v>
      </c>
      <c r="BD233">
        <v>8.42</v>
      </c>
      <c r="BE233">
        <v>8.48</v>
      </c>
      <c r="BF233">
        <v>7.2560000000000002</v>
      </c>
      <c r="BG233">
        <v>72.558000000000007</v>
      </c>
      <c r="BH233">
        <v>0.86929999999999996</v>
      </c>
      <c r="BI233" t="s">
        <v>18</v>
      </c>
      <c r="BJ233">
        <v>8.42</v>
      </c>
      <c r="BK233">
        <v>8.49</v>
      </c>
      <c r="BL233">
        <v>7.2690000000000001</v>
      </c>
      <c r="BM233">
        <v>72.686000000000007</v>
      </c>
      <c r="BN233">
        <v>0.88280000000000003</v>
      </c>
      <c r="BO233" t="s">
        <v>18</v>
      </c>
      <c r="BP233">
        <v>8.42</v>
      </c>
      <c r="BQ233">
        <v>8.48</v>
      </c>
      <c r="BR233">
        <v>7.2240000000000002</v>
      </c>
      <c r="BS233">
        <v>72.242999999999995</v>
      </c>
      <c r="BT233">
        <v>0.87039999999999995</v>
      </c>
      <c r="BU233" t="s">
        <v>18</v>
      </c>
      <c r="BV233">
        <v>8.42</v>
      </c>
      <c r="BW233">
        <v>8.48</v>
      </c>
      <c r="BX233">
        <v>7.1349999999999998</v>
      </c>
      <c r="BY233">
        <v>71.352999999999994</v>
      </c>
      <c r="BZ233">
        <v>0.87760000000000005</v>
      </c>
      <c r="CA233" t="s">
        <v>18</v>
      </c>
    </row>
    <row r="234" spans="1:79" s="14" customFormat="1" x14ac:dyDescent="0.2">
      <c r="A234" s="14" t="s">
        <v>206</v>
      </c>
      <c r="B234" s="14">
        <v>364</v>
      </c>
      <c r="C234" s="14">
        <v>399</v>
      </c>
      <c r="D234" s="14" t="s">
        <v>83</v>
      </c>
      <c r="E234" s="14">
        <v>5.9</v>
      </c>
      <c r="F234" s="14">
        <v>4</v>
      </c>
      <c r="G234" s="14">
        <v>31</v>
      </c>
      <c r="H234" s="14">
        <v>5.99</v>
      </c>
      <c r="I234" s="14">
        <v>6.06</v>
      </c>
      <c r="J234" s="14">
        <v>10.195</v>
      </c>
      <c r="K234" s="14">
        <v>32.887</v>
      </c>
      <c r="L234" s="14">
        <v>0.8589</v>
      </c>
      <c r="M234" s="14" t="s">
        <v>17</v>
      </c>
      <c r="N234" s="14">
        <v>5.99</v>
      </c>
      <c r="O234" s="14">
        <v>6.06</v>
      </c>
      <c r="P234" s="14">
        <v>10.78</v>
      </c>
      <c r="Q234" s="14">
        <v>34.774999999999999</v>
      </c>
      <c r="R234" s="14">
        <v>0.87119999999999997</v>
      </c>
      <c r="S234" s="14" t="s">
        <v>17</v>
      </c>
      <c r="T234" s="14">
        <v>5.99</v>
      </c>
      <c r="U234" s="14">
        <v>6.06</v>
      </c>
      <c r="V234" s="14">
        <v>11.135</v>
      </c>
      <c r="W234" s="14">
        <v>35.92</v>
      </c>
      <c r="X234" s="14">
        <v>0.87019999999999997</v>
      </c>
      <c r="Y234" s="14" t="s">
        <v>18</v>
      </c>
      <c r="Z234" s="14">
        <v>5.99</v>
      </c>
      <c r="AA234" s="14">
        <v>6.06</v>
      </c>
      <c r="AB234" s="14">
        <v>11.326000000000001</v>
      </c>
      <c r="AC234" s="14">
        <v>36.534999999999997</v>
      </c>
      <c r="AD234" s="14">
        <v>0.84230000000000005</v>
      </c>
      <c r="AE234" s="14" t="s">
        <v>18</v>
      </c>
      <c r="AF234" s="14">
        <v>5.99</v>
      </c>
      <c r="AG234" s="14">
        <v>6.06</v>
      </c>
      <c r="AH234" s="14">
        <v>11.304</v>
      </c>
      <c r="AI234" s="14">
        <v>36.465000000000003</v>
      </c>
      <c r="AJ234" s="14">
        <v>0.876</v>
      </c>
      <c r="AK234" s="14" t="s">
        <v>18</v>
      </c>
      <c r="AL234" s="14">
        <v>5.99</v>
      </c>
      <c r="AM234" s="14">
        <v>6.06</v>
      </c>
      <c r="AN234" s="14">
        <v>11.122999999999999</v>
      </c>
      <c r="AO234" s="14">
        <v>35.880000000000003</v>
      </c>
      <c r="AP234" s="14">
        <v>0.86360000000000003</v>
      </c>
      <c r="AQ234" s="14" t="s">
        <v>18</v>
      </c>
      <c r="AR234" s="14">
        <v>5.99</v>
      </c>
      <c r="AS234" s="14">
        <v>6.06</v>
      </c>
      <c r="AT234" s="14">
        <v>10.497999999999999</v>
      </c>
      <c r="AU234" s="14">
        <v>33.863999999999997</v>
      </c>
      <c r="AV234" s="14">
        <v>0.88449999999999995</v>
      </c>
      <c r="AW234" s="14" t="s">
        <v>17</v>
      </c>
      <c r="AX234" s="14">
        <v>5.99</v>
      </c>
      <c r="AY234" s="14">
        <v>6.06</v>
      </c>
      <c r="AZ234" s="14">
        <v>11.21</v>
      </c>
      <c r="BA234" s="14">
        <v>36.159999999999997</v>
      </c>
      <c r="BB234" s="14">
        <v>0.86990000000000001</v>
      </c>
      <c r="BC234" s="14" t="s">
        <v>18</v>
      </c>
      <c r="BD234" s="14">
        <v>5.99</v>
      </c>
      <c r="BE234" s="14">
        <v>6.06</v>
      </c>
      <c r="BF234" s="14">
        <v>11.518000000000001</v>
      </c>
      <c r="BG234" s="14">
        <v>37.155000000000001</v>
      </c>
      <c r="BH234" s="14">
        <v>0.8639</v>
      </c>
      <c r="BI234" s="14" t="s">
        <v>18</v>
      </c>
      <c r="BJ234" s="14">
        <v>6</v>
      </c>
      <c r="BK234" s="14">
        <v>6.06</v>
      </c>
      <c r="BL234" s="14">
        <v>10.593</v>
      </c>
      <c r="BM234" s="14">
        <v>34.17</v>
      </c>
      <c r="BN234" s="14">
        <v>0.84299999999999997</v>
      </c>
      <c r="BO234" s="14" t="s">
        <v>18</v>
      </c>
      <c r="BP234" s="14">
        <v>5.99</v>
      </c>
      <c r="BQ234" s="14">
        <v>6.06</v>
      </c>
      <c r="BR234" s="14">
        <v>10.914</v>
      </c>
      <c r="BS234" s="14">
        <v>35.207000000000001</v>
      </c>
      <c r="BT234" s="14">
        <v>0.84260000000000002</v>
      </c>
      <c r="BU234" s="14" t="s">
        <v>18</v>
      </c>
      <c r="BV234" s="14">
        <v>5.99</v>
      </c>
      <c r="BW234" s="14">
        <v>6.06</v>
      </c>
      <c r="BX234" s="14">
        <v>10.981999999999999</v>
      </c>
      <c r="BY234" s="14">
        <v>35.424999999999997</v>
      </c>
      <c r="BZ234" s="14">
        <v>0.86970000000000003</v>
      </c>
      <c r="CA234" s="14" t="s">
        <v>17</v>
      </c>
    </row>
    <row r="235" spans="1:79" x14ac:dyDescent="0.2">
      <c r="A235" t="s">
        <v>206</v>
      </c>
      <c r="B235">
        <v>365</v>
      </c>
      <c r="C235">
        <v>399</v>
      </c>
      <c r="D235" t="s">
        <v>84</v>
      </c>
      <c r="E235">
        <v>5.49</v>
      </c>
      <c r="F235">
        <v>5</v>
      </c>
      <c r="G235">
        <v>30</v>
      </c>
      <c r="H235">
        <v>5.71</v>
      </c>
      <c r="I235">
        <v>5.79</v>
      </c>
      <c r="J235">
        <v>8.9870000000000001</v>
      </c>
      <c r="K235">
        <v>29.957999999999998</v>
      </c>
      <c r="L235">
        <v>0.89339999999999997</v>
      </c>
      <c r="M235" t="s">
        <v>17</v>
      </c>
      <c r="N235">
        <v>5.72</v>
      </c>
      <c r="O235">
        <v>5.79</v>
      </c>
      <c r="P235">
        <v>9.4719999999999995</v>
      </c>
      <c r="Q235">
        <v>31.574000000000002</v>
      </c>
      <c r="R235">
        <v>0.90469999999999995</v>
      </c>
      <c r="S235" t="s">
        <v>17</v>
      </c>
      <c r="T235">
        <v>5.71</v>
      </c>
      <c r="U235">
        <v>5.79</v>
      </c>
      <c r="V235">
        <v>9.89</v>
      </c>
      <c r="W235">
        <v>32.966999999999999</v>
      </c>
      <c r="X235">
        <v>0.90620000000000001</v>
      </c>
      <c r="Y235" t="s">
        <v>17</v>
      </c>
      <c r="Z235">
        <v>5.71</v>
      </c>
      <c r="AA235">
        <v>5.79</v>
      </c>
      <c r="AB235">
        <v>9.9879999999999995</v>
      </c>
      <c r="AC235">
        <v>33.293999999999997</v>
      </c>
      <c r="AD235">
        <v>0.89770000000000005</v>
      </c>
      <c r="AE235" t="s">
        <v>17</v>
      </c>
      <c r="AF235">
        <v>5.71</v>
      </c>
      <c r="AG235">
        <v>5.79</v>
      </c>
      <c r="AH235">
        <v>9.9469999999999992</v>
      </c>
      <c r="AI235">
        <v>33.155999999999999</v>
      </c>
      <c r="AJ235">
        <v>0.90259999999999996</v>
      </c>
      <c r="AK235" t="s">
        <v>17</v>
      </c>
      <c r="AL235">
        <v>5.71</v>
      </c>
      <c r="AM235">
        <v>5.79</v>
      </c>
      <c r="AN235">
        <v>9.6890000000000001</v>
      </c>
      <c r="AO235">
        <v>32.296999999999997</v>
      </c>
      <c r="AP235">
        <v>0.89639999999999997</v>
      </c>
      <c r="AQ235" t="s">
        <v>17</v>
      </c>
      <c r="AR235">
        <v>5.71</v>
      </c>
      <c r="AS235">
        <v>5.79</v>
      </c>
      <c r="AT235">
        <v>9.1969999999999992</v>
      </c>
      <c r="AU235">
        <v>30.655999999999999</v>
      </c>
      <c r="AV235">
        <v>0.90239999999999998</v>
      </c>
      <c r="AW235" t="s">
        <v>17</v>
      </c>
      <c r="AX235">
        <v>5.71</v>
      </c>
      <c r="AY235">
        <v>5.79</v>
      </c>
      <c r="AZ235">
        <v>9.9039999999999999</v>
      </c>
      <c r="BA235">
        <v>33.014000000000003</v>
      </c>
      <c r="BB235">
        <v>0.88719999999999999</v>
      </c>
      <c r="BC235" t="s">
        <v>17</v>
      </c>
      <c r="BD235">
        <v>5.71</v>
      </c>
      <c r="BE235">
        <v>5.79</v>
      </c>
      <c r="BF235">
        <v>10.130000000000001</v>
      </c>
      <c r="BG235">
        <v>33.768000000000001</v>
      </c>
      <c r="BH235">
        <v>0.90100000000000002</v>
      </c>
      <c r="BI235" t="s">
        <v>17</v>
      </c>
      <c r="BJ235">
        <v>5.72</v>
      </c>
      <c r="BK235">
        <v>5.79</v>
      </c>
      <c r="BL235">
        <v>9.3109999999999999</v>
      </c>
      <c r="BM235">
        <v>31.035</v>
      </c>
      <c r="BN235">
        <v>0.90739999999999998</v>
      </c>
      <c r="BO235" t="s">
        <v>17</v>
      </c>
      <c r="BP235">
        <v>5.71</v>
      </c>
      <c r="BQ235">
        <v>5.79</v>
      </c>
      <c r="BR235">
        <v>9.6739999999999995</v>
      </c>
      <c r="BS235">
        <v>32.247999999999998</v>
      </c>
      <c r="BT235">
        <v>0.89219999999999999</v>
      </c>
      <c r="BU235" t="s">
        <v>17</v>
      </c>
      <c r="BV235">
        <v>5.71</v>
      </c>
      <c r="BW235">
        <v>5.79</v>
      </c>
      <c r="BX235">
        <v>9.657</v>
      </c>
      <c r="BY235">
        <v>32.189</v>
      </c>
      <c r="BZ235">
        <v>0.90269999999999995</v>
      </c>
      <c r="CA235" t="s">
        <v>17</v>
      </c>
    </row>
    <row r="236" spans="1:79" x14ac:dyDescent="0.2">
      <c r="A236" t="s">
        <v>206</v>
      </c>
      <c r="B236">
        <v>365</v>
      </c>
      <c r="C236">
        <v>400</v>
      </c>
      <c r="D236" t="s">
        <v>85</v>
      </c>
      <c r="E236">
        <v>6.78</v>
      </c>
      <c r="F236">
        <v>5</v>
      </c>
      <c r="G236">
        <v>31</v>
      </c>
      <c r="H236">
        <v>6.99</v>
      </c>
      <c r="I236">
        <v>7.06</v>
      </c>
      <c r="J236">
        <v>9.3770000000000007</v>
      </c>
      <c r="K236">
        <v>30.248999999999999</v>
      </c>
      <c r="L236">
        <v>0.74480000000000002</v>
      </c>
      <c r="M236" t="s">
        <v>18</v>
      </c>
      <c r="N236">
        <v>6.99</v>
      </c>
      <c r="O236">
        <v>7.07</v>
      </c>
      <c r="P236">
        <v>9.5090000000000003</v>
      </c>
      <c r="Q236">
        <v>30.675000000000001</v>
      </c>
      <c r="R236">
        <v>0.72719999999999996</v>
      </c>
      <c r="S236" t="s">
        <v>18</v>
      </c>
      <c r="T236">
        <v>6.95</v>
      </c>
      <c r="U236">
        <v>7.02</v>
      </c>
      <c r="V236">
        <v>10.234</v>
      </c>
      <c r="W236">
        <v>33.014000000000003</v>
      </c>
      <c r="X236">
        <v>0.79830000000000001</v>
      </c>
      <c r="Y236" t="s">
        <v>18</v>
      </c>
      <c r="Z236">
        <v>6.99</v>
      </c>
      <c r="AA236">
        <v>7.07</v>
      </c>
      <c r="AB236">
        <v>10.154</v>
      </c>
      <c r="AC236">
        <v>32.755000000000003</v>
      </c>
      <c r="AD236">
        <v>0.76580000000000004</v>
      </c>
      <c r="AE236" t="s">
        <v>18</v>
      </c>
      <c r="AF236">
        <v>6.92</v>
      </c>
      <c r="AG236">
        <v>6.99</v>
      </c>
      <c r="AH236">
        <v>10.432</v>
      </c>
      <c r="AI236">
        <v>33.651000000000003</v>
      </c>
      <c r="AJ236">
        <v>0.85670000000000002</v>
      </c>
      <c r="AK236" t="s">
        <v>18</v>
      </c>
      <c r="AL236">
        <v>6.99</v>
      </c>
      <c r="AM236">
        <v>7.07</v>
      </c>
      <c r="AN236">
        <v>10.218999999999999</v>
      </c>
      <c r="AO236">
        <v>32.963999999999999</v>
      </c>
      <c r="AP236">
        <v>0.73880000000000001</v>
      </c>
      <c r="AQ236" t="s">
        <v>18</v>
      </c>
      <c r="AR236">
        <v>6.99</v>
      </c>
      <c r="AS236">
        <v>7.06</v>
      </c>
      <c r="AT236">
        <v>9.4380000000000006</v>
      </c>
      <c r="AU236">
        <v>30.443999999999999</v>
      </c>
      <c r="AV236">
        <v>0.72060000000000002</v>
      </c>
      <c r="AW236" t="s">
        <v>18</v>
      </c>
      <c r="AX236">
        <v>6.99</v>
      </c>
      <c r="AY236">
        <v>7.07</v>
      </c>
      <c r="AZ236">
        <v>10.016</v>
      </c>
      <c r="BA236">
        <v>32.308</v>
      </c>
      <c r="BB236">
        <v>0.70750000000000002</v>
      </c>
      <c r="BC236" t="s">
        <v>18</v>
      </c>
      <c r="BD236">
        <v>6.99</v>
      </c>
      <c r="BE236">
        <v>7.07</v>
      </c>
      <c r="BF236">
        <v>10.198</v>
      </c>
      <c r="BG236">
        <v>32.895000000000003</v>
      </c>
      <c r="BH236">
        <v>0.77749999999999997</v>
      </c>
      <c r="BI236" t="s">
        <v>18</v>
      </c>
      <c r="BJ236">
        <v>6.99</v>
      </c>
      <c r="BK236">
        <v>7.07</v>
      </c>
      <c r="BL236">
        <v>9.3780000000000001</v>
      </c>
      <c r="BM236">
        <v>30.253</v>
      </c>
      <c r="BN236">
        <v>0.79469999999999996</v>
      </c>
      <c r="BO236" t="s">
        <v>18</v>
      </c>
      <c r="BP236">
        <v>6.99</v>
      </c>
      <c r="BQ236">
        <v>7.06</v>
      </c>
      <c r="BR236">
        <v>9.5990000000000002</v>
      </c>
      <c r="BS236">
        <v>30.963999999999999</v>
      </c>
      <c r="BT236">
        <v>0.73640000000000005</v>
      </c>
      <c r="BU236" t="s">
        <v>18</v>
      </c>
      <c r="BV236">
        <v>6.99</v>
      </c>
      <c r="BW236">
        <v>7.06</v>
      </c>
      <c r="BX236">
        <v>9.7550000000000008</v>
      </c>
      <c r="BY236">
        <v>31.468</v>
      </c>
      <c r="BZ236">
        <v>0.77029999999999998</v>
      </c>
      <c r="CA236" t="s">
        <v>18</v>
      </c>
    </row>
    <row r="237" spans="1:79" x14ac:dyDescent="0.2">
      <c r="A237" t="s">
        <v>206</v>
      </c>
      <c r="B237">
        <v>400</v>
      </c>
      <c r="C237">
        <v>411</v>
      </c>
      <c r="D237" t="s">
        <v>86</v>
      </c>
      <c r="E237">
        <v>11.14</v>
      </c>
      <c r="F237">
        <v>2</v>
      </c>
      <c r="G237">
        <v>9</v>
      </c>
      <c r="H237">
        <v>11.19</v>
      </c>
      <c r="I237">
        <v>11.25</v>
      </c>
      <c r="J237">
        <v>4.3109999999999999</v>
      </c>
      <c r="K237">
        <v>47.898000000000003</v>
      </c>
      <c r="L237">
        <v>0.79710000000000003</v>
      </c>
      <c r="M237" t="s">
        <v>18</v>
      </c>
      <c r="N237">
        <v>11.19</v>
      </c>
      <c r="O237">
        <v>11.26</v>
      </c>
      <c r="P237">
        <v>4.4029999999999996</v>
      </c>
      <c r="Q237">
        <v>48.917999999999999</v>
      </c>
      <c r="R237">
        <v>0.79759999999999998</v>
      </c>
      <c r="S237" t="s">
        <v>18</v>
      </c>
      <c r="T237">
        <v>11.19</v>
      </c>
      <c r="U237">
        <v>11.26</v>
      </c>
      <c r="V237">
        <v>4.4669999999999996</v>
      </c>
      <c r="W237">
        <v>49.637</v>
      </c>
      <c r="X237">
        <v>0.7974</v>
      </c>
      <c r="Y237" t="s">
        <v>18</v>
      </c>
      <c r="Z237">
        <v>11.19</v>
      </c>
      <c r="AA237">
        <v>11.26</v>
      </c>
      <c r="AB237">
        <v>4.8719999999999999</v>
      </c>
      <c r="AC237">
        <v>54.134</v>
      </c>
      <c r="AD237">
        <v>0.78080000000000005</v>
      </c>
      <c r="AE237" t="s">
        <v>18</v>
      </c>
      <c r="AF237">
        <v>11.19</v>
      </c>
      <c r="AG237">
        <v>11.26</v>
      </c>
      <c r="AH237">
        <v>5.008</v>
      </c>
      <c r="AI237">
        <v>55.642000000000003</v>
      </c>
      <c r="AJ237">
        <v>0.79679999999999995</v>
      </c>
      <c r="AK237" t="s">
        <v>18</v>
      </c>
      <c r="AL237">
        <v>11.19</v>
      </c>
      <c r="AM237">
        <v>11.26</v>
      </c>
      <c r="AN237">
        <v>4.8659999999999997</v>
      </c>
      <c r="AO237">
        <v>54.061999999999998</v>
      </c>
      <c r="AP237">
        <v>0.80549999999999999</v>
      </c>
      <c r="AQ237" t="s">
        <v>18</v>
      </c>
      <c r="AR237">
        <v>11.18</v>
      </c>
      <c r="AS237">
        <v>11.26</v>
      </c>
      <c r="AT237">
        <v>4.99</v>
      </c>
      <c r="AU237">
        <v>55.444000000000003</v>
      </c>
      <c r="AV237">
        <v>0.76910000000000001</v>
      </c>
      <c r="AW237" t="s">
        <v>18</v>
      </c>
      <c r="AX237">
        <v>11.19</v>
      </c>
      <c r="AY237">
        <v>11.26</v>
      </c>
      <c r="AZ237">
        <v>5.1029999999999998</v>
      </c>
      <c r="BA237">
        <v>56.7</v>
      </c>
      <c r="BB237">
        <v>0.77690000000000003</v>
      </c>
      <c r="BC237" t="s">
        <v>18</v>
      </c>
      <c r="BD237">
        <v>11.19</v>
      </c>
      <c r="BE237">
        <v>11.26</v>
      </c>
      <c r="BF237">
        <v>5.0259999999999998</v>
      </c>
      <c r="BG237">
        <v>55.848999999999997</v>
      </c>
      <c r="BH237">
        <v>0.81479999999999997</v>
      </c>
      <c r="BI237" t="s">
        <v>18</v>
      </c>
      <c r="BJ237">
        <v>11.19</v>
      </c>
      <c r="BK237">
        <v>11.26</v>
      </c>
      <c r="BL237">
        <v>5.04</v>
      </c>
      <c r="BM237">
        <v>56.005000000000003</v>
      </c>
      <c r="BN237">
        <v>0.78080000000000005</v>
      </c>
      <c r="BO237" t="s">
        <v>18</v>
      </c>
      <c r="BP237">
        <v>11.18</v>
      </c>
      <c r="BQ237">
        <v>11.26</v>
      </c>
      <c r="BR237">
        <v>5.0389999999999997</v>
      </c>
      <c r="BS237">
        <v>55.987000000000002</v>
      </c>
      <c r="BT237">
        <v>0.78990000000000005</v>
      </c>
      <c r="BU237" t="s">
        <v>18</v>
      </c>
      <c r="BV237">
        <v>11.19</v>
      </c>
      <c r="BW237">
        <v>11.26</v>
      </c>
      <c r="BX237">
        <v>5.109</v>
      </c>
      <c r="BY237">
        <v>56.77</v>
      </c>
      <c r="BZ237">
        <v>0.80130000000000001</v>
      </c>
      <c r="CA237" t="s">
        <v>18</v>
      </c>
    </row>
    <row r="238" spans="1:79" x14ac:dyDescent="0.2">
      <c r="A238" t="s">
        <v>206</v>
      </c>
      <c r="B238">
        <v>400</v>
      </c>
      <c r="C238">
        <v>412</v>
      </c>
      <c r="D238" t="s">
        <v>87</v>
      </c>
      <c r="E238">
        <v>11.09</v>
      </c>
      <c r="F238">
        <v>2</v>
      </c>
      <c r="G238">
        <v>10</v>
      </c>
      <c r="H238">
        <v>11.18</v>
      </c>
      <c r="I238">
        <v>11.24</v>
      </c>
      <c r="J238">
        <v>4.6829999999999998</v>
      </c>
      <c r="K238">
        <v>46.832000000000001</v>
      </c>
      <c r="L238">
        <v>0.87239999999999995</v>
      </c>
      <c r="M238" t="s">
        <v>18</v>
      </c>
      <c r="N238">
        <v>11.18</v>
      </c>
      <c r="O238">
        <v>11.25</v>
      </c>
      <c r="P238">
        <v>4.6779999999999999</v>
      </c>
      <c r="Q238">
        <v>46.780999999999999</v>
      </c>
      <c r="R238">
        <v>0.86780000000000002</v>
      </c>
      <c r="S238" t="s">
        <v>18</v>
      </c>
      <c r="T238">
        <v>11.18</v>
      </c>
      <c r="U238">
        <v>11.24</v>
      </c>
      <c r="V238">
        <v>4.8559999999999999</v>
      </c>
      <c r="W238">
        <v>48.555999999999997</v>
      </c>
      <c r="X238">
        <v>0.85140000000000005</v>
      </c>
      <c r="Y238" t="s">
        <v>18</v>
      </c>
      <c r="Z238">
        <v>11.18</v>
      </c>
      <c r="AA238">
        <v>11.24</v>
      </c>
      <c r="AB238">
        <v>5.3559999999999999</v>
      </c>
      <c r="AC238">
        <v>53.563000000000002</v>
      </c>
      <c r="AD238">
        <v>0.86839999999999995</v>
      </c>
      <c r="AE238" t="s">
        <v>18</v>
      </c>
      <c r="AF238">
        <v>11.18</v>
      </c>
      <c r="AG238">
        <v>11.25</v>
      </c>
      <c r="AH238">
        <v>5.3710000000000004</v>
      </c>
      <c r="AI238">
        <v>53.709000000000003</v>
      </c>
      <c r="AJ238">
        <v>0.85660000000000003</v>
      </c>
      <c r="AK238" t="s">
        <v>18</v>
      </c>
      <c r="AL238">
        <v>11.18</v>
      </c>
      <c r="AM238">
        <v>11.24</v>
      </c>
      <c r="AN238">
        <v>5.3789999999999996</v>
      </c>
      <c r="AO238">
        <v>53.79</v>
      </c>
      <c r="AP238">
        <v>0.86170000000000002</v>
      </c>
      <c r="AQ238" t="s">
        <v>18</v>
      </c>
      <c r="AR238">
        <v>11.18</v>
      </c>
      <c r="AS238">
        <v>11.24</v>
      </c>
      <c r="AT238">
        <v>5.6029999999999998</v>
      </c>
      <c r="AU238">
        <v>56.033999999999999</v>
      </c>
      <c r="AV238">
        <v>0.85470000000000002</v>
      </c>
      <c r="AW238" t="s">
        <v>18</v>
      </c>
      <c r="AX238">
        <v>11.18</v>
      </c>
      <c r="AY238">
        <v>11.25</v>
      </c>
      <c r="AZ238">
        <v>5.625</v>
      </c>
      <c r="BA238">
        <v>56.249000000000002</v>
      </c>
      <c r="BB238">
        <v>0.85970000000000002</v>
      </c>
      <c r="BC238" t="s">
        <v>18</v>
      </c>
      <c r="BD238">
        <v>11.18</v>
      </c>
      <c r="BE238">
        <v>11.25</v>
      </c>
      <c r="BF238">
        <v>5.5430000000000001</v>
      </c>
      <c r="BG238">
        <v>55.435000000000002</v>
      </c>
      <c r="BH238">
        <v>0.85350000000000004</v>
      </c>
      <c r="BI238" t="s">
        <v>18</v>
      </c>
      <c r="BJ238">
        <v>11.18</v>
      </c>
      <c r="BK238">
        <v>11.25</v>
      </c>
      <c r="BL238">
        <v>5.6379999999999999</v>
      </c>
      <c r="BM238">
        <v>56.381999999999998</v>
      </c>
      <c r="BN238">
        <v>0.87429999999999997</v>
      </c>
      <c r="BO238" t="s">
        <v>18</v>
      </c>
      <c r="BP238">
        <v>11.16</v>
      </c>
      <c r="BQ238">
        <v>11.23</v>
      </c>
      <c r="BR238">
        <v>5.6449999999999996</v>
      </c>
      <c r="BS238">
        <v>56.448</v>
      </c>
      <c r="BT238">
        <v>0.85409999999999997</v>
      </c>
      <c r="BU238" t="s">
        <v>18</v>
      </c>
      <c r="BV238">
        <v>11.18</v>
      </c>
      <c r="BW238">
        <v>11.24</v>
      </c>
      <c r="BX238">
        <v>5.8520000000000003</v>
      </c>
      <c r="BY238">
        <v>58.515000000000001</v>
      </c>
      <c r="BZ238">
        <v>0.85570000000000002</v>
      </c>
      <c r="CA238" t="s">
        <v>18</v>
      </c>
    </row>
    <row r="239" spans="1:79" x14ac:dyDescent="0.2">
      <c r="A239" t="s">
        <v>206</v>
      </c>
      <c r="B239">
        <v>401</v>
      </c>
      <c r="C239">
        <v>412</v>
      </c>
      <c r="D239" t="s">
        <v>88</v>
      </c>
      <c r="E239">
        <v>10.56</v>
      </c>
      <c r="F239">
        <v>1</v>
      </c>
      <c r="G239">
        <v>9</v>
      </c>
      <c r="H239">
        <v>10.67</v>
      </c>
      <c r="I239">
        <v>10.74</v>
      </c>
      <c r="J239">
        <v>4.9180000000000001</v>
      </c>
      <c r="K239">
        <v>54.646000000000001</v>
      </c>
      <c r="L239">
        <v>0.79310000000000003</v>
      </c>
      <c r="M239" t="s">
        <v>18</v>
      </c>
      <c r="N239">
        <v>10.68</v>
      </c>
      <c r="O239">
        <v>10.74</v>
      </c>
      <c r="P239">
        <v>4.8250000000000002</v>
      </c>
      <c r="Q239">
        <v>53.607999999999997</v>
      </c>
      <c r="R239">
        <v>0.77610000000000001</v>
      </c>
      <c r="S239" t="s">
        <v>18</v>
      </c>
      <c r="T239">
        <v>10.67</v>
      </c>
      <c r="U239">
        <v>10.74</v>
      </c>
      <c r="V239">
        <v>4.9630000000000001</v>
      </c>
      <c r="W239">
        <v>55.146999999999998</v>
      </c>
      <c r="X239">
        <v>0.75349999999999995</v>
      </c>
      <c r="Y239" t="s">
        <v>18</v>
      </c>
      <c r="Z239">
        <v>10.67</v>
      </c>
      <c r="AA239">
        <v>10.74</v>
      </c>
      <c r="AB239">
        <v>5.53</v>
      </c>
      <c r="AC239">
        <v>61.44</v>
      </c>
      <c r="AD239">
        <v>0.77829999999999999</v>
      </c>
      <c r="AE239" t="s">
        <v>18</v>
      </c>
      <c r="AF239">
        <v>10.67</v>
      </c>
      <c r="AG239">
        <v>10.74</v>
      </c>
      <c r="AH239">
        <v>5.5780000000000003</v>
      </c>
      <c r="AI239">
        <v>61.975000000000001</v>
      </c>
      <c r="AJ239">
        <v>0.76800000000000002</v>
      </c>
      <c r="AK239" t="s">
        <v>18</v>
      </c>
      <c r="AL239">
        <v>10.67</v>
      </c>
      <c r="AM239">
        <v>10.74</v>
      </c>
      <c r="AN239">
        <v>5.5529999999999999</v>
      </c>
      <c r="AO239">
        <v>61.7</v>
      </c>
      <c r="AP239">
        <v>0.77139999999999997</v>
      </c>
      <c r="AQ239" t="s">
        <v>18</v>
      </c>
      <c r="AR239">
        <v>10.67</v>
      </c>
      <c r="AS239">
        <v>10.74</v>
      </c>
      <c r="AT239">
        <v>5.681</v>
      </c>
      <c r="AU239">
        <v>63.127000000000002</v>
      </c>
      <c r="AV239">
        <v>0.76719999999999999</v>
      </c>
      <c r="AW239" t="s">
        <v>18</v>
      </c>
      <c r="AX239">
        <v>10.68</v>
      </c>
      <c r="AY239">
        <v>10.74</v>
      </c>
      <c r="AZ239">
        <v>5.7750000000000004</v>
      </c>
      <c r="BA239">
        <v>64.171000000000006</v>
      </c>
      <c r="BB239">
        <v>0.74239999999999995</v>
      </c>
      <c r="BC239" t="s">
        <v>18</v>
      </c>
      <c r="BD239">
        <v>10.68</v>
      </c>
      <c r="BE239">
        <v>10.74</v>
      </c>
      <c r="BF239">
        <v>5.6120000000000001</v>
      </c>
      <c r="BG239">
        <v>62.354999999999997</v>
      </c>
      <c r="BH239">
        <v>0.8014</v>
      </c>
      <c r="BI239" t="s">
        <v>18</v>
      </c>
      <c r="BJ239">
        <v>10.67</v>
      </c>
      <c r="BK239">
        <v>10.74</v>
      </c>
      <c r="BL239">
        <v>5.6159999999999997</v>
      </c>
      <c r="BM239">
        <v>62.396999999999998</v>
      </c>
      <c r="BN239">
        <v>0.78190000000000004</v>
      </c>
      <c r="BO239" t="s">
        <v>18</v>
      </c>
      <c r="BP239">
        <v>10.67</v>
      </c>
      <c r="BQ239">
        <v>10.74</v>
      </c>
      <c r="BR239">
        <v>5.5439999999999996</v>
      </c>
      <c r="BS239">
        <v>61.603000000000002</v>
      </c>
      <c r="BT239">
        <v>0.73240000000000005</v>
      </c>
      <c r="BU239" t="s">
        <v>18</v>
      </c>
      <c r="BV239">
        <v>10.67</v>
      </c>
      <c r="BW239">
        <v>10.74</v>
      </c>
      <c r="BX239">
        <v>5.5979999999999999</v>
      </c>
      <c r="BY239">
        <v>62.197000000000003</v>
      </c>
      <c r="BZ239">
        <v>0.77569999999999995</v>
      </c>
      <c r="CA239" t="s">
        <v>18</v>
      </c>
    </row>
    <row r="240" spans="1:79" x14ac:dyDescent="0.2">
      <c r="A240" t="s">
        <v>206</v>
      </c>
      <c r="B240">
        <v>403</v>
      </c>
      <c r="C240">
        <v>412</v>
      </c>
      <c r="D240" t="s">
        <v>89</v>
      </c>
      <c r="E240">
        <v>9.19</v>
      </c>
      <c r="F240">
        <v>1</v>
      </c>
      <c r="G240">
        <v>7</v>
      </c>
      <c r="H240">
        <v>9.24</v>
      </c>
      <c r="I240">
        <v>9.31</v>
      </c>
      <c r="J240">
        <v>3.6829999999999998</v>
      </c>
      <c r="K240">
        <v>52.610999999999997</v>
      </c>
      <c r="L240">
        <v>0.77100000000000002</v>
      </c>
      <c r="M240" t="s">
        <v>18</v>
      </c>
      <c r="N240">
        <v>9.24</v>
      </c>
      <c r="O240">
        <v>9.31</v>
      </c>
      <c r="P240">
        <v>3.6850000000000001</v>
      </c>
      <c r="Q240">
        <v>52.639000000000003</v>
      </c>
      <c r="R240">
        <v>0.747</v>
      </c>
      <c r="S240" t="s">
        <v>18</v>
      </c>
      <c r="T240">
        <v>9.24</v>
      </c>
      <c r="U240">
        <v>9.31</v>
      </c>
      <c r="V240">
        <v>3.7469999999999999</v>
      </c>
      <c r="W240">
        <v>53.53</v>
      </c>
      <c r="X240">
        <v>0.74239999999999995</v>
      </c>
      <c r="Y240" t="s">
        <v>18</v>
      </c>
      <c r="Z240">
        <v>9.24</v>
      </c>
      <c r="AA240">
        <v>9.31</v>
      </c>
      <c r="AB240">
        <v>4.3150000000000004</v>
      </c>
      <c r="AC240">
        <v>61.642000000000003</v>
      </c>
      <c r="AD240">
        <v>0.77339999999999998</v>
      </c>
      <c r="AE240" t="s">
        <v>18</v>
      </c>
      <c r="AF240">
        <v>9.24</v>
      </c>
      <c r="AG240">
        <v>9.31</v>
      </c>
      <c r="AH240">
        <v>4.2389999999999999</v>
      </c>
      <c r="AI240">
        <v>60.552</v>
      </c>
      <c r="AJ240">
        <v>0.74339999999999995</v>
      </c>
      <c r="AK240" t="s">
        <v>18</v>
      </c>
      <c r="AL240">
        <v>9.24</v>
      </c>
      <c r="AM240">
        <v>9.31</v>
      </c>
      <c r="AN240">
        <v>4.298</v>
      </c>
      <c r="AO240">
        <v>61.402000000000001</v>
      </c>
      <c r="AP240">
        <v>0.75919999999999999</v>
      </c>
      <c r="AQ240" t="s">
        <v>18</v>
      </c>
      <c r="AR240">
        <v>9.24</v>
      </c>
      <c r="AS240">
        <v>9.3000000000000007</v>
      </c>
      <c r="AT240">
        <v>4.3769999999999998</v>
      </c>
      <c r="AU240">
        <v>62.53</v>
      </c>
      <c r="AV240">
        <v>0.74619999999999997</v>
      </c>
      <c r="AW240" t="s">
        <v>18</v>
      </c>
      <c r="AX240">
        <v>9.24</v>
      </c>
      <c r="AY240">
        <v>9.31</v>
      </c>
      <c r="AZ240">
        <v>4.343</v>
      </c>
      <c r="BA240">
        <v>62.04</v>
      </c>
      <c r="BB240">
        <v>0.73370000000000002</v>
      </c>
      <c r="BC240" t="s">
        <v>18</v>
      </c>
      <c r="BD240">
        <v>9.24</v>
      </c>
      <c r="BE240">
        <v>9.31</v>
      </c>
      <c r="BF240">
        <v>4.5119999999999996</v>
      </c>
      <c r="BG240">
        <v>64.463999999999999</v>
      </c>
      <c r="BH240">
        <v>0.77080000000000004</v>
      </c>
      <c r="BI240" t="s">
        <v>18</v>
      </c>
      <c r="BJ240">
        <v>9.24</v>
      </c>
      <c r="BK240">
        <v>9.31</v>
      </c>
      <c r="BL240">
        <v>4.4489999999999998</v>
      </c>
      <c r="BM240">
        <v>63.564</v>
      </c>
      <c r="BN240">
        <v>0.78149999999999997</v>
      </c>
      <c r="BO240" t="s">
        <v>18</v>
      </c>
      <c r="BP240">
        <v>9.19</v>
      </c>
      <c r="BQ240">
        <v>9.25</v>
      </c>
      <c r="BR240">
        <v>4.415</v>
      </c>
      <c r="BS240">
        <v>63.067999999999998</v>
      </c>
      <c r="BT240">
        <v>0.77349999999999997</v>
      </c>
      <c r="BU240" t="s">
        <v>18</v>
      </c>
      <c r="BV240">
        <v>9.24</v>
      </c>
      <c r="BW240">
        <v>9.31</v>
      </c>
      <c r="BX240">
        <v>4.2809999999999997</v>
      </c>
      <c r="BY240">
        <v>61.161000000000001</v>
      </c>
      <c r="BZ240">
        <v>0.75460000000000005</v>
      </c>
      <c r="CA240" t="s">
        <v>18</v>
      </c>
    </row>
    <row r="241" spans="1:79" x14ac:dyDescent="0.2">
      <c r="A241" t="s">
        <v>206</v>
      </c>
      <c r="B241">
        <v>404</v>
      </c>
      <c r="C241">
        <v>412</v>
      </c>
      <c r="D241" t="s">
        <v>90</v>
      </c>
      <c r="E241">
        <v>8.19</v>
      </c>
      <c r="F241">
        <v>1</v>
      </c>
      <c r="G241">
        <v>6</v>
      </c>
      <c r="H241">
        <v>8.23</v>
      </c>
      <c r="I241">
        <v>8.3000000000000007</v>
      </c>
      <c r="J241">
        <v>3.3290000000000002</v>
      </c>
      <c r="K241">
        <v>55.478000000000002</v>
      </c>
      <c r="L241">
        <v>0.81620000000000004</v>
      </c>
      <c r="M241" t="s">
        <v>18</v>
      </c>
      <c r="N241">
        <v>8.23</v>
      </c>
      <c r="O241">
        <v>8.3000000000000007</v>
      </c>
      <c r="P241">
        <v>3.3959999999999999</v>
      </c>
      <c r="Q241">
        <v>56.601999999999997</v>
      </c>
      <c r="R241">
        <v>0.7913</v>
      </c>
      <c r="S241" t="s">
        <v>18</v>
      </c>
      <c r="T241">
        <v>8.23</v>
      </c>
      <c r="U241">
        <v>8.3000000000000007</v>
      </c>
      <c r="V241">
        <v>3.504</v>
      </c>
      <c r="W241">
        <v>58.405000000000001</v>
      </c>
      <c r="X241">
        <v>0.78580000000000005</v>
      </c>
      <c r="Y241" t="s">
        <v>18</v>
      </c>
      <c r="Z241">
        <v>8.23</v>
      </c>
      <c r="AA241">
        <v>8.3000000000000007</v>
      </c>
      <c r="AB241">
        <v>4.0330000000000004</v>
      </c>
      <c r="AC241">
        <v>67.221999999999994</v>
      </c>
      <c r="AD241">
        <v>0.78779999999999994</v>
      </c>
      <c r="AE241" t="s">
        <v>18</v>
      </c>
      <c r="AF241">
        <v>8.24</v>
      </c>
      <c r="AG241">
        <v>8.31</v>
      </c>
      <c r="AH241">
        <v>3.9</v>
      </c>
      <c r="AI241">
        <v>65.003</v>
      </c>
      <c r="AJ241">
        <v>0.79010000000000002</v>
      </c>
      <c r="AK241" t="s">
        <v>18</v>
      </c>
      <c r="AL241">
        <v>8.23</v>
      </c>
      <c r="AM241">
        <v>8.3000000000000007</v>
      </c>
      <c r="AN241">
        <v>4.0469999999999997</v>
      </c>
      <c r="AO241">
        <v>67.448999999999998</v>
      </c>
      <c r="AP241">
        <v>0.79210000000000003</v>
      </c>
      <c r="AQ241" t="s">
        <v>18</v>
      </c>
      <c r="AR241">
        <v>8.23</v>
      </c>
      <c r="AS241">
        <v>8.3000000000000007</v>
      </c>
      <c r="AT241">
        <v>3.9950000000000001</v>
      </c>
      <c r="AU241">
        <v>66.588999999999999</v>
      </c>
      <c r="AV241">
        <v>0.79620000000000002</v>
      </c>
      <c r="AW241" t="s">
        <v>18</v>
      </c>
      <c r="AX241">
        <v>8.23</v>
      </c>
      <c r="AY241">
        <v>8.3000000000000007</v>
      </c>
      <c r="AZ241">
        <v>4.0019999999999998</v>
      </c>
      <c r="BA241">
        <v>66.695999999999998</v>
      </c>
      <c r="BB241">
        <v>0.76349999999999996</v>
      </c>
      <c r="BC241" t="s">
        <v>18</v>
      </c>
      <c r="BD241">
        <v>8.23</v>
      </c>
      <c r="BE241">
        <v>8.3000000000000007</v>
      </c>
      <c r="BF241">
        <v>4.0259999999999998</v>
      </c>
      <c r="BG241">
        <v>67.102999999999994</v>
      </c>
      <c r="BH241">
        <v>0.81299999999999994</v>
      </c>
      <c r="BI241" t="s">
        <v>18</v>
      </c>
      <c r="BJ241">
        <v>8.23</v>
      </c>
      <c r="BK241">
        <v>8.3000000000000007</v>
      </c>
      <c r="BL241">
        <v>4.04</v>
      </c>
      <c r="BM241">
        <v>67.338999999999999</v>
      </c>
      <c r="BN241">
        <v>0.79259999999999997</v>
      </c>
      <c r="BO241" t="s">
        <v>18</v>
      </c>
      <c r="BP241">
        <v>8.23</v>
      </c>
      <c r="BQ241">
        <v>8.3000000000000007</v>
      </c>
      <c r="BR241">
        <v>4.0999999999999996</v>
      </c>
      <c r="BS241">
        <v>68.325999999999993</v>
      </c>
      <c r="BT241">
        <v>0.76629999999999998</v>
      </c>
      <c r="BU241" t="s">
        <v>18</v>
      </c>
      <c r="BV241">
        <v>8.23</v>
      </c>
      <c r="BW241">
        <v>8.3000000000000007</v>
      </c>
      <c r="BX241">
        <v>3.931</v>
      </c>
      <c r="BY241">
        <v>65.518000000000001</v>
      </c>
      <c r="BZ241">
        <v>0.78749999999999998</v>
      </c>
      <c r="CA241" t="s">
        <v>18</v>
      </c>
    </row>
    <row r="242" spans="1:79" x14ac:dyDescent="0.2">
      <c r="A242" t="s">
        <v>206</v>
      </c>
      <c r="B242">
        <v>414</v>
      </c>
      <c r="C242">
        <v>466</v>
      </c>
      <c r="D242" t="s">
        <v>91</v>
      </c>
      <c r="E242">
        <v>10.23</v>
      </c>
      <c r="F242">
        <v>4</v>
      </c>
      <c r="G242">
        <v>46</v>
      </c>
      <c r="H242">
        <v>10.199999999999999</v>
      </c>
      <c r="I242">
        <v>10.51</v>
      </c>
      <c r="J242">
        <v>26.472000000000001</v>
      </c>
      <c r="K242">
        <v>57.548000000000002</v>
      </c>
      <c r="L242">
        <v>0.69310000000000005</v>
      </c>
      <c r="M242" t="s">
        <v>18</v>
      </c>
      <c r="N242">
        <v>10.210000000000001</v>
      </c>
      <c r="O242">
        <v>10.52</v>
      </c>
      <c r="P242">
        <v>26.422000000000001</v>
      </c>
      <c r="Q242">
        <v>57.44</v>
      </c>
      <c r="R242">
        <v>0.66639999999999999</v>
      </c>
      <c r="S242" t="s">
        <v>18</v>
      </c>
      <c r="T242">
        <v>10.199999999999999</v>
      </c>
      <c r="U242">
        <v>10.51</v>
      </c>
      <c r="V242">
        <v>26.869</v>
      </c>
      <c r="W242">
        <v>58.411000000000001</v>
      </c>
      <c r="X242">
        <v>0.67500000000000004</v>
      </c>
      <c r="Y242" t="s">
        <v>18</v>
      </c>
      <c r="Z242">
        <v>10.199999999999999</v>
      </c>
      <c r="AA242">
        <v>10.51</v>
      </c>
      <c r="AB242">
        <v>27.026</v>
      </c>
      <c r="AC242">
        <v>58.752000000000002</v>
      </c>
      <c r="AD242">
        <v>0.70679999999999998</v>
      </c>
      <c r="AE242" t="s">
        <v>18</v>
      </c>
      <c r="AF242">
        <v>10.199999999999999</v>
      </c>
      <c r="AG242">
        <v>10.51</v>
      </c>
      <c r="AH242">
        <v>27.727</v>
      </c>
      <c r="AI242">
        <v>60.277000000000001</v>
      </c>
      <c r="AJ242">
        <v>0.68620000000000003</v>
      </c>
      <c r="AK242" t="s">
        <v>18</v>
      </c>
      <c r="AL242">
        <v>10.199999999999999</v>
      </c>
      <c r="AM242">
        <v>10.51</v>
      </c>
      <c r="AN242">
        <v>27.027000000000001</v>
      </c>
      <c r="AO242">
        <v>58.753999999999998</v>
      </c>
      <c r="AP242">
        <v>0.68259999999999998</v>
      </c>
      <c r="AQ242" t="s">
        <v>18</v>
      </c>
      <c r="AR242">
        <v>10.199999999999999</v>
      </c>
      <c r="AS242">
        <v>10.51</v>
      </c>
      <c r="AT242">
        <v>27.972999999999999</v>
      </c>
      <c r="AU242">
        <v>60.811</v>
      </c>
      <c r="AV242">
        <v>0.68240000000000001</v>
      </c>
      <c r="AW242" t="s">
        <v>18</v>
      </c>
      <c r="AX242">
        <v>10.210000000000001</v>
      </c>
      <c r="AY242">
        <v>10.52</v>
      </c>
      <c r="AZ242">
        <v>28.361000000000001</v>
      </c>
      <c r="BA242">
        <v>61.655000000000001</v>
      </c>
      <c r="BB242">
        <v>0.68799999999999994</v>
      </c>
      <c r="BC242" t="s">
        <v>18</v>
      </c>
      <c r="BD242">
        <v>10.199999999999999</v>
      </c>
      <c r="BE242">
        <v>10.52</v>
      </c>
      <c r="BF242">
        <v>27.971</v>
      </c>
      <c r="BG242">
        <v>60.805999999999997</v>
      </c>
      <c r="BH242">
        <v>0.69169999999999998</v>
      </c>
      <c r="BI242" t="s">
        <v>18</v>
      </c>
      <c r="BJ242">
        <v>10.199999999999999</v>
      </c>
      <c r="BK242">
        <v>10.52</v>
      </c>
      <c r="BL242">
        <v>28.420999999999999</v>
      </c>
      <c r="BM242">
        <v>61.783999999999999</v>
      </c>
      <c r="BN242">
        <v>0.71020000000000005</v>
      </c>
      <c r="BO242" t="s">
        <v>18</v>
      </c>
      <c r="BP242">
        <v>10.199999999999999</v>
      </c>
      <c r="BQ242">
        <v>10.51</v>
      </c>
      <c r="BR242">
        <v>28.251000000000001</v>
      </c>
      <c r="BS242">
        <v>61.415999999999997</v>
      </c>
      <c r="BT242">
        <v>0.66969999999999996</v>
      </c>
      <c r="BU242" t="s">
        <v>18</v>
      </c>
      <c r="BV242">
        <v>10.199999999999999</v>
      </c>
      <c r="BW242">
        <v>10.51</v>
      </c>
      <c r="BX242">
        <v>28.222000000000001</v>
      </c>
      <c r="BY242">
        <v>61.351999999999997</v>
      </c>
      <c r="BZ242">
        <v>0.67210000000000003</v>
      </c>
      <c r="CA242" t="s">
        <v>18</v>
      </c>
    </row>
    <row r="243" spans="1:79" x14ac:dyDescent="0.2">
      <c r="A243" t="s">
        <v>206</v>
      </c>
      <c r="B243">
        <v>467</v>
      </c>
      <c r="C243">
        <v>475</v>
      </c>
      <c r="D243" t="s">
        <v>92</v>
      </c>
      <c r="E243">
        <v>10.92</v>
      </c>
      <c r="F243">
        <v>1</v>
      </c>
      <c r="G243">
        <v>7</v>
      </c>
      <c r="H243">
        <v>10.98</v>
      </c>
      <c r="I243">
        <v>11.04</v>
      </c>
      <c r="J243">
        <v>2.0830000000000002</v>
      </c>
      <c r="K243">
        <v>29.760999999999999</v>
      </c>
      <c r="L243">
        <v>0.80679999999999996</v>
      </c>
      <c r="M243" t="s">
        <v>18</v>
      </c>
      <c r="N243">
        <v>10.98</v>
      </c>
      <c r="O243">
        <v>11.04</v>
      </c>
      <c r="P243">
        <v>2.0270000000000001</v>
      </c>
      <c r="Q243">
        <v>28.952000000000002</v>
      </c>
      <c r="R243">
        <v>0.8004</v>
      </c>
      <c r="S243" t="s">
        <v>18</v>
      </c>
      <c r="T243">
        <v>10.98</v>
      </c>
      <c r="U243">
        <v>11.04</v>
      </c>
      <c r="V243">
        <v>2.0699999999999998</v>
      </c>
      <c r="W243">
        <v>29.568999999999999</v>
      </c>
      <c r="X243">
        <v>0.79</v>
      </c>
      <c r="Y243" t="s">
        <v>18</v>
      </c>
      <c r="Z243">
        <v>10.98</v>
      </c>
      <c r="AA243">
        <v>11.04</v>
      </c>
      <c r="AB243">
        <v>2.702</v>
      </c>
      <c r="AC243">
        <v>38.606999999999999</v>
      </c>
      <c r="AD243">
        <v>0.81620000000000004</v>
      </c>
      <c r="AE243" t="s">
        <v>18</v>
      </c>
      <c r="AF243">
        <v>10.98</v>
      </c>
      <c r="AG243">
        <v>11.04</v>
      </c>
      <c r="AH243">
        <v>2.7719999999999998</v>
      </c>
      <c r="AI243">
        <v>39.603000000000002</v>
      </c>
      <c r="AJ243">
        <v>0.78769999999999996</v>
      </c>
      <c r="AK243" t="s">
        <v>18</v>
      </c>
      <c r="AL243">
        <v>10.98</v>
      </c>
      <c r="AM243">
        <v>11.04</v>
      </c>
      <c r="AN243">
        <v>2.7160000000000002</v>
      </c>
      <c r="AO243">
        <v>38.802999999999997</v>
      </c>
      <c r="AP243">
        <v>0.79069999999999996</v>
      </c>
      <c r="AQ243" t="s">
        <v>18</v>
      </c>
      <c r="AR243">
        <v>10.97</v>
      </c>
      <c r="AS243">
        <v>11.04</v>
      </c>
      <c r="AT243">
        <v>3.1669999999999998</v>
      </c>
      <c r="AU243">
        <v>45.244</v>
      </c>
      <c r="AV243">
        <v>0.78739999999999999</v>
      </c>
      <c r="AW243" t="s">
        <v>18</v>
      </c>
      <c r="AX243">
        <v>10.98</v>
      </c>
      <c r="AY243">
        <v>11.04</v>
      </c>
      <c r="AZ243">
        <v>3.2709999999999999</v>
      </c>
      <c r="BA243">
        <v>46.728999999999999</v>
      </c>
      <c r="BB243">
        <v>0.77310000000000001</v>
      </c>
      <c r="BC243" t="s">
        <v>18</v>
      </c>
      <c r="BD243">
        <v>10.98</v>
      </c>
      <c r="BE243">
        <v>11.04</v>
      </c>
      <c r="BF243">
        <v>3.2</v>
      </c>
      <c r="BG243">
        <v>45.710999999999999</v>
      </c>
      <c r="BH243">
        <v>0.80389999999999995</v>
      </c>
      <c r="BI243" t="s">
        <v>18</v>
      </c>
      <c r="BJ243">
        <v>10.98</v>
      </c>
      <c r="BK243">
        <v>11.04</v>
      </c>
      <c r="BL243">
        <v>3.4769999999999999</v>
      </c>
      <c r="BM243">
        <v>49.674999999999997</v>
      </c>
      <c r="BN243">
        <v>0.80259999999999998</v>
      </c>
      <c r="BO243" t="s">
        <v>18</v>
      </c>
      <c r="BP243">
        <v>10.97</v>
      </c>
      <c r="BQ243">
        <v>11.04</v>
      </c>
      <c r="BR243">
        <v>3.4969999999999999</v>
      </c>
      <c r="BS243">
        <v>49.956000000000003</v>
      </c>
      <c r="BT243">
        <v>0.76670000000000005</v>
      </c>
      <c r="BU243" t="s">
        <v>18</v>
      </c>
      <c r="BV243">
        <v>10.98</v>
      </c>
      <c r="BW243">
        <v>11.04</v>
      </c>
      <c r="BX243">
        <v>3.54</v>
      </c>
      <c r="BY243">
        <v>50.567999999999998</v>
      </c>
      <c r="BZ243">
        <v>0.78890000000000005</v>
      </c>
      <c r="CA243" t="s">
        <v>18</v>
      </c>
    </row>
    <row r="244" spans="1:79" x14ac:dyDescent="0.2">
      <c r="A244" t="s">
        <v>206</v>
      </c>
      <c r="B244">
        <v>467</v>
      </c>
      <c r="C244">
        <v>484</v>
      </c>
      <c r="D244" t="s">
        <v>93</v>
      </c>
      <c r="E244">
        <v>10.08</v>
      </c>
      <c r="F244">
        <v>3</v>
      </c>
      <c r="G244">
        <v>16</v>
      </c>
      <c r="H244">
        <v>10.18</v>
      </c>
      <c r="I244">
        <v>10.25</v>
      </c>
      <c r="J244">
        <v>2.8679999999999999</v>
      </c>
      <c r="K244">
        <v>17.925000000000001</v>
      </c>
      <c r="L244">
        <v>0.90920000000000001</v>
      </c>
      <c r="M244" t="s">
        <v>17</v>
      </c>
      <c r="N244">
        <v>10.18</v>
      </c>
      <c r="O244">
        <v>10.25</v>
      </c>
      <c r="P244">
        <v>2.8769999999999998</v>
      </c>
      <c r="Q244">
        <v>17.98</v>
      </c>
      <c r="R244">
        <v>0.91100000000000003</v>
      </c>
      <c r="S244" t="s">
        <v>17</v>
      </c>
      <c r="T244">
        <v>10.18</v>
      </c>
      <c r="U244">
        <v>10.25</v>
      </c>
      <c r="V244">
        <v>3.0379999999999998</v>
      </c>
      <c r="W244">
        <v>18.988</v>
      </c>
      <c r="X244">
        <v>0.90290000000000004</v>
      </c>
      <c r="Y244" t="s">
        <v>18</v>
      </c>
      <c r="Z244">
        <v>10.18</v>
      </c>
      <c r="AA244">
        <v>10.25</v>
      </c>
      <c r="AB244">
        <v>4.8949999999999996</v>
      </c>
      <c r="AC244">
        <v>30.594999999999999</v>
      </c>
      <c r="AD244">
        <v>0.92310000000000003</v>
      </c>
      <c r="AE244" t="s">
        <v>17</v>
      </c>
      <c r="AF244">
        <v>10.18</v>
      </c>
      <c r="AG244">
        <v>10.25</v>
      </c>
      <c r="AH244">
        <v>4.9749999999999996</v>
      </c>
      <c r="AI244">
        <v>31.093</v>
      </c>
      <c r="AJ244">
        <v>0.91890000000000005</v>
      </c>
      <c r="AK244" t="s">
        <v>17</v>
      </c>
      <c r="AL244">
        <v>10.18</v>
      </c>
      <c r="AM244">
        <v>10.25</v>
      </c>
      <c r="AN244">
        <v>4.9379999999999997</v>
      </c>
      <c r="AO244">
        <v>30.86</v>
      </c>
      <c r="AP244">
        <v>0.91930000000000001</v>
      </c>
      <c r="AQ244" t="s">
        <v>17</v>
      </c>
      <c r="AR244">
        <v>10.18</v>
      </c>
      <c r="AS244">
        <v>10.24</v>
      </c>
      <c r="AT244">
        <v>5.6029999999999998</v>
      </c>
      <c r="AU244">
        <v>35.018000000000001</v>
      </c>
      <c r="AV244">
        <v>0.91549999999999998</v>
      </c>
      <c r="AW244" t="s">
        <v>17</v>
      </c>
      <c r="AX244">
        <v>10.18</v>
      </c>
      <c r="AY244">
        <v>10.25</v>
      </c>
      <c r="AZ244">
        <v>5.7439999999999998</v>
      </c>
      <c r="BA244">
        <v>35.899000000000001</v>
      </c>
      <c r="BB244">
        <v>0.91379999999999995</v>
      </c>
      <c r="BC244" t="s">
        <v>18</v>
      </c>
      <c r="BD244">
        <v>10.18</v>
      </c>
      <c r="BE244">
        <v>10.25</v>
      </c>
      <c r="BF244">
        <v>5.61</v>
      </c>
      <c r="BG244">
        <v>35.061999999999998</v>
      </c>
      <c r="BH244">
        <v>0.91620000000000001</v>
      </c>
      <c r="BI244" t="s">
        <v>18</v>
      </c>
      <c r="BJ244">
        <v>10.18</v>
      </c>
      <c r="BK244">
        <v>10.25</v>
      </c>
      <c r="BL244">
        <v>6.26</v>
      </c>
      <c r="BM244">
        <v>39.125</v>
      </c>
      <c r="BN244">
        <v>0.91849999999999998</v>
      </c>
      <c r="BO244" t="s">
        <v>17</v>
      </c>
      <c r="BP244">
        <v>10.18</v>
      </c>
      <c r="BQ244">
        <v>10.25</v>
      </c>
      <c r="BR244">
        <v>6.3209999999999997</v>
      </c>
      <c r="BS244">
        <v>39.506</v>
      </c>
      <c r="BT244">
        <v>0.91059999999999997</v>
      </c>
      <c r="BU244" t="s">
        <v>18</v>
      </c>
      <c r="BV244">
        <v>10.18</v>
      </c>
      <c r="BW244">
        <v>10.25</v>
      </c>
      <c r="BX244">
        <v>6.2720000000000002</v>
      </c>
      <c r="BY244">
        <v>39.201999999999998</v>
      </c>
      <c r="BZ244">
        <v>0.9163</v>
      </c>
      <c r="CA244" t="s">
        <v>18</v>
      </c>
    </row>
    <row r="245" spans="1:79" x14ac:dyDescent="0.2">
      <c r="A245" t="s">
        <v>206</v>
      </c>
      <c r="B245">
        <v>467</v>
      </c>
      <c r="C245">
        <v>485</v>
      </c>
      <c r="D245" t="s">
        <v>94</v>
      </c>
      <c r="E245">
        <v>11.03</v>
      </c>
      <c r="F245">
        <v>4</v>
      </c>
      <c r="G245">
        <v>17</v>
      </c>
      <c r="H245">
        <v>11.11</v>
      </c>
      <c r="I245">
        <v>11.18</v>
      </c>
      <c r="J245">
        <v>2.577</v>
      </c>
      <c r="K245">
        <v>15.161</v>
      </c>
      <c r="L245">
        <v>0.88949999999999996</v>
      </c>
      <c r="M245" t="s">
        <v>18</v>
      </c>
      <c r="N245">
        <v>11.11</v>
      </c>
      <c r="O245">
        <v>11.18</v>
      </c>
      <c r="P245">
        <v>2.6829999999999998</v>
      </c>
      <c r="Q245">
        <v>15.78</v>
      </c>
      <c r="R245">
        <v>0.90129999999999999</v>
      </c>
      <c r="S245" t="s">
        <v>18</v>
      </c>
      <c r="T245">
        <v>11.11</v>
      </c>
      <c r="U245">
        <v>11.18</v>
      </c>
      <c r="V245">
        <v>2.8119999999999998</v>
      </c>
      <c r="W245">
        <v>16.542000000000002</v>
      </c>
      <c r="X245">
        <v>0.8871</v>
      </c>
      <c r="Y245" t="s">
        <v>18</v>
      </c>
      <c r="Z245">
        <v>11.11</v>
      </c>
      <c r="AA245">
        <v>11.18</v>
      </c>
      <c r="AB245">
        <v>4.5590000000000002</v>
      </c>
      <c r="AC245">
        <v>26.817</v>
      </c>
      <c r="AD245">
        <v>0.87229999999999996</v>
      </c>
      <c r="AE245" t="s">
        <v>18</v>
      </c>
      <c r="AF245">
        <v>11.11</v>
      </c>
      <c r="AG245">
        <v>11.18</v>
      </c>
      <c r="AH245">
        <v>4.6909999999999998</v>
      </c>
      <c r="AI245">
        <v>27.594999999999999</v>
      </c>
      <c r="AJ245">
        <v>0.88319999999999999</v>
      </c>
      <c r="AK245" t="s">
        <v>18</v>
      </c>
      <c r="AL245">
        <v>11.11</v>
      </c>
      <c r="AM245">
        <v>11.18</v>
      </c>
      <c r="AN245">
        <v>4.6369999999999996</v>
      </c>
      <c r="AO245">
        <v>27.274000000000001</v>
      </c>
      <c r="AP245">
        <v>0.88229999999999997</v>
      </c>
      <c r="AQ245" t="s">
        <v>18</v>
      </c>
      <c r="AR245">
        <v>11.11</v>
      </c>
      <c r="AS245">
        <v>11.18</v>
      </c>
      <c r="AT245">
        <v>5.7249999999999996</v>
      </c>
      <c r="AU245">
        <v>33.677</v>
      </c>
      <c r="AV245">
        <v>0.85460000000000003</v>
      </c>
      <c r="AW245" t="s">
        <v>18</v>
      </c>
      <c r="AX245">
        <v>11.11</v>
      </c>
      <c r="AY245">
        <v>11.18</v>
      </c>
      <c r="AZ245">
        <v>5.8520000000000003</v>
      </c>
      <c r="BA245">
        <v>34.421999999999997</v>
      </c>
      <c r="BB245">
        <v>0.86919999999999997</v>
      </c>
      <c r="BC245" t="s">
        <v>18</v>
      </c>
      <c r="BD245">
        <v>11.11</v>
      </c>
      <c r="BE245">
        <v>11.18</v>
      </c>
      <c r="BF245">
        <v>5.6459999999999999</v>
      </c>
      <c r="BG245">
        <v>33.213000000000001</v>
      </c>
      <c r="BH245">
        <v>0.879</v>
      </c>
      <c r="BI245" t="s">
        <v>18</v>
      </c>
      <c r="BJ245">
        <v>11.11</v>
      </c>
      <c r="BK245">
        <v>11.18</v>
      </c>
      <c r="BL245">
        <v>6.4610000000000003</v>
      </c>
      <c r="BM245">
        <v>38.006</v>
      </c>
      <c r="BN245">
        <v>0.84409999999999996</v>
      </c>
      <c r="BO245" t="s">
        <v>18</v>
      </c>
      <c r="BP245">
        <v>11.11</v>
      </c>
      <c r="BQ245">
        <v>11.18</v>
      </c>
      <c r="BR245">
        <v>6.6609999999999996</v>
      </c>
      <c r="BS245">
        <v>39.182000000000002</v>
      </c>
      <c r="BT245">
        <v>0.83109999999999995</v>
      </c>
      <c r="BU245" t="s">
        <v>18</v>
      </c>
      <c r="BV245">
        <v>11.11</v>
      </c>
      <c r="BW245">
        <v>11.18</v>
      </c>
      <c r="BX245">
        <v>6.5789999999999997</v>
      </c>
      <c r="BY245">
        <v>38.698999999999998</v>
      </c>
      <c r="BZ245">
        <v>0.85799999999999998</v>
      </c>
      <c r="CA245" t="s">
        <v>18</v>
      </c>
    </row>
    <row r="246" spans="1:79" x14ac:dyDescent="0.2">
      <c r="A246" t="s">
        <v>206</v>
      </c>
      <c r="B246">
        <v>470</v>
      </c>
      <c r="C246">
        <v>484</v>
      </c>
      <c r="D246" t="s">
        <v>95</v>
      </c>
      <c r="E246">
        <v>8.24</v>
      </c>
      <c r="F246">
        <v>3</v>
      </c>
      <c r="G246">
        <v>13</v>
      </c>
      <c r="H246">
        <v>8.17</v>
      </c>
      <c r="I246">
        <v>8.24</v>
      </c>
      <c r="J246">
        <v>2.6120000000000001</v>
      </c>
      <c r="K246">
        <v>20.091000000000001</v>
      </c>
      <c r="L246">
        <v>0.90159999999999996</v>
      </c>
      <c r="M246" t="s">
        <v>18</v>
      </c>
      <c r="N246">
        <v>8.17</v>
      </c>
      <c r="O246">
        <v>8.24</v>
      </c>
      <c r="P246">
        <v>2.7130000000000001</v>
      </c>
      <c r="Q246">
        <v>20.866</v>
      </c>
      <c r="R246">
        <v>0.89810000000000001</v>
      </c>
      <c r="S246" t="s">
        <v>18</v>
      </c>
      <c r="T246">
        <v>8.17</v>
      </c>
      <c r="U246">
        <v>8.24</v>
      </c>
      <c r="V246">
        <v>2.8769999999999998</v>
      </c>
      <c r="W246">
        <v>22.13</v>
      </c>
      <c r="X246">
        <v>0.89549999999999996</v>
      </c>
      <c r="Y246" t="s">
        <v>18</v>
      </c>
      <c r="Z246">
        <v>8.17</v>
      </c>
      <c r="AA246">
        <v>8.24</v>
      </c>
      <c r="AB246">
        <v>4.82</v>
      </c>
      <c r="AC246">
        <v>37.081000000000003</v>
      </c>
      <c r="AD246">
        <v>0.87580000000000002</v>
      </c>
      <c r="AE246" t="s">
        <v>18</v>
      </c>
      <c r="AF246">
        <v>8.17</v>
      </c>
      <c r="AG246">
        <v>8.24</v>
      </c>
      <c r="AH246">
        <v>4.6260000000000003</v>
      </c>
      <c r="AI246">
        <v>35.582999999999998</v>
      </c>
      <c r="AJ246">
        <v>0.8861</v>
      </c>
      <c r="AK246" t="s">
        <v>18</v>
      </c>
      <c r="AL246">
        <v>8.17</v>
      </c>
      <c r="AM246">
        <v>8.24</v>
      </c>
      <c r="AN246">
        <v>4.7869999999999999</v>
      </c>
      <c r="AO246">
        <v>36.823</v>
      </c>
      <c r="AP246">
        <v>0.876</v>
      </c>
      <c r="AQ246" t="s">
        <v>18</v>
      </c>
      <c r="AR246">
        <v>8.17</v>
      </c>
      <c r="AS246">
        <v>8.24</v>
      </c>
      <c r="AT246">
        <v>5.1360000000000001</v>
      </c>
      <c r="AU246">
        <v>39.51</v>
      </c>
      <c r="AV246">
        <v>0.88480000000000003</v>
      </c>
      <c r="AW246" t="s">
        <v>18</v>
      </c>
      <c r="AX246">
        <v>8.17</v>
      </c>
      <c r="AY246">
        <v>8.24</v>
      </c>
      <c r="AZ246">
        <v>5.2770000000000001</v>
      </c>
      <c r="BA246">
        <v>40.590000000000003</v>
      </c>
      <c r="BB246">
        <v>0.88700000000000001</v>
      </c>
      <c r="BC246" t="s">
        <v>18</v>
      </c>
      <c r="BD246">
        <v>8.17</v>
      </c>
      <c r="BE246">
        <v>8.24</v>
      </c>
      <c r="BF246">
        <v>5.3849999999999998</v>
      </c>
      <c r="BG246">
        <v>41.426000000000002</v>
      </c>
      <c r="BH246">
        <v>0.88890000000000002</v>
      </c>
      <c r="BI246" t="s">
        <v>18</v>
      </c>
      <c r="BJ246">
        <v>8.18</v>
      </c>
      <c r="BK246">
        <v>8.24</v>
      </c>
      <c r="BL246">
        <v>5.6529999999999996</v>
      </c>
      <c r="BM246">
        <v>43.487000000000002</v>
      </c>
      <c r="BN246">
        <v>0.88090000000000002</v>
      </c>
      <c r="BO246" t="s">
        <v>18</v>
      </c>
      <c r="BP246">
        <v>8.17</v>
      </c>
      <c r="BQ246">
        <v>8.24</v>
      </c>
      <c r="BR246">
        <v>5.6820000000000004</v>
      </c>
      <c r="BS246">
        <v>43.71</v>
      </c>
      <c r="BT246">
        <v>0.87990000000000002</v>
      </c>
      <c r="BU246" t="s">
        <v>18</v>
      </c>
      <c r="BV246">
        <v>8.17</v>
      </c>
      <c r="BW246">
        <v>8.24</v>
      </c>
      <c r="BX246">
        <v>5.62</v>
      </c>
      <c r="BY246">
        <v>43.228999999999999</v>
      </c>
      <c r="BZ246">
        <v>0.88849999999999996</v>
      </c>
      <c r="CA246" t="s">
        <v>18</v>
      </c>
    </row>
    <row r="247" spans="1:79" x14ac:dyDescent="0.2">
      <c r="A247" t="s">
        <v>206</v>
      </c>
      <c r="B247">
        <v>476</v>
      </c>
      <c r="C247">
        <v>484</v>
      </c>
      <c r="D247" t="s">
        <v>96</v>
      </c>
      <c r="E247">
        <v>6.47</v>
      </c>
      <c r="F247">
        <v>3</v>
      </c>
      <c r="G247">
        <v>7</v>
      </c>
      <c r="H247">
        <v>6.59</v>
      </c>
      <c r="I247">
        <v>6.65</v>
      </c>
      <c r="J247">
        <v>1.6879999999999999</v>
      </c>
      <c r="K247">
        <v>24.111999999999998</v>
      </c>
      <c r="L247">
        <v>0.90259999999999996</v>
      </c>
      <c r="M247" t="s">
        <v>18</v>
      </c>
      <c r="N247">
        <v>6.59</v>
      </c>
      <c r="O247">
        <v>6.65</v>
      </c>
      <c r="P247">
        <v>1.7809999999999999</v>
      </c>
      <c r="Q247">
        <v>25.448</v>
      </c>
      <c r="R247">
        <v>0.90190000000000003</v>
      </c>
      <c r="S247" t="s">
        <v>18</v>
      </c>
      <c r="T247">
        <v>6.59</v>
      </c>
      <c r="U247">
        <v>6.65</v>
      </c>
      <c r="V247">
        <v>1.819</v>
      </c>
      <c r="W247">
        <v>25.98</v>
      </c>
      <c r="X247">
        <v>0.91769999999999996</v>
      </c>
      <c r="Y247" t="s">
        <v>18</v>
      </c>
      <c r="Z247">
        <v>6.59</v>
      </c>
      <c r="AA247">
        <v>6.65</v>
      </c>
      <c r="AB247">
        <v>3.3279999999999998</v>
      </c>
      <c r="AC247">
        <v>47.55</v>
      </c>
      <c r="AD247">
        <v>0.89680000000000004</v>
      </c>
      <c r="AE247" t="s">
        <v>18</v>
      </c>
      <c r="AF247">
        <v>6.59</v>
      </c>
      <c r="AG247">
        <v>6.65</v>
      </c>
      <c r="AH247">
        <v>3.3170000000000002</v>
      </c>
      <c r="AI247">
        <v>47.389000000000003</v>
      </c>
      <c r="AJ247">
        <v>0.90649999999999997</v>
      </c>
      <c r="AK247" t="s">
        <v>18</v>
      </c>
      <c r="AL247">
        <v>6.59</v>
      </c>
      <c r="AM247">
        <v>6.65</v>
      </c>
      <c r="AN247">
        <v>3.2719999999999998</v>
      </c>
      <c r="AO247">
        <v>46.746000000000002</v>
      </c>
      <c r="AP247">
        <v>0.90669999999999995</v>
      </c>
      <c r="AQ247" t="s">
        <v>18</v>
      </c>
      <c r="AR247">
        <v>6.59</v>
      </c>
      <c r="AS247">
        <v>6.66</v>
      </c>
      <c r="AT247">
        <v>3.556</v>
      </c>
      <c r="AU247">
        <v>50.792999999999999</v>
      </c>
      <c r="AV247">
        <v>0.90449999999999997</v>
      </c>
      <c r="AW247" t="s">
        <v>18</v>
      </c>
      <c r="AX247">
        <v>6.59</v>
      </c>
      <c r="AY247">
        <v>6.65</v>
      </c>
      <c r="AZ247">
        <v>3.6840000000000002</v>
      </c>
      <c r="BA247">
        <v>52.631</v>
      </c>
      <c r="BB247">
        <v>0.89490000000000003</v>
      </c>
      <c r="BC247" t="s">
        <v>18</v>
      </c>
      <c r="BD247">
        <v>6.59</v>
      </c>
      <c r="BE247">
        <v>6.65</v>
      </c>
      <c r="BF247">
        <v>3.7050000000000001</v>
      </c>
      <c r="BG247">
        <v>52.924999999999997</v>
      </c>
      <c r="BH247">
        <v>0.88370000000000004</v>
      </c>
      <c r="BI247" t="s">
        <v>18</v>
      </c>
      <c r="BJ247">
        <v>6.59</v>
      </c>
      <c r="BK247">
        <v>6.66</v>
      </c>
      <c r="BL247">
        <v>4.0679999999999996</v>
      </c>
      <c r="BM247">
        <v>58.11</v>
      </c>
      <c r="BN247">
        <v>0.92030000000000001</v>
      </c>
      <c r="BO247" t="s">
        <v>18</v>
      </c>
      <c r="BP247">
        <v>6.59</v>
      </c>
      <c r="BQ247">
        <v>6.65</v>
      </c>
      <c r="BR247">
        <v>4.0279999999999996</v>
      </c>
      <c r="BS247">
        <v>57.543999999999997</v>
      </c>
      <c r="BT247">
        <v>0.87209999999999999</v>
      </c>
      <c r="BU247" t="s">
        <v>18</v>
      </c>
      <c r="BV247">
        <v>6.59</v>
      </c>
      <c r="BW247">
        <v>6.65</v>
      </c>
      <c r="BX247">
        <v>4.1189999999999998</v>
      </c>
      <c r="BY247">
        <v>58.84</v>
      </c>
      <c r="BZ247">
        <v>0.89900000000000002</v>
      </c>
      <c r="CA247" t="s">
        <v>18</v>
      </c>
    </row>
    <row r="248" spans="1:79" x14ac:dyDescent="0.2">
      <c r="A248" t="s">
        <v>206</v>
      </c>
      <c r="B248">
        <v>476</v>
      </c>
      <c r="C248">
        <v>485</v>
      </c>
      <c r="D248" t="s">
        <v>97</v>
      </c>
      <c r="E248">
        <v>8.4</v>
      </c>
      <c r="F248">
        <v>3</v>
      </c>
      <c r="G248">
        <v>8</v>
      </c>
      <c r="H248">
        <v>8.52</v>
      </c>
      <c r="I248">
        <v>8.59</v>
      </c>
      <c r="J248">
        <v>1.4810000000000001</v>
      </c>
      <c r="K248">
        <v>18.515000000000001</v>
      </c>
      <c r="L248">
        <v>0.8377</v>
      </c>
      <c r="M248" t="s">
        <v>18</v>
      </c>
      <c r="N248">
        <v>8.5299999999999994</v>
      </c>
      <c r="O248">
        <v>8.59</v>
      </c>
      <c r="P248">
        <v>1.528</v>
      </c>
      <c r="Q248">
        <v>19.100999999999999</v>
      </c>
      <c r="R248">
        <v>0.84519999999999995</v>
      </c>
      <c r="S248" t="s">
        <v>18</v>
      </c>
      <c r="T248">
        <v>8.5299999999999994</v>
      </c>
      <c r="U248">
        <v>8.59</v>
      </c>
      <c r="V248">
        <v>1.633</v>
      </c>
      <c r="W248">
        <v>20.407</v>
      </c>
      <c r="X248">
        <v>0.83009999999999995</v>
      </c>
      <c r="Y248" t="s">
        <v>18</v>
      </c>
      <c r="Z248">
        <v>8.5299999999999994</v>
      </c>
      <c r="AA248">
        <v>8.59</v>
      </c>
      <c r="AB248">
        <v>3</v>
      </c>
      <c r="AC248">
        <v>37.494</v>
      </c>
      <c r="AD248">
        <v>0.84350000000000003</v>
      </c>
      <c r="AE248" t="s">
        <v>18</v>
      </c>
      <c r="AF248">
        <v>8.5299999999999994</v>
      </c>
      <c r="AG248">
        <v>8.59</v>
      </c>
      <c r="AH248">
        <v>2.8879999999999999</v>
      </c>
      <c r="AI248">
        <v>36.100999999999999</v>
      </c>
      <c r="AJ248">
        <v>0.80389999999999995</v>
      </c>
      <c r="AK248" t="s">
        <v>18</v>
      </c>
      <c r="AL248">
        <v>8.5299999999999994</v>
      </c>
      <c r="AM248">
        <v>8.59</v>
      </c>
      <c r="AN248">
        <v>3.016</v>
      </c>
      <c r="AO248">
        <v>37.704000000000001</v>
      </c>
      <c r="AP248">
        <v>0.8196</v>
      </c>
      <c r="AQ248" t="s">
        <v>18</v>
      </c>
      <c r="AR248">
        <v>8.52</v>
      </c>
      <c r="AS248">
        <v>8.59</v>
      </c>
      <c r="AT248">
        <v>3.7989999999999999</v>
      </c>
      <c r="AU248">
        <v>47.481999999999999</v>
      </c>
      <c r="AV248">
        <v>0.77210000000000001</v>
      </c>
      <c r="AW248" t="s">
        <v>18</v>
      </c>
      <c r="AX248">
        <v>8.49</v>
      </c>
      <c r="AY248">
        <v>8.56</v>
      </c>
      <c r="AZ248">
        <v>3.9780000000000002</v>
      </c>
      <c r="BA248">
        <v>49.726999999999997</v>
      </c>
      <c r="BB248">
        <v>0.81540000000000001</v>
      </c>
      <c r="BC248" t="s">
        <v>18</v>
      </c>
      <c r="BD248">
        <v>8.5299999999999994</v>
      </c>
      <c r="BE248">
        <v>8.59</v>
      </c>
      <c r="BF248">
        <v>3.8879999999999999</v>
      </c>
      <c r="BG248">
        <v>48.598999999999997</v>
      </c>
      <c r="BH248">
        <v>0.81620000000000004</v>
      </c>
      <c r="BI248" t="s">
        <v>18</v>
      </c>
      <c r="BJ248">
        <v>8.5299999999999994</v>
      </c>
      <c r="BK248">
        <v>8.59</v>
      </c>
      <c r="BL248">
        <v>4.423</v>
      </c>
      <c r="BM248">
        <v>55.283000000000001</v>
      </c>
      <c r="BN248">
        <v>0.79349999999999998</v>
      </c>
      <c r="BO248" t="s">
        <v>18</v>
      </c>
      <c r="BP248">
        <v>8.4700000000000006</v>
      </c>
      <c r="BQ248">
        <v>8.5399999999999991</v>
      </c>
      <c r="BR248">
        <v>4.6059999999999999</v>
      </c>
      <c r="BS248">
        <v>57.57</v>
      </c>
      <c r="BT248">
        <v>0.83499999999999996</v>
      </c>
      <c r="BU248" t="s">
        <v>18</v>
      </c>
      <c r="BV248">
        <v>8.5299999999999994</v>
      </c>
      <c r="BW248">
        <v>8.59</v>
      </c>
      <c r="BX248">
        <v>4.57</v>
      </c>
      <c r="BY248">
        <v>57.119</v>
      </c>
      <c r="BZ248">
        <v>0.79990000000000006</v>
      </c>
      <c r="CA248" t="s">
        <v>18</v>
      </c>
    </row>
    <row r="249" spans="1:79" x14ac:dyDescent="0.2">
      <c r="A249" t="s">
        <v>206</v>
      </c>
      <c r="B249">
        <v>485</v>
      </c>
      <c r="C249">
        <v>490</v>
      </c>
      <c r="D249" t="s">
        <v>98</v>
      </c>
      <c r="E249">
        <v>5.43</v>
      </c>
      <c r="F249">
        <v>1</v>
      </c>
      <c r="G249">
        <v>4</v>
      </c>
      <c r="H249">
        <v>5.45</v>
      </c>
      <c r="I249">
        <v>5.52</v>
      </c>
      <c r="J249">
        <v>8.8999999999999996E-2</v>
      </c>
      <c r="K249">
        <v>2.226</v>
      </c>
      <c r="L249">
        <v>0.84179999999999999</v>
      </c>
      <c r="M249" t="s">
        <v>18</v>
      </c>
      <c r="N249">
        <v>5.46</v>
      </c>
      <c r="O249">
        <v>5.52</v>
      </c>
      <c r="P249">
        <v>0.14399999999999999</v>
      </c>
      <c r="Q249">
        <v>3.6120000000000001</v>
      </c>
      <c r="R249">
        <v>0.79859999999999998</v>
      </c>
      <c r="S249" t="s">
        <v>18</v>
      </c>
      <c r="T249">
        <v>5.45</v>
      </c>
      <c r="U249">
        <v>5.52</v>
      </c>
      <c r="V249">
        <v>0.12</v>
      </c>
      <c r="W249">
        <v>3.008</v>
      </c>
      <c r="X249">
        <v>0.79490000000000005</v>
      </c>
      <c r="Y249" t="s">
        <v>18</v>
      </c>
      <c r="Z249">
        <v>5.45</v>
      </c>
      <c r="AA249">
        <v>5.52</v>
      </c>
      <c r="AB249">
        <v>0.20499999999999999</v>
      </c>
      <c r="AC249">
        <v>5.133</v>
      </c>
      <c r="AD249">
        <v>0.79239999999999999</v>
      </c>
      <c r="AE249" t="s">
        <v>18</v>
      </c>
      <c r="AF249">
        <v>5.45</v>
      </c>
      <c r="AG249">
        <v>5.52</v>
      </c>
      <c r="AH249">
        <v>0.14099999999999999</v>
      </c>
      <c r="AI249">
        <v>3.5209999999999999</v>
      </c>
      <c r="AJ249">
        <v>0.83079999999999998</v>
      </c>
      <c r="AK249" t="s">
        <v>18</v>
      </c>
      <c r="AL249">
        <v>5.45</v>
      </c>
      <c r="AM249">
        <v>5.52</v>
      </c>
      <c r="AN249">
        <v>0.27300000000000002</v>
      </c>
      <c r="AO249">
        <v>6.83</v>
      </c>
      <c r="AP249">
        <v>0.81589999999999996</v>
      </c>
      <c r="AQ249" t="s">
        <v>18</v>
      </c>
      <c r="AR249">
        <v>5.48</v>
      </c>
      <c r="AS249">
        <v>5.54</v>
      </c>
      <c r="AT249">
        <v>0.76500000000000001</v>
      </c>
      <c r="AU249">
        <v>19.116</v>
      </c>
      <c r="AV249">
        <v>0.77500000000000002</v>
      </c>
      <c r="AW249" t="s">
        <v>18</v>
      </c>
      <c r="AX249">
        <v>5.45</v>
      </c>
      <c r="AY249">
        <v>5.52</v>
      </c>
      <c r="AZ249">
        <v>0.79100000000000004</v>
      </c>
      <c r="BA249">
        <v>19.765000000000001</v>
      </c>
      <c r="BB249">
        <v>0.74690000000000001</v>
      </c>
      <c r="BC249" t="s">
        <v>18</v>
      </c>
      <c r="BD249">
        <v>5.45</v>
      </c>
      <c r="BE249">
        <v>5.52</v>
      </c>
      <c r="BF249">
        <v>0.67100000000000004</v>
      </c>
      <c r="BG249">
        <v>16.768000000000001</v>
      </c>
      <c r="BH249">
        <v>0.76160000000000005</v>
      </c>
      <c r="BI249" t="s">
        <v>18</v>
      </c>
      <c r="BJ249">
        <v>5.46</v>
      </c>
      <c r="BK249">
        <v>5.52</v>
      </c>
      <c r="BL249">
        <v>2.1800000000000002</v>
      </c>
      <c r="BM249">
        <v>54.494999999999997</v>
      </c>
      <c r="BN249">
        <v>0.83289999999999997</v>
      </c>
      <c r="BO249" t="s">
        <v>18</v>
      </c>
      <c r="BP249">
        <v>5.45</v>
      </c>
      <c r="BQ249">
        <v>5.52</v>
      </c>
      <c r="BR249">
        <v>2.105</v>
      </c>
      <c r="BS249">
        <v>52.616999999999997</v>
      </c>
      <c r="BT249">
        <v>0.76280000000000003</v>
      </c>
      <c r="BU249" t="s">
        <v>18</v>
      </c>
      <c r="BV249">
        <v>5.45</v>
      </c>
      <c r="BW249">
        <v>5.52</v>
      </c>
      <c r="BX249">
        <v>2.2040000000000002</v>
      </c>
      <c r="BY249">
        <v>55.11</v>
      </c>
      <c r="BZ249">
        <v>0.78390000000000004</v>
      </c>
      <c r="CA249" t="s">
        <v>18</v>
      </c>
    </row>
    <row r="250" spans="1:79" x14ac:dyDescent="0.2">
      <c r="A250" t="s">
        <v>206</v>
      </c>
      <c r="B250">
        <v>485</v>
      </c>
      <c r="C250">
        <v>494</v>
      </c>
      <c r="D250" t="s">
        <v>99</v>
      </c>
      <c r="E250">
        <v>10.57</v>
      </c>
      <c r="F250">
        <v>1</v>
      </c>
      <c r="G250">
        <v>8</v>
      </c>
      <c r="H250">
        <v>10.39</v>
      </c>
      <c r="I250">
        <v>10.76</v>
      </c>
      <c r="J250">
        <v>0.32500000000000001</v>
      </c>
      <c r="K250">
        <v>4.0620000000000003</v>
      </c>
      <c r="L250">
        <v>0.74519999999999997</v>
      </c>
      <c r="M250" t="s">
        <v>18</v>
      </c>
      <c r="N250">
        <v>10.39</v>
      </c>
      <c r="O250">
        <v>10.76</v>
      </c>
      <c r="P250">
        <v>0.35199999999999998</v>
      </c>
      <c r="Q250">
        <v>4.4020000000000001</v>
      </c>
      <c r="R250">
        <v>0.72699999999999998</v>
      </c>
      <c r="S250" t="s">
        <v>18</v>
      </c>
      <c r="T250">
        <v>10.39</v>
      </c>
      <c r="U250">
        <v>10.76</v>
      </c>
      <c r="V250">
        <v>0.374</v>
      </c>
      <c r="W250">
        <v>4.681</v>
      </c>
      <c r="X250">
        <v>0.7379</v>
      </c>
      <c r="Y250" t="s">
        <v>18</v>
      </c>
      <c r="Z250">
        <v>10.39</v>
      </c>
      <c r="AA250">
        <v>10.76</v>
      </c>
      <c r="AB250">
        <v>1.5629999999999999</v>
      </c>
      <c r="AC250">
        <v>19.533999999999999</v>
      </c>
      <c r="AD250">
        <v>0.72040000000000004</v>
      </c>
      <c r="AE250" t="s">
        <v>18</v>
      </c>
      <c r="AF250">
        <v>10.39</v>
      </c>
      <c r="AG250">
        <v>10.76</v>
      </c>
      <c r="AH250">
        <v>1.506</v>
      </c>
      <c r="AI250">
        <v>18.829999999999998</v>
      </c>
      <c r="AJ250">
        <v>0.71760000000000002</v>
      </c>
      <c r="AK250" t="s">
        <v>18</v>
      </c>
      <c r="AL250">
        <v>10.39</v>
      </c>
      <c r="AM250">
        <v>10.76</v>
      </c>
      <c r="AN250">
        <v>1.379</v>
      </c>
      <c r="AO250">
        <v>17.242999999999999</v>
      </c>
      <c r="AP250">
        <v>0.71020000000000005</v>
      </c>
      <c r="AQ250" t="s">
        <v>18</v>
      </c>
      <c r="AR250">
        <v>10.39</v>
      </c>
      <c r="AS250">
        <v>10.76</v>
      </c>
      <c r="AT250">
        <v>2.7370000000000001</v>
      </c>
      <c r="AU250">
        <v>34.21</v>
      </c>
      <c r="AV250">
        <v>0.7127</v>
      </c>
      <c r="AW250" t="s">
        <v>18</v>
      </c>
      <c r="AX250">
        <v>10.39</v>
      </c>
      <c r="AY250">
        <v>10.76</v>
      </c>
      <c r="AZ250">
        <v>2.8620000000000001</v>
      </c>
      <c r="BA250">
        <v>35.768999999999998</v>
      </c>
      <c r="BB250">
        <v>0.68689999999999996</v>
      </c>
      <c r="BC250" t="s">
        <v>18</v>
      </c>
      <c r="BD250">
        <v>10.39</v>
      </c>
      <c r="BE250">
        <v>10.76</v>
      </c>
      <c r="BF250">
        <v>2.7410000000000001</v>
      </c>
      <c r="BG250">
        <v>34.262999999999998</v>
      </c>
      <c r="BH250">
        <v>0.71860000000000002</v>
      </c>
      <c r="BI250" t="s">
        <v>18</v>
      </c>
      <c r="BJ250">
        <v>10.39</v>
      </c>
      <c r="BK250">
        <v>10.76</v>
      </c>
      <c r="BL250">
        <v>4.4290000000000003</v>
      </c>
      <c r="BM250">
        <v>55.369</v>
      </c>
      <c r="BN250">
        <v>0.67620000000000002</v>
      </c>
      <c r="BO250" t="s">
        <v>18</v>
      </c>
      <c r="BP250">
        <v>10.39</v>
      </c>
      <c r="BQ250">
        <v>10.76</v>
      </c>
      <c r="BR250">
        <v>4.351</v>
      </c>
      <c r="BS250">
        <v>54.381999999999998</v>
      </c>
      <c r="BT250">
        <v>0.68310000000000004</v>
      </c>
      <c r="BU250" t="s">
        <v>18</v>
      </c>
      <c r="BV250">
        <v>10.39</v>
      </c>
      <c r="BW250">
        <v>10.76</v>
      </c>
      <c r="BX250">
        <v>4.3929999999999998</v>
      </c>
      <c r="BY250">
        <v>54.917999999999999</v>
      </c>
      <c r="BZ250">
        <v>0.69599999999999995</v>
      </c>
      <c r="CA250" t="s">
        <v>18</v>
      </c>
    </row>
    <row r="251" spans="1:79" x14ac:dyDescent="0.2">
      <c r="A251" t="s">
        <v>206</v>
      </c>
      <c r="B251">
        <v>485</v>
      </c>
      <c r="C251">
        <v>506</v>
      </c>
      <c r="D251" t="s">
        <v>100</v>
      </c>
      <c r="E251">
        <v>12.34</v>
      </c>
      <c r="F251">
        <v>3</v>
      </c>
      <c r="G251">
        <v>18</v>
      </c>
      <c r="H251">
        <v>12.43</v>
      </c>
      <c r="I251">
        <v>12.51</v>
      </c>
      <c r="J251">
        <v>0.55200000000000005</v>
      </c>
      <c r="K251">
        <v>3.069</v>
      </c>
      <c r="L251">
        <v>0.92889999999999995</v>
      </c>
      <c r="M251" t="s">
        <v>17</v>
      </c>
      <c r="N251">
        <v>12.43</v>
      </c>
      <c r="O251">
        <v>12.51</v>
      </c>
      <c r="P251">
        <v>0.59899999999999998</v>
      </c>
      <c r="Q251">
        <v>3.327</v>
      </c>
      <c r="R251">
        <v>0.94110000000000005</v>
      </c>
      <c r="S251" t="s">
        <v>17</v>
      </c>
      <c r="T251">
        <v>12.43</v>
      </c>
      <c r="U251">
        <v>12.51</v>
      </c>
      <c r="V251">
        <v>0.61699999999999999</v>
      </c>
      <c r="W251">
        <v>3.4279999999999999</v>
      </c>
      <c r="X251">
        <v>0.92889999999999995</v>
      </c>
      <c r="Y251" t="s">
        <v>17</v>
      </c>
      <c r="Z251">
        <v>12.43</v>
      </c>
      <c r="AA251">
        <v>12.51</v>
      </c>
      <c r="AB251">
        <v>1.8620000000000001</v>
      </c>
      <c r="AC251">
        <v>10.343999999999999</v>
      </c>
      <c r="AD251">
        <v>0.93259999999999998</v>
      </c>
      <c r="AE251" t="s">
        <v>17</v>
      </c>
      <c r="AF251">
        <v>12.43</v>
      </c>
      <c r="AG251">
        <v>12.51</v>
      </c>
      <c r="AH251">
        <v>1.794</v>
      </c>
      <c r="AI251">
        <v>9.9659999999999993</v>
      </c>
      <c r="AJ251">
        <v>0.93169999999999997</v>
      </c>
      <c r="AK251" t="s">
        <v>17</v>
      </c>
      <c r="AL251">
        <v>12.43</v>
      </c>
      <c r="AM251">
        <v>12.51</v>
      </c>
      <c r="AN251">
        <v>1.7869999999999999</v>
      </c>
      <c r="AO251">
        <v>9.9290000000000003</v>
      </c>
      <c r="AP251">
        <v>0.92730000000000001</v>
      </c>
      <c r="AQ251" t="s">
        <v>17</v>
      </c>
      <c r="AR251">
        <v>12.43</v>
      </c>
      <c r="AS251">
        <v>12.51</v>
      </c>
      <c r="AT251">
        <v>3.8239999999999998</v>
      </c>
      <c r="AU251">
        <v>21.242000000000001</v>
      </c>
      <c r="AV251">
        <v>0.93110000000000004</v>
      </c>
      <c r="AW251" t="s">
        <v>17</v>
      </c>
      <c r="AX251">
        <v>12.43</v>
      </c>
      <c r="AY251">
        <v>12.51</v>
      </c>
      <c r="AZ251">
        <v>3.8769999999999998</v>
      </c>
      <c r="BA251">
        <v>21.536999999999999</v>
      </c>
      <c r="BB251">
        <v>0.9224</v>
      </c>
      <c r="BC251" t="s">
        <v>17</v>
      </c>
      <c r="BD251">
        <v>12.43</v>
      </c>
      <c r="BE251">
        <v>12.51</v>
      </c>
      <c r="BF251">
        <v>3.8769999999999998</v>
      </c>
      <c r="BG251">
        <v>21.536999999999999</v>
      </c>
      <c r="BH251">
        <v>0.91610000000000003</v>
      </c>
      <c r="BI251" t="s">
        <v>17</v>
      </c>
      <c r="BJ251">
        <v>12.43</v>
      </c>
      <c r="BK251">
        <v>12.51</v>
      </c>
      <c r="BL251">
        <v>5.915</v>
      </c>
      <c r="BM251">
        <v>32.86</v>
      </c>
      <c r="BN251">
        <v>0.92649999999999999</v>
      </c>
      <c r="BO251" t="s">
        <v>17</v>
      </c>
      <c r="BP251">
        <v>12.43</v>
      </c>
      <c r="BQ251">
        <v>12.51</v>
      </c>
      <c r="BR251">
        <v>6.0430000000000001</v>
      </c>
      <c r="BS251">
        <v>33.575000000000003</v>
      </c>
      <c r="BT251">
        <v>0.92649999999999999</v>
      </c>
      <c r="BU251" t="s">
        <v>17</v>
      </c>
      <c r="BV251">
        <v>12.43</v>
      </c>
      <c r="BW251">
        <v>12.51</v>
      </c>
      <c r="BX251">
        <v>6.0369999999999999</v>
      </c>
      <c r="BY251">
        <v>33.54</v>
      </c>
      <c r="BZ251">
        <v>0.92879999999999996</v>
      </c>
      <c r="CA251" t="s">
        <v>17</v>
      </c>
    </row>
    <row r="252" spans="1:79" x14ac:dyDescent="0.2">
      <c r="A252" t="s">
        <v>206</v>
      </c>
      <c r="B252">
        <v>486</v>
      </c>
      <c r="C252">
        <v>506</v>
      </c>
      <c r="D252" t="s">
        <v>101</v>
      </c>
      <c r="E252">
        <v>12.19</v>
      </c>
      <c r="F252">
        <v>2</v>
      </c>
      <c r="G252">
        <v>17</v>
      </c>
      <c r="H252">
        <v>12.21</v>
      </c>
      <c r="I252">
        <v>12.28</v>
      </c>
      <c r="J252">
        <v>0.58599999999999997</v>
      </c>
      <c r="K252">
        <v>3.4460000000000002</v>
      </c>
      <c r="L252">
        <v>0.91959999999999997</v>
      </c>
      <c r="M252" t="s">
        <v>17</v>
      </c>
      <c r="N252">
        <v>12.21</v>
      </c>
      <c r="O252">
        <v>12.29</v>
      </c>
      <c r="P252">
        <v>0.63600000000000001</v>
      </c>
      <c r="Q252">
        <v>3.7410000000000001</v>
      </c>
      <c r="R252">
        <v>0.91679999999999995</v>
      </c>
      <c r="S252" t="s">
        <v>17</v>
      </c>
      <c r="T252">
        <v>12.21</v>
      </c>
      <c r="U252">
        <v>12.28</v>
      </c>
      <c r="V252">
        <v>0.66400000000000003</v>
      </c>
      <c r="W252">
        <v>3.9060000000000001</v>
      </c>
      <c r="X252">
        <v>0.90549999999999997</v>
      </c>
      <c r="Y252" t="s">
        <v>17</v>
      </c>
      <c r="Z252">
        <v>12.21</v>
      </c>
      <c r="AA252">
        <v>12.29</v>
      </c>
      <c r="AB252">
        <v>1.865</v>
      </c>
      <c r="AC252">
        <v>10.97</v>
      </c>
      <c r="AD252">
        <v>0.93569999999999998</v>
      </c>
      <c r="AE252" t="s">
        <v>17</v>
      </c>
      <c r="AF252">
        <v>12.21</v>
      </c>
      <c r="AG252">
        <v>12.29</v>
      </c>
      <c r="AH252">
        <v>1.79</v>
      </c>
      <c r="AI252">
        <v>10.53</v>
      </c>
      <c r="AJ252">
        <v>0.90439999999999998</v>
      </c>
      <c r="AK252" t="s">
        <v>17</v>
      </c>
      <c r="AL252">
        <v>12.21</v>
      </c>
      <c r="AM252">
        <v>12.29</v>
      </c>
      <c r="AN252">
        <v>1.768</v>
      </c>
      <c r="AO252">
        <v>10.403</v>
      </c>
      <c r="AP252">
        <v>0.90620000000000001</v>
      </c>
      <c r="AQ252" t="s">
        <v>17</v>
      </c>
      <c r="AR252">
        <v>12.21</v>
      </c>
      <c r="AS252">
        <v>12.28</v>
      </c>
      <c r="AT252">
        <v>3.6880000000000002</v>
      </c>
      <c r="AU252">
        <v>21.696000000000002</v>
      </c>
      <c r="AV252">
        <v>0.89590000000000003</v>
      </c>
      <c r="AW252" t="s">
        <v>17</v>
      </c>
      <c r="AX252">
        <v>12.21</v>
      </c>
      <c r="AY252">
        <v>12.29</v>
      </c>
      <c r="AZ252">
        <v>3.734</v>
      </c>
      <c r="BA252">
        <v>21.963999999999999</v>
      </c>
      <c r="BB252">
        <v>0.88959999999999995</v>
      </c>
      <c r="BC252" t="s">
        <v>17</v>
      </c>
      <c r="BD252">
        <v>12.21</v>
      </c>
      <c r="BE252">
        <v>12.29</v>
      </c>
      <c r="BF252">
        <v>3.7610000000000001</v>
      </c>
      <c r="BG252">
        <v>22.123999999999999</v>
      </c>
      <c r="BH252">
        <v>0.90569999999999995</v>
      </c>
      <c r="BI252" t="s">
        <v>17</v>
      </c>
      <c r="BJ252">
        <v>12.21</v>
      </c>
      <c r="BK252">
        <v>12.29</v>
      </c>
      <c r="BL252">
        <v>5.3559999999999999</v>
      </c>
      <c r="BM252">
        <v>31.503</v>
      </c>
      <c r="BN252">
        <v>0.9052</v>
      </c>
      <c r="BO252" t="s">
        <v>17</v>
      </c>
      <c r="BP252">
        <v>12.21</v>
      </c>
      <c r="BQ252">
        <v>12.28</v>
      </c>
      <c r="BR252">
        <v>5.4640000000000004</v>
      </c>
      <c r="BS252">
        <v>32.139000000000003</v>
      </c>
      <c r="BT252">
        <v>0.88870000000000005</v>
      </c>
      <c r="BU252" t="s">
        <v>18</v>
      </c>
      <c r="BV252">
        <v>12.21</v>
      </c>
      <c r="BW252">
        <v>12.28</v>
      </c>
      <c r="BX252">
        <v>5.4589999999999996</v>
      </c>
      <c r="BY252">
        <v>32.115000000000002</v>
      </c>
      <c r="BZ252">
        <v>0.8982</v>
      </c>
      <c r="CA252" t="s">
        <v>17</v>
      </c>
    </row>
    <row r="253" spans="1:79" x14ac:dyDescent="0.2">
      <c r="A253" t="s">
        <v>206</v>
      </c>
      <c r="B253">
        <v>488</v>
      </c>
      <c r="C253">
        <v>506</v>
      </c>
      <c r="D253" t="s">
        <v>102</v>
      </c>
      <c r="E253">
        <v>12.18</v>
      </c>
      <c r="F253">
        <v>2</v>
      </c>
      <c r="G253">
        <v>15</v>
      </c>
      <c r="H253">
        <v>12.22</v>
      </c>
      <c r="I253">
        <v>12.29</v>
      </c>
      <c r="J253">
        <v>0.54400000000000004</v>
      </c>
      <c r="K253">
        <v>3.63</v>
      </c>
      <c r="L253">
        <v>0.90059999999999996</v>
      </c>
      <c r="M253" t="s">
        <v>18</v>
      </c>
      <c r="N253">
        <v>12.22</v>
      </c>
      <c r="O253">
        <v>12.3</v>
      </c>
      <c r="P253">
        <v>0.51800000000000002</v>
      </c>
      <c r="Q253">
        <v>3.4550000000000001</v>
      </c>
      <c r="R253">
        <v>0.89510000000000001</v>
      </c>
      <c r="S253" t="s">
        <v>18</v>
      </c>
      <c r="T253">
        <v>12.22</v>
      </c>
      <c r="U253">
        <v>12.29</v>
      </c>
      <c r="V253">
        <v>0.59</v>
      </c>
      <c r="W253">
        <v>3.9319999999999999</v>
      </c>
      <c r="X253">
        <v>0.90100000000000002</v>
      </c>
      <c r="Y253" t="s">
        <v>18</v>
      </c>
      <c r="Z253">
        <v>12.22</v>
      </c>
      <c r="AA253">
        <v>12.29</v>
      </c>
      <c r="AB253">
        <v>1.778</v>
      </c>
      <c r="AC253">
        <v>11.85</v>
      </c>
      <c r="AD253">
        <v>0.91890000000000005</v>
      </c>
      <c r="AE253" t="s">
        <v>18</v>
      </c>
      <c r="AF253">
        <v>12.22</v>
      </c>
      <c r="AG253">
        <v>12.29</v>
      </c>
      <c r="AH253">
        <v>1.6870000000000001</v>
      </c>
      <c r="AI253">
        <v>11.247999999999999</v>
      </c>
      <c r="AJ253">
        <v>0.8952</v>
      </c>
      <c r="AK253" t="s">
        <v>18</v>
      </c>
      <c r="AL253">
        <v>12.22</v>
      </c>
      <c r="AM253">
        <v>12.29</v>
      </c>
      <c r="AN253">
        <v>1.657</v>
      </c>
      <c r="AO253">
        <v>11.044</v>
      </c>
      <c r="AP253">
        <v>0.89739999999999998</v>
      </c>
      <c r="AQ253" t="s">
        <v>18</v>
      </c>
      <c r="AR253">
        <v>12.22</v>
      </c>
      <c r="AS253">
        <v>12.29</v>
      </c>
      <c r="AT253">
        <v>3.4969999999999999</v>
      </c>
      <c r="AU253">
        <v>23.315000000000001</v>
      </c>
      <c r="AV253">
        <v>0.87719999999999998</v>
      </c>
      <c r="AW253" t="s">
        <v>18</v>
      </c>
      <c r="AX253">
        <v>12.22</v>
      </c>
      <c r="AY253">
        <v>12.3</v>
      </c>
      <c r="AZ253">
        <v>3.5760000000000001</v>
      </c>
      <c r="BA253">
        <v>23.837</v>
      </c>
      <c r="BB253">
        <v>0.86919999999999997</v>
      </c>
      <c r="BC253" t="s">
        <v>18</v>
      </c>
      <c r="BD253">
        <v>12.22</v>
      </c>
      <c r="BE253">
        <v>12.29</v>
      </c>
      <c r="BF253">
        <v>3.5579999999999998</v>
      </c>
      <c r="BG253">
        <v>23.72</v>
      </c>
      <c r="BH253">
        <v>0.88649999999999995</v>
      </c>
      <c r="BI253" t="s">
        <v>18</v>
      </c>
      <c r="BJ253">
        <v>12.22</v>
      </c>
      <c r="BK253">
        <v>12.29</v>
      </c>
      <c r="BL253">
        <v>4.76</v>
      </c>
      <c r="BM253">
        <v>31.734000000000002</v>
      </c>
      <c r="BN253">
        <v>0.87970000000000004</v>
      </c>
      <c r="BO253" t="s">
        <v>18</v>
      </c>
      <c r="BP253">
        <v>12.22</v>
      </c>
      <c r="BQ253">
        <v>12.29</v>
      </c>
      <c r="BR253">
        <v>4.8730000000000002</v>
      </c>
      <c r="BS253">
        <v>32.488999999999997</v>
      </c>
      <c r="BT253">
        <v>0.86599999999999999</v>
      </c>
      <c r="BU253" t="s">
        <v>18</v>
      </c>
      <c r="BV253">
        <v>12.22</v>
      </c>
      <c r="BW253">
        <v>12.29</v>
      </c>
      <c r="BX253">
        <v>4.8280000000000003</v>
      </c>
      <c r="BY253">
        <v>32.19</v>
      </c>
      <c r="BZ253">
        <v>0.87709999999999999</v>
      </c>
      <c r="CA253" t="s">
        <v>18</v>
      </c>
    </row>
    <row r="254" spans="1:79" x14ac:dyDescent="0.2">
      <c r="A254" t="s">
        <v>206</v>
      </c>
      <c r="B254">
        <v>489</v>
      </c>
      <c r="C254">
        <v>506</v>
      </c>
      <c r="D254" t="s">
        <v>103</v>
      </c>
      <c r="E254">
        <v>12.09</v>
      </c>
      <c r="F254">
        <v>2</v>
      </c>
      <c r="G254">
        <v>14</v>
      </c>
      <c r="H254">
        <v>12.28</v>
      </c>
      <c r="I254">
        <v>12.35</v>
      </c>
      <c r="J254">
        <v>0.72</v>
      </c>
      <c r="K254">
        <v>5.1440000000000001</v>
      </c>
      <c r="L254">
        <v>0.69340000000000002</v>
      </c>
      <c r="M254" t="s">
        <v>18</v>
      </c>
      <c r="N254">
        <v>12.29</v>
      </c>
      <c r="O254">
        <v>12.35</v>
      </c>
      <c r="P254">
        <v>0.73899999999999999</v>
      </c>
      <c r="Q254">
        <v>5.28</v>
      </c>
      <c r="R254">
        <v>0.67120000000000002</v>
      </c>
      <c r="S254" t="s">
        <v>18</v>
      </c>
      <c r="T254">
        <v>12.28</v>
      </c>
      <c r="U254">
        <v>12.35</v>
      </c>
      <c r="V254">
        <v>0.751</v>
      </c>
      <c r="W254">
        <v>5.3639999999999999</v>
      </c>
      <c r="X254">
        <v>0.65910000000000002</v>
      </c>
      <c r="Y254" t="s">
        <v>18</v>
      </c>
      <c r="Z254">
        <v>12.29</v>
      </c>
      <c r="AA254">
        <v>12.35</v>
      </c>
      <c r="AB254">
        <v>1.6619999999999999</v>
      </c>
      <c r="AC254">
        <v>11.869</v>
      </c>
      <c r="AD254">
        <v>0.69750000000000001</v>
      </c>
      <c r="AE254" t="s">
        <v>18</v>
      </c>
      <c r="AF254">
        <v>12.29</v>
      </c>
      <c r="AG254">
        <v>12.35</v>
      </c>
      <c r="AH254">
        <v>1.714</v>
      </c>
      <c r="AI254">
        <v>12.242000000000001</v>
      </c>
      <c r="AJ254">
        <v>0.66639999999999999</v>
      </c>
      <c r="AK254" t="s">
        <v>18</v>
      </c>
      <c r="AL254">
        <v>12.29</v>
      </c>
      <c r="AM254">
        <v>12.35</v>
      </c>
      <c r="AN254">
        <v>1.6850000000000001</v>
      </c>
      <c r="AO254">
        <v>12.032</v>
      </c>
      <c r="AP254">
        <v>0.65039999999999998</v>
      </c>
      <c r="AQ254" t="s">
        <v>18</v>
      </c>
      <c r="AR254">
        <v>12.28</v>
      </c>
      <c r="AS254">
        <v>12.35</v>
      </c>
      <c r="AT254">
        <v>3.3780000000000001</v>
      </c>
      <c r="AU254">
        <v>24.129000000000001</v>
      </c>
      <c r="AV254">
        <v>0.65010000000000001</v>
      </c>
      <c r="AW254" t="s">
        <v>18</v>
      </c>
      <c r="AX254">
        <v>12.29</v>
      </c>
      <c r="AY254">
        <v>12.35</v>
      </c>
      <c r="AZ254">
        <v>3.411</v>
      </c>
      <c r="BA254">
        <v>24.361000000000001</v>
      </c>
      <c r="BB254">
        <v>0.65169999999999995</v>
      </c>
      <c r="BC254" t="s">
        <v>18</v>
      </c>
      <c r="BD254">
        <v>12.29</v>
      </c>
      <c r="BE254">
        <v>12.35</v>
      </c>
      <c r="BF254">
        <v>3.4</v>
      </c>
      <c r="BG254">
        <v>24.286000000000001</v>
      </c>
      <c r="BH254">
        <v>0.64929999999999999</v>
      </c>
      <c r="BI254" t="s">
        <v>18</v>
      </c>
      <c r="BJ254">
        <v>12.24</v>
      </c>
      <c r="BK254">
        <v>12.3</v>
      </c>
      <c r="BL254">
        <v>4.1479999999999997</v>
      </c>
      <c r="BM254">
        <v>29.632000000000001</v>
      </c>
      <c r="BN254">
        <v>0.72909999999999997</v>
      </c>
      <c r="BO254" t="s">
        <v>18</v>
      </c>
      <c r="BP254">
        <v>12.3</v>
      </c>
      <c r="BQ254">
        <v>12.37</v>
      </c>
      <c r="BR254">
        <v>4.319</v>
      </c>
      <c r="BS254">
        <v>30.847000000000001</v>
      </c>
      <c r="BT254">
        <v>0.59599999999999997</v>
      </c>
      <c r="BU254" t="s">
        <v>18</v>
      </c>
      <c r="BV254">
        <v>12.28</v>
      </c>
      <c r="BW254">
        <v>12.35</v>
      </c>
      <c r="BX254">
        <v>4.2549999999999999</v>
      </c>
      <c r="BY254">
        <v>30.391999999999999</v>
      </c>
      <c r="BZ254">
        <v>0.6502</v>
      </c>
      <c r="CA254" t="s">
        <v>18</v>
      </c>
    </row>
    <row r="255" spans="1:79" x14ac:dyDescent="0.2">
      <c r="A255" t="s">
        <v>206</v>
      </c>
      <c r="B255">
        <v>491</v>
      </c>
      <c r="C255">
        <v>506</v>
      </c>
      <c r="D255" t="s">
        <v>104</v>
      </c>
      <c r="E255">
        <v>11.77</v>
      </c>
      <c r="F255">
        <v>2</v>
      </c>
      <c r="G255">
        <v>12</v>
      </c>
      <c r="H255">
        <v>11.81</v>
      </c>
      <c r="I255">
        <v>11.88</v>
      </c>
      <c r="J255">
        <v>0.21099999999999999</v>
      </c>
      <c r="K255">
        <v>1.7609999999999999</v>
      </c>
      <c r="L255">
        <v>0.92100000000000004</v>
      </c>
      <c r="M255" t="s">
        <v>17</v>
      </c>
      <c r="N255">
        <v>11.81</v>
      </c>
      <c r="O255">
        <v>11.88</v>
      </c>
      <c r="P255">
        <v>0.19900000000000001</v>
      </c>
      <c r="Q255">
        <v>1.6539999999999999</v>
      </c>
      <c r="R255">
        <v>0.90529999999999999</v>
      </c>
      <c r="S255" t="s">
        <v>17</v>
      </c>
      <c r="T255">
        <v>11.81</v>
      </c>
      <c r="U255">
        <v>11.88</v>
      </c>
      <c r="V255">
        <v>0.19700000000000001</v>
      </c>
      <c r="W255">
        <v>1.6419999999999999</v>
      </c>
      <c r="X255">
        <v>0.90590000000000004</v>
      </c>
      <c r="Y255" t="s">
        <v>17</v>
      </c>
      <c r="Z255">
        <v>11.81</v>
      </c>
      <c r="AA255">
        <v>11.88</v>
      </c>
      <c r="AB255">
        <v>0.47399999999999998</v>
      </c>
      <c r="AC255">
        <v>3.9510000000000001</v>
      </c>
      <c r="AD255">
        <v>0.92310000000000003</v>
      </c>
      <c r="AE255" t="s">
        <v>17</v>
      </c>
      <c r="AF255">
        <v>11.81</v>
      </c>
      <c r="AG255">
        <v>11.88</v>
      </c>
      <c r="AH255">
        <v>0.51900000000000002</v>
      </c>
      <c r="AI255">
        <v>4.3230000000000004</v>
      </c>
      <c r="AJ255">
        <v>0.91039999999999999</v>
      </c>
      <c r="AK255" t="s">
        <v>17</v>
      </c>
      <c r="AL255">
        <v>11.81</v>
      </c>
      <c r="AM255">
        <v>11.88</v>
      </c>
      <c r="AN255">
        <v>0.41699999999999998</v>
      </c>
      <c r="AO255">
        <v>3.472</v>
      </c>
      <c r="AP255">
        <v>0.8911</v>
      </c>
      <c r="AQ255" t="s">
        <v>18</v>
      </c>
      <c r="AR255">
        <v>11.81</v>
      </c>
      <c r="AS255">
        <v>11.88</v>
      </c>
      <c r="AT255">
        <v>1.57</v>
      </c>
      <c r="AU255">
        <v>13.085000000000001</v>
      </c>
      <c r="AV255">
        <v>0.90110000000000001</v>
      </c>
      <c r="AW255" t="s">
        <v>17</v>
      </c>
      <c r="AX255">
        <v>11.81</v>
      </c>
      <c r="AY255">
        <v>11.88</v>
      </c>
      <c r="AZ255">
        <v>1.615</v>
      </c>
      <c r="BA255">
        <v>13.455</v>
      </c>
      <c r="BB255">
        <v>0.8871</v>
      </c>
      <c r="BC255" t="s">
        <v>18</v>
      </c>
      <c r="BD255">
        <v>11.81</v>
      </c>
      <c r="BE255">
        <v>11.88</v>
      </c>
      <c r="BF255">
        <v>1.5529999999999999</v>
      </c>
      <c r="BG255">
        <v>12.94</v>
      </c>
      <c r="BH255">
        <v>0.91549999999999998</v>
      </c>
      <c r="BI255" t="s">
        <v>17</v>
      </c>
      <c r="BJ255">
        <v>11.81</v>
      </c>
      <c r="BK255">
        <v>11.88</v>
      </c>
      <c r="BL255">
        <v>2.2719999999999998</v>
      </c>
      <c r="BM255">
        <v>18.928999999999998</v>
      </c>
      <c r="BN255">
        <v>0.87809999999999999</v>
      </c>
      <c r="BO255" t="s">
        <v>17</v>
      </c>
      <c r="BP255">
        <v>11.81</v>
      </c>
      <c r="BQ255">
        <v>11.88</v>
      </c>
      <c r="BR255">
        <v>2.2890000000000001</v>
      </c>
      <c r="BS255">
        <v>19.074000000000002</v>
      </c>
      <c r="BT255">
        <v>0.87129999999999996</v>
      </c>
      <c r="BU255" t="s">
        <v>17</v>
      </c>
      <c r="BV255">
        <v>11.81</v>
      </c>
      <c r="BW255">
        <v>11.88</v>
      </c>
      <c r="BX255">
        <v>2.2669999999999999</v>
      </c>
      <c r="BY255">
        <v>18.888000000000002</v>
      </c>
      <c r="BZ255">
        <v>0.88260000000000005</v>
      </c>
      <c r="CA255" t="s">
        <v>17</v>
      </c>
    </row>
    <row r="256" spans="1:79" x14ac:dyDescent="0.2">
      <c r="A256" t="s">
        <v>206</v>
      </c>
      <c r="B256">
        <v>495</v>
      </c>
      <c r="C256">
        <v>506</v>
      </c>
      <c r="D256" t="s">
        <v>105</v>
      </c>
      <c r="E256">
        <v>10.55</v>
      </c>
      <c r="F256">
        <v>2</v>
      </c>
      <c r="G256">
        <v>8</v>
      </c>
      <c r="H256">
        <v>10.57</v>
      </c>
      <c r="I256">
        <v>10.64</v>
      </c>
      <c r="J256">
        <v>0.153</v>
      </c>
      <c r="K256">
        <v>1.909</v>
      </c>
      <c r="L256">
        <v>0.9093</v>
      </c>
      <c r="M256" t="s">
        <v>18</v>
      </c>
      <c r="N256">
        <v>10.57</v>
      </c>
      <c r="O256">
        <v>10.64</v>
      </c>
      <c r="P256">
        <v>0.17399999999999999</v>
      </c>
      <c r="Q256">
        <v>2.1749999999999998</v>
      </c>
      <c r="R256">
        <v>0.90429999999999999</v>
      </c>
      <c r="S256" t="s">
        <v>18</v>
      </c>
      <c r="T256">
        <v>10.57</v>
      </c>
      <c r="U256">
        <v>10.64</v>
      </c>
      <c r="V256">
        <v>0.15</v>
      </c>
      <c r="W256">
        <v>1.879</v>
      </c>
      <c r="X256">
        <v>0.90539999999999998</v>
      </c>
      <c r="Y256" t="s">
        <v>18</v>
      </c>
      <c r="Z256">
        <v>10.57</v>
      </c>
      <c r="AA256">
        <v>10.64</v>
      </c>
      <c r="AB256">
        <v>0.35199999999999998</v>
      </c>
      <c r="AC256">
        <v>4.4050000000000002</v>
      </c>
      <c r="AD256">
        <v>0.90869999999999995</v>
      </c>
      <c r="AE256" t="s">
        <v>18</v>
      </c>
      <c r="AF256">
        <v>10.57</v>
      </c>
      <c r="AG256">
        <v>10.64</v>
      </c>
      <c r="AH256">
        <v>0.29599999999999999</v>
      </c>
      <c r="AI256">
        <v>3.702</v>
      </c>
      <c r="AJ256">
        <v>0.90100000000000002</v>
      </c>
      <c r="AK256" t="s">
        <v>18</v>
      </c>
      <c r="AL256">
        <v>10.57</v>
      </c>
      <c r="AM256">
        <v>10.64</v>
      </c>
      <c r="AN256">
        <v>0.35399999999999998</v>
      </c>
      <c r="AO256">
        <v>4.43</v>
      </c>
      <c r="AP256">
        <v>0.90810000000000002</v>
      </c>
      <c r="AQ256" t="s">
        <v>18</v>
      </c>
      <c r="AR256">
        <v>10.57</v>
      </c>
      <c r="AS256">
        <v>10.64</v>
      </c>
      <c r="AT256">
        <v>1.2210000000000001</v>
      </c>
      <c r="AU256">
        <v>15.26</v>
      </c>
      <c r="AV256">
        <v>0.90090000000000003</v>
      </c>
      <c r="AW256" t="s">
        <v>18</v>
      </c>
      <c r="AX256">
        <v>10.57</v>
      </c>
      <c r="AY256">
        <v>10.64</v>
      </c>
      <c r="AZ256">
        <v>1.198</v>
      </c>
      <c r="BA256">
        <v>14.971</v>
      </c>
      <c r="BB256">
        <v>0.89910000000000001</v>
      </c>
      <c r="BC256" t="s">
        <v>18</v>
      </c>
      <c r="BD256">
        <v>10.57</v>
      </c>
      <c r="BE256">
        <v>10.64</v>
      </c>
      <c r="BF256">
        <v>1.196</v>
      </c>
      <c r="BG256">
        <v>14.955</v>
      </c>
      <c r="BH256">
        <v>0.90959999999999996</v>
      </c>
      <c r="BI256" t="s">
        <v>18</v>
      </c>
      <c r="BJ256">
        <v>10.57</v>
      </c>
      <c r="BK256">
        <v>10.64</v>
      </c>
      <c r="BL256">
        <v>1.655</v>
      </c>
      <c r="BM256">
        <v>20.681999999999999</v>
      </c>
      <c r="BN256">
        <v>0.90049999999999997</v>
      </c>
      <c r="BO256" t="s">
        <v>18</v>
      </c>
      <c r="BP256">
        <v>10.57</v>
      </c>
      <c r="BQ256">
        <v>10.64</v>
      </c>
      <c r="BR256">
        <v>1.6240000000000001</v>
      </c>
      <c r="BS256">
        <v>20.306000000000001</v>
      </c>
      <c r="BT256">
        <v>0.88629999999999998</v>
      </c>
      <c r="BU256" t="s">
        <v>18</v>
      </c>
      <c r="BV256">
        <v>10.57</v>
      </c>
      <c r="BW256">
        <v>10.64</v>
      </c>
      <c r="BX256">
        <v>1.65</v>
      </c>
      <c r="BY256">
        <v>20.623999999999999</v>
      </c>
      <c r="BZ256">
        <v>0.89259999999999995</v>
      </c>
      <c r="CA256" t="s">
        <v>18</v>
      </c>
    </row>
    <row r="257" spans="1:79" x14ac:dyDescent="0.2">
      <c r="A257" t="s">
        <v>206</v>
      </c>
      <c r="B257">
        <v>507</v>
      </c>
      <c r="C257">
        <v>524</v>
      </c>
      <c r="D257" t="s">
        <v>106</v>
      </c>
      <c r="E257">
        <v>11.82</v>
      </c>
      <c r="F257">
        <v>2</v>
      </c>
      <c r="G257">
        <v>15</v>
      </c>
      <c r="H257">
        <v>11.87</v>
      </c>
      <c r="I257">
        <v>11.94</v>
      </c>
      <c r="J257">
        <v>0.94699999999999995</v>
      </c>
      <c r="K257">
        <v>6.3150000000000004</v>
      </c>
      <c r="L257">
        <v>0.92410000000000003</v>
      </c>
      <c r="M257" t="s">
        <v>17</v>
      </c>
      <c r="N257">
        <v>11.87</v>
      </c>
      <c r="O257">
        <v>11.94</v>
      </c>
      <c r="P257">
        <v>0.99299999999999999</v>
      </c>
      <c r="Q257">
        <v>6.6189999999999998</v>
      </c>
      <c r="R257">
        <v>0.95009999999999994</v>
      </c>
      <c r="S257" t="s">
        <v>17</v>
      </c>
      <c r="T257">
        <v>11.87</v>
      </c>
      <c r="U257">
        <v>11.94</v>
      </c>
      <c r="V257">
        <v>1.018</v>
      </c>
      <c r="W257">
        <v>6.7889999999999997</v>
      </c>
      <c r="X257">
        <v>0.94289999999999996</v>
      </c>
      <c r="Y257" t="s">
        <v>17</v>
      </c>
      <c r="Z257">
        <v>11.87</v>
      </c>
      <c r="AA257">
        <v>11.94</v>
      </c>
      <c r="AB257">
        <v>1.55</v>
      </c>
      <c r="AC257">
        <v>10.336</v>
      </c>
      <c r="AD257">
        <v>0.94289999999999996</v>
      </c>
      <c r="AE257" t="s">
        <v>17</v>
      </c>
      <c r="AF257">
        <v>11.87</v>
      </c>
      <c r="AG257">
        <v>11.94</v>
      </c>
      <c r="AH257">
        <v>1.5569999999999999</v>
      </c>
      <c r="AI257">
        <v>10.377000000000001</v>
      </c>
      <c r="AJ257">
        <v>0.94650000000000001</v>
      </c>
      <c r="AK257" t="s">
        <v>17</v>
      </c>
      <c r="AL257">
        <v>11.87</v>
      </c>
      <c r="AM257">
        <v>11.94</v>
      </c>
      <c r="AN257">
        <v>1.5369999999999999</v>
      </c>
      <c r="AO257">
        <v>10.247</v>
      </c>
      <c r="AP257">
        <v>0.95020000000000004</v>
      </c>
      <c r="AQ257" t="s">
        <v>17</v>
      </c>
      <c r="AR257">
        <v>11.86</v>
      </c>
      <c r="AS257">
        <v>11.94</v>
      </c>
      <c r="AT257">
        <v>2.5529999999999999</v>
      </c>
      <c r="AU257">
        <v>17.021000000000001</v>
      </c>
      <c r="AV257">
        <v>0.93559999999999999</v>
      </c>
      <c r="AW257" t="s">
        <v>17</v>
      </c>
      <c r="AX257">
        <v>11.87</v>
      </c>
      <c r="AY257">
        <v>11.94</v>
      </c>
      <c r="AZ257">
        <v>2.6160000000000001</v>
      </c>
      <c r="BA257">
        <v>17.442</v>
      </c>
      <c r="BB257">
        <v>0.93779999999999997</v>
      </c>
      <c r="BC257" t="s">
        <v>17</v>
      </c>
      <c r="BD257">
        <v>11.87</v>
      </c>
      <c r="BE257">
        <v>11.94</v>
      </c>
      <c r="BF257">
        <v>2.5289999999999999</v>
      </c>
      <c r="BG257">
        <v>16.858000000000001</v>
      </c>
      <c r="BH257">
        <v>0.93869999999999998</v>
      </c>
      <c r="BI257" t="s">
        <v>17</v>
      </c>
      <c r="BJ257">
        <v>11.87</v>
      </c>
      <c r="BK257">
        <v>11.94</v>
      </c>
      <c r="BL257">
        <v>4.141</v>
      </c>
      <c r="BM257">
        <v>27.61</v>
      </c>
      <c r="BN257">
        <v>0.9425</v>
      </c>
      <c r="BO257" t="s">
        <v>17</v>
      </c>
      <c r="BP257">
        <v>11.86</v>
      </c>
      <c r="BQ257">
        <v>11.94</v>
      </c>
      <c r="BR257">
        <v>4.2439999999999998</v>
      </c>
      <c r="BS257">
        <v>28.291</v>
      </c>
      <c r="BT257">
        <v>0.93740000000000001</v>
      </c>
      <c r="BU257" t="s">
        <v>17</v>
      </c>
      <c r="BV257">
        <v>11.86</v>
      </c>
      <c r="BW257">
        <v>11.94</v>
      </c>
      <c r="BX257">
        <v>4.226</v>
      </c>
      <c r="BY257">
        <v>28.172999999999998</v>
      </c>
      <c r="BZ257">
        <v>0.93289999999999995</v>
      </c>
      <c r="CA257" t="s">
        <v>17</v>
      </c>
    </row>
    <row r="258" spans="1:79" x14ac:dyDescent="0.2">
      <c r="A258" t="s">
        <v>206</v>
      </c>
      <c r="B258">
        <v>507</v>
      </c>
      <c r="C258">
        <v>525</v>
      </c>
      <c r="D258" t="s">
        <v>107</v>
      </c>
      <c r="E258">
        <v>12.8</v>
      </c>
      <c r="F258">
        <v>3</v>
      </c>
      <c r="G258">
        <v>16</v>
      </c>
      <c r="H258">
        <v>12.84</v>
      </c>
      <c r="I258">
        <v>12.91</v>
      </c>
      <c r="J258">
        <v>0.94199999999999995</v>
      </c>
      <c r="K258">
        <v>5.8869999999999996</v>
      </c>
      <c r="L258">
        <v>0.92530000000000001</v>
      </c>
      <c r="M258" t="s">
        <v>17</v>
      </c>
      <c r="N258">
        <v>12.84</v>
      </c>
      <c r="O258">
        <v>12.92</v>
      </c>
      <c r="P258">
        <v>0.95599999999999996</v>
      </c>
      <c r="Q258">
        <v>5.9749999999999996</v>
      </c>
      <c r="R258">
        <v>0.9365</v>
      </c>
      <c r="S258" t="s">
        <v>17</v>
      </c>
      <c r="T258">
        <v>12.84</v>
      </c>
      <c r="U258">
        <v>12.91</v>
      </c>
      <c r="V258">
        <v>0.97699999999999998</v>
      </c>
      <c r="W258">
        <v>6.1079999999999997</v>
      </c>
      <c r="X258">
        <v>0.93400000000000005</v>
      </c>
      <c r="Y258" t="s">
        <v>17</v>
      </c>
      <c r="Z258">
        <v>12.84</v>
      </c>
      <c r="AA258">
        <v>12.91</v>
      </c>
      <c r="AB258">
        <v>1.5309999999999999</v>
      </c>
      <c r="AC258">
        <v>9.5660000000000007</v>
      </c>
      <c r="AD258">
        <v>0.92330000000000001</v>
      </c>
      <c r="AE258" t="s">
        <v>17</v>
      </c>
      <c r="AF258">
        <v>12.84</v>
      </c>
      <c r="AG258">
        <v>12.91</v>
      </c>
      <c r="AH258">
        <v>1.5169999999999999</v>
      </c>
      <c r="AI258">
        <v>9.48</v>
      </c>
      <c r="AJ258">
        <v>0.92420000000000002</v>
      </c>
      <c r="AK258" t="s">
        <v>17</v>
      </c>
      <c r="AL258">
        <v>12.84</v>
      </c>
      <c r="AM258">
        <v>12.91</v>
      </c>
      <c r="AN258">
        <v>1.536</v>
      </c>
      <c r="AO258">
        <v>9.5980000000000008</v>
      </c>
      <c r="AP258">
        <v>0.92910000000000004</v>
      </c>
      <c r="AQ258" t="s">
        <v>17</v>
      </c>
      <c r="AR258">
        <v>12.84</v>
      </c>
      <c r="AS258">
        <v>12.91</v>
      </c>
      <c r="AT258">
        <v>2.4249999999999998</v>
      </c>
      <c r="AU258">
        <v>15.159000000000001</v>
      </c>
      <c r="AV258">
        <v>0.93489999999999995</v>
      </c>
      <c r="AW258" t="s">
        <v>17</v>
      </c>
      <c r="AX258">
        <v>12.84</v>
      </c>
      <c r="AY258">
        <v>12.92</v>
      </c>
      <c r="AZ258">
        <v>2.4870000000000001</v>
      </c>
      <c r="BA258">
        <v>15.545</v>
      </c>
      <c r="BB258">
        <v>0.93459999999999999</v>
      </c>
      <c r="BC258" t="s">
        <v>17</v>
      </c>
      <c r="BD258">
        <v>12.84</v>
      </c>
      <c r="BE258">
        <v>12.91</v>
      </c>
      <c r="BF258">
        <v>2.4590000000000001</v>
      </c>
      <c r="BG258">
        <v>15.37</v>
      </c>
      <c r="BH258">
        <v>0.91439999999999999</v>
      </c>
      <c r="BI258" t="s">
        <v>17</v>
      </c>
      <c r="BJ258">
        <v>12.84</v>
      </c>
      <c r="BK258">
        <v>12.92</v>
      </c>
      <c r="BL258">
        <v>3.9159999999999999</v>
      </c>
      <c r="BM258">
        <v>24.474</v>
      </c>
      <c r="BN258">
        <v>0.93310000000000004</v>
      </c>
      <c r="BO258" t="s">
        <v>17</v>
      </c>
      <c r="BP258">
        <v>12.84</v>
      </c>
      <c r="BQ258">
        <v>12.91</v>
      </c>
      <c r="BR258">
        <v>4.0369999999999999</v>
      </c>
      <c r="BS258">
        <v>25.233000000000001</v>
      </c>
      <c r="BT258">
        <v>0.93130000000000002</v>
      </c>
      <c r="BU258" t="s">
        <v>17</v>
      </c>
      <c r="BV258">
        <v>12.84</v>
      </c>
      <c r="BW258">
        <v>12.91</v>
      </c>
      <c r="BX258">
        <v>4.0460000000000003</v>
      </c>
      <c r="BY258">
        <v>25.286000000000001</v>
      </c>
      <c r="BZ258">
        <v>0.93089999999999995</v>
      </c>
      <c r="CA258" t="s">
        <v>17</v>
      </c>
    </row>
    <row r="259" spans="1:79" x14ac:dyDescent="0.2">
      <c r="A259" t="s">
        <v>206</v>
      </c>
      <c r="B259">
        <v>525</v>
      </c>
      <c r="C259">
        <v>529</v>
      </c>
      <c r="D259" t="s">
        <v>108</v>
      </c>
      <c r="E259">
        <v>7.56</v>
      </c>
      <c r="F259">
        <v>1</v>
      </c>
      <c r="G259">
        <v>3</v>
      </c>
      <c r="H259">
        <v>7.6</v>
      </c>
      <c r="I259">
        <v>7.67</v>
      </c>
      <c r="J259">
        <v>6.7000000000000004E-2</v>
      </c>
      <c r="K259">
        <v>2.238</v>
      </c>
      <c r="L259">
        <v>0.90980000000000005</v>
      </c>
      <c r="M259" t="s">
        <v>17</v>
      </c>
      <c r="N259">
        <v>7.6</v>
      </c>
      <c r="O259">
        <v>7.67</v>
      </c>
      <c r="P259">
        <v>8.5999999999999993E-2</v>
      </c>
      <c r="Q259">
        <v>2.8820000000000001</v>
      </c>
      <c r="R259">
        <v>0.90390000000000004</v>
      </c>
      <c r="S259" t="s">
        <v>18</v>
      </c>
      <c r="T259">
        <v>7.6</v>
      </c>
      <c r="U259">
        <v>7.67</v>
      </c>
      <c r="V259">
        <v>5.3999999999999999E-2</v>
      </c>
      <c r="W259">
        <v>1.8140000000000001</v>
      </c>
      <c r="X259">
        <v>0.90690000000000004</v>
      </c>
      <c r="Y259" t="s">
        <v>18</v>
      </c>
      <c r="Z259">
        <v>7.6</v>
      </c>
      <c r="AA259">
        <v>7.67</v>
      </c>
      <c r="AB259">
        <v>7.2999999999999995E-2</v>
      </c>
      <c r="AC259">
        <v>2.444</v>
      </c>
      <c r="AD259">
        <v>0.91720000000000002</v>
      </c>
      <c r="AE259" t="s">
        <v>17</v>
      </c>
      <c r="AF259">
        <v>7.6</v>
      </c>
      <c r="AG259">
        <v>7.67</v>
      </c>
      <c r="AH259">
        <v>5.7000000000000002E-2</v>
      </c>
      <c r="AI259">
        <v>1.901</v>
      </c>
      <c r="AJ259">
        <v>0.91069999999999995</v>
      </c>
      <c r="AK259" t="s">
        <v>18</v>
      </c>
      <c r="AL259">
        <v>7.6</v>
      </c>
      <c r="AM259">
        <v>7.67</v>
      </c>
      <c r="AN259">
        <v>5.8999999999999997E-2</v>
      </c>
      <c r="AO259">
        <v>1.9650000000000001</v>
      </c>
      <c r="AP259">
        <v>0.91379999999999995</v>
      </c>
      <c r="AQ259" t="s">
        <v>18</v>
      </c>
      <c r="AR259">
        <v>7.6</v>
      </c>
      <c r="AS259">
        <v>7.67</v>
      </c>
      <c r="AT259">
        <v>6.3E-2</v>
      </c>
      <c r="AU259">
        <v>2.089</v>
      </c>
      <c r="AV259">
        <v>0.90639999999999998</v>
      </c>
      <c r="AW259" t="s">
        <v>18</v>
      </c>
      <c r="AX259">
        <v>7.6</v>
      </c>
      <c r="AY259">
        <v>7.67</v>
      </c>
      <c r="AZ259">
        <v>7.6999999999999999E-2</v>
      </c>
      <c r="BA259">
        <v>2.5590000000000002</v>
      </c>
      <c r="BB259">
        <v>0.90449999999999997</v>
      </c>
      <c r="BC259" t="s">
        <v>18</v>
      </c>
      <c r="BD259">
        <v>7.6</v>
      </c>
      <c r="BE259">
        <v>7.67</v>
      </c>
      <c r="BF259">
        <v>0.122</v>
      </c>
      <c r="BG259">
        <v>4.0659999999999998</v>
      </c>
      <c r="BH259">
        <v>0.91080000000000005</v>
      </c>
      <c r="BI259" t="s">
        <v>18</v>
      </c>
      <c r="BJ259">
        <v>7.61</v>
      </c>
      <c r="BK259">
        <v>7.67</v>
      </c>
      <c r="BL259">
        <v>0.11600000000000001</v>
      </c>
      <c r="BM259">
        <v>3.8719999999999999</v>
      </c>
      <c r="BN259">
        <v>0.91410000000000002</v>
      </c>
      <c r="BO259" t="s">
        <v>17</v>
      </c>
      <c r="BP259">
        <v>7.6</v>
      </c>
      <c r="BQ259">
        <v>7.67</v>
      </c>
      <c r="BR259">
        <v>0.106</v>
      </c>
      <c r="BS259">
        <v>3.528</v>
      </c>
      <c r="BT259">
        <v>0.90600000000000003</v>
      </c>
      <c r="BU259" t="s">
        <v>18</v>
      </c>
      <c r="BV259">
        <v>7.6</v>
      </c>
      <c r="BW259">
        <v>7.67</v>
      </c>
      <c r="BX259">
        <v>0.156</v>
      </c>
      <c r="BY259">
        <v>5.1870000000000003</v>
      </c>
      <c r="BZ259">
        <v>0.9032</v>
      </c>
      <c r="CA259" t="s">
        <v>17</v>
      </c>
    </row>
    <row r="260" spans="1:79" x14ac:dyDescent="0.2">
      <c r="A260" t="s">
        <v>206</v>
      </c>
      <c r="B260">
        <v>528</v>
      </c>
      <c r="C260">
        <v>540</v>
      </c>
      <c r="D260" t="s">
        <v>109</v>
      </c>
      <c r="E260">
        <v>6.91</v>
      </c>
      <c r="F260">
        <v>2</v>
      </c>
      <c r="G260">
        <v>9</v>
      </c>
      <c r="H260">
        <v>6.9</v>
      </c>
      <c r="I260">
        <v>6.96</v>
      </c>
      <c r="J260">
        <v>2.5910000000000002</v>
      </c>
      <c r="K260">
        <v>28.794</v>
      </c>
      <c r="L260">
        <v>0.89219999999999999</v>
      </c>
      <c r="M260" t="s">
        <v>17</v>
      </c>
      <c r="N260">
        <v>6.9</v>
      </c>
      <c r="O260">
        <v>6.96</v>
      </c>
      <c r="P260">
        <v>2.6</v>
      </c>
      <c r="Q260">
        <v>28.888000000000002</v>
      </c>
      <c r="R260">
        <v>0.89870000000000005</v>
      </c>
      <c r="S260" t="s">
        <v>17</v>
      </c>
      <c r="T260">
        <v>6.9</v>
      </c>
      <c r="U260">
        <v>6.97</v>
      </c>
      <c r="V260">
        <v>2.7</v>
      </c>
      <c r="W260">
        <v>29.997</v>
      </c>
      <c r="X260">
        <v>0.85850000000000004</v>
      </c>
      <c r="Y260" t="s">
        <v>18</v>
      </c>
      <c r="Z260">
        <v>6.9</v>
      </c>
      <c r="AA260">
        <v>6.96</v>
      </c>
      <c r="AB260">
        <v>4.798</v>
      </c>
      <c r="AC260">
        <v>53.313000000000002</v>
      </c>
      <c r="AD260">
        <v>0.89339999999999997</v>
      </c>
      <c r="AE260" t="s">
        <v>17</v>
      </c>
      <c r="AF260">
        <v>6.9</v>
      </c>
      <c r="AG260">
        <v>6.96</v>
      </c>
      <c r="AH260">
        <v>4.6310000000000002</v>
      </c>
      <c r="AI260">
        <v>51.454000000000001</v>
      </c>
      <c r="AJ260">
        <v>0.87739999999999996</v>
      </c>
      <c r="AK260" t="s">
        <v>18</v>
      </c>
      <c r="AL260">
        <v>6.9</v>
      </c>
      <c r="AM260">
        <v>6.96</v>
      </c>
      <c r="AN260">
        <v>4.6529999999999996</v>
      </c>
      <c r="AO260">
        <v>51.698</v>
      </c>
      <c r="AP260">
        <v>0.871</v>
      </c>
      <c r="AQ260" t="s">
        <v>18</v>
      </c>
      <c r="AR260">
        <v>6.9</v>
      </c>
      <c r="AS260">
        <v>6.96</v>
      </c>
      <c r="AT260">
        <v>6.1420000000000003</v>
      </c>
      <c r="AU260">
        <v>68.245999999999995</v>
      </c>
      <c r="AV260">
        <v>0.86140000000000005</v>
      </c>
      <c r="AW260" t="s">
        <v>18</v>
      </c>
      <c r="AX260">
        <v>6.9</v>
      </c>
      <c r="AY260">
        <v>6.97</v>
      </c>
      <c r="AZ260">
        <v>6.1310000000000002</v>
      </c>
      <c r="BA260">
        <v>68.117999999999995</v>
      </c>
      <c r="BB260">
        <v>0.85329999999999995</v>
      </c>
      <c r="BC260" t="s">
        <v>18</v>
      </c>
      <c r="BD260">
        <v>6.9</v>
      </c>
      <c r="BE260">
        <v>6.97</v>
      </c>
      <c r="BF260">
        <v>6.1749999999999998</v>
      </c>
      <c r="BG260">
        <v>68.608999999999995</v>
      </c>
      <c r="BH260">
        <v>0.84619999999999995</v>
      </c>
      <c r="BI260" t="s">
        <v>18</v>
      </c>
      <c r="BJ260">
        <v>6.9</v>
      </c>
      <c r="BK260">
        <v>6.97</v>
      </c>
      <c r="BL260">
        <v>6.8470000000000004</v>
      </c>
      <c r="BM260">
        <v>76.08</v>
      </c>
      <c r="BN260">
        <v>0.88339999999999996</v>
      </c>
      <c r="BO260" t="s">
        <v>17</v>
      </c>
      <c r="BP260">
        <v>6.9</v>
      </c>
      <c r="BQ260">
        <v>6.96</v>
      </c>
      <c r="BR260">
        <v>6.78</v>
      </c>
      <c r="BS260">
        <v>75.337999999999994</v>
      </c>
      <c r="BT260">
        <v>0.88260000000000005</v>
      </c>
      <c r="BU260" t="s">
        <v>18</v>
      </c>
      <c r="BV260">
        <v>6.9</v>
      </c>
      <c r="BW260">
        <v>6.96</v>
      </c>
      <c r="BX260">
        <v>6.7869999999999999</v>
      </c>
      <c r="BY260">
        <v>75.412000000000006</v>
      </c>
      <c r="BZ260">
        <v>0.87039999999999995</v>
      </c>
      <c r="CA260" t="s">
        <v>17</v>
      </c>
    </row>
    <row r="261" spans="1:79" x14ac:dyDescent="0.2">
      <c r="A261" t="s">
        <v>206</v>
      </c>
      <c r="B261">
        <v>530</v>
      </c>
      <c r="C261">
        <v>540</v>
      </c>
      <c r="D261" t="s">
        <v>110</v>
      </c>
      <c r="E261">
        <v>6.42</v>
      </c>
      <c r="F261">
        <v>2</v>
      </c>
      <c r="G261">
        <v>7</v>
      </c>
      <c r="H261">
        <v>6.5</v>
      </c>
      <c r="I261">
        <v>6.58</v>
      </c>
      <c r="J261">
        <v>2.2410000000000001</v>
      </c>
      <c r="K261">
        <v>32.011000000000003</v>
      </c>
      <c r="L261">
        <v>0.95099999999999996</v>
      </c>
      <c r="M261" t="s">
        <v>17</v>
      </c>
      <c r="N261">
        <v>6.5</v>
      </c>
      <c r="O261">
        <v>6.58</v>
      </c>
      <c r="P261">
        <v>2.2490000000000001</v>
      </c>
      <c r="Q261">
        <v>32.122</v>
      </c>
      <c r="R261">
        <v>0.9496</v>
      </c>
      <c r="S261" t="s">
        <v>17</v>
      </c>
      <c r="T261">
        <v>6.5</v>
      </c>
      <c r="U261">
        <v>6.58</v>
      </c>
      <c r="V261">
        <v>2.3010000000000002</v>
      </c>
      <c r="W261">
        <v>32.875</v>
      </c>
      <c r="X261">
        <v>0.94889999999999997</v>
      </c>
      <c r="Y261" t="s">
        <v>17</v>
      </c>
      <c r="Z261">
        <v>6.5</v>
      </c>
      <c r="AA261">
        <v>6.58</v>
      </c>
      <c r="AB261">
        <v>3.919</v>
      </c>
      <c r="AC261">
        <v>55.985999999999997</v>
      </c>
      <c r="AD261">
        <v>0.9526</v>
      </c>
      <c r="AE261" t="s">
        <v>17</v>
      </c>
      <c r="AF261">
        <v>6.5</v>
      </c>
      <c r="AG261">
        <v>6.58</v>
      </c>
      <c r="AH261">
        <v>3.8380000000000001</v>
      </c>
      <c r="AI261">
        <v>54.828000000000003</v>
      </c>
      <c r="AJ261">
        <v>0.94569999999999999</v>
      </c>
      <c r="AK261" t="s">
        <v>17</v>
      </c>
      <c r="AL261">
        <v>6.5</v>
      </c>
      <c r="AM261">
        <v>6.58</v>
      </c>
      <c r="AN261">
        <v>3.7949999999999999</v>
      </c>
      <c r="AO261">
        <v>54.209000000000003</v>
      </c>
      <c r="AP261">
        <v>0.95820000000000005</v>
      </c>
      <c r="AQ261" t="s">
        <v>17</v>
      </c>
      <c r="AR261">
        <v>6.5</v>
      </c>
      <c r="AS261">
        <v>6.58</v>
      </c>
      <c r="AT261">
        <v>5.1050000000000004</v>
      </c>
      <c r="AU261">
        <v>72.930999999999997</v>
      </c>
      <c r="AV261">
        <v>0.93679999999999997</v>
      </c>
      <c r="AW261" t="s">
        <v>17</v>
      </c>
      <c r="AX261">
        <v>6.5</v>
      </c>
      <c r="AY261">
        <v>6.58</v>
      </c>
      <c r="AZ261">
        <v>5.2370000000000001</v>
      </c>
      <c r="BA261">
        <v>74.819000000000003</v>
      </c>
      <c r="BB261">
        <v>0.93989999999999996</v>
      </c>
      <c r="BC261" t="s">
        <v>17</v>
      </c>
      <c r="BD261">
        <v>6.5</v>
      </c>
      <c r="BE261">
        <v>6.58</v>
      </c>
      <c r="BF261">
        <v>5.2110000000000003</v>
      </c>
      <c r="BG261">
        <v>74.445999999999998</v>
      </c>
      <c r="BH261">
        <v>0.92820000000000003</v>
      </c>
      <c r="BI261" t="s">
        <v>17</v>
      </c>
      <c r="BJ261">
        <v>6.51</v>
      </c>
      <c r="BK261">
        <v>6.58</v>
      </c>
      <c r="BL261">
        <v>5.8410000000000002</v>
      </c>
      <c r="BM261">
        <v>83.438000000000002</v>
      </c>
      <c r="BN261">
        <v>0.93879999999999997</v>
      </c>
      <c r="BO261" t="s">
        <v>17</v>
      </c>
      <c r="BP261">
        <v>6.5</v>
      </c>
      <c r="BQ261">
        <v>6.58</v>
      </c>
      <c r="BR261">
        <v>5.7949999999999999</v>
      </c>
      <c r="BS261">
        <v>82.79</v>
      </c>
      <c r="BT261">
        <v>0.94730000000000003</v>
      </c>
      <c r="BU261" t="s">
        <v>17</v>
      </c>
      <c r="BV261">
        <v>6.5</v>
      </c>
      <c r="BW261">
        <v>6.58</v>
      </c>
      <c r="BX261">
        <v>5.7779999999999996</v>
      </c>
      <c r="BY261">
        <v>82.540999999999997</v>
      </c>
      <c r="BZ261">
        <v>0.95250000000000001</v>
      </c>
      <c r="CA261" t="s">
        <v>17</v>
      </c>
    </row>
    <row r="262" spans="1:79" x14ac:dyDescent="0.2">
      <c r="A262" t="s">
        <v>206</v>
      </c>
      <c r="B262">
        <v>530</v>
      </c>
      <c r="C262">
        <v>541</v>
      </c>
      <c r="D262" t="s">
        <v>111</v>
      </c>
      <c r="E262">
        <v>6.27</v>
      </c>
      <c r="F262">
        <v>3</v>
      </c>
      <c r="G262">
        <v>8</v>
      </c>
      <c r="H262">
        <v>6.43</v>
      </c>
      <c r="I262">
        <v>6.49</v>
      </c>
      <c r="J262">
        <v>2.3090000000000002</v>
      </c>
      <c r="K262">
        <v>28.863</v>
      </c>
      <c r="L262">
        <v>0.78049999999999997</v>
      </c>
      <c r="M262" t="s">
        <v>18</v>
      </c>
      <c r="N262">
        <v>6.43</v>
      </c>
      <c r="O262">
        <v>6.5</v>
      </c>
      <c r="P262">
        <v>2.31</v>
      </c>
      <c r="Q262">
        <v>28.870999999999999</v>
      </c>
      <c r="R262">
        <v>0.76880000000000004</v>
      </c>
      <c r="S262" t="s">
        <v>18</v>
      </c>
      <c r="T262">
        <v>6.43</v>
      </c>
      <c r="U262">
        <v>6.5</v>
      </c>
      <c r="V262">
        <v>2.2709999999999999</v>
      </c>
      <c r="W262">
        <v>28.390999999999998</v>
      </c>
      <c r="X262">
        <v>0.78490000000000004</v>
      </c>
      <c r="Y262" t="s">
        <v>18</v>
      </c>
      <c r="Z262">
        <v>6.34</v>
      </c>
      <c r="AA262">
        <v>6.41</v>
      </c>
      <c r="AB262">
        <v>4.4909999999999997</v>
      </c>
      <c r="AC262">
        <v>56.142000000000003</v>
      </c>
      <c r="AD262">
        <v>0.85460000000000003</v>
      </c>
      <c r="AE262" t="s">
        <v>18</v>
      </c>
      <c r="AF262">
        <v>6.35</v>
      </c>
      <c r="AG262">
        <v>6.42</v>
      </c>
      <c r="AH262">
        <v>4.2690000000000001</v>
      </c>
      <c r="AI262">
        <v>53.36</v>
      </c>
      <c r="AJ262">
        <v>0.80840000000000001</v>
      </c>
      <c r="AK262" t="s">
        <v>18</v>
      </c>
      <c r="AL262">
        <v>6.33</v>
      </c>
      <c r="AM262">
        <v>6.41</v>
      </c>
      <c r="AN262">
        <v>4.282</v>
      </c>
      <c r="AO262">
        <v>53.526000000000003</v>
      </c>
      <c r="AP262">
        <v>0.84909999999999997</v>
      </c>
      <c r="AQ262" t="s">
        <v>18</v>
      </c>
      <c r="AR262">
        <v>6.43</v>
      </c>
      <c r="AS262">
        <v>6.49</v>
      </c>
      <c r="AT262">
        <v>5.9459999999999997</v>
      </c>
      <c r="AU262">
        <v>74.323999999999998</v>
      </c>
      <c r="AV262">
        <v>0.73980000000000001</v>
      </c>
      <c r="AW262" t="s">
        <v>18</v>
      </c>
      <c r="AX262">
        <v>6.43</v>
      </c>
      <c r="AY262">
        <v>6.5</v>
      </c>
      <c r="AZ262">
        <v>6.1340000000000003</v>
      </c>
      <c r="BA262">
        <v>76.677999999999997</v>
      </c>
      <c r="BB262">
        <v>0.69969999999999999</v>
      </c>
      <c r="BC262" t="s">
        <v>18</v>
      </c>
      <c r="BD262">
        <v>6.43</v>
      </c>
      <c r="BE262">
        <v>6.49</v>
      </c>
      <c r="BF262">
        <v>5.9729999999999999</v>
      </c>
      <c r="BG262">
        <v>74.662000000000006</v>
      </c>
      <c r="BH262">
        <v>0.75839999999999996</v>
      </c>
      <c r="BI262" t="s">
        <v>18</v>
      </c>
      <c r="BJ262">
        <v>6.43</v>
      </c>
      <c r="BK262">
        <v>6.5</v>
      </c>
      <c r="BL262">
        <v>6.6539999999999999</v>
      </c>
      <c r="BM262">
        <v>83.17</v>
      </c>
      <c r="BN262">
        <v>0.77329999999999999</v>
      </c>
      <c r="BO262" t="s">
        <v>18</v>
      </c>
      <c r="BP262">
        <v>6.43</v>
      </c>
      <c r="BQ262">
        <v>6.49</v>
      </c>
      <c r="BR262">
        <v>6.6980000000000004</v>
      </c>
      <c r="BS262">
        <v>83.724000000000004</v>
      </c>
      <c r="BT262">
        <v>0.73329999999999995</v>
      </c>
      <c r="BU262" t="s">
        <v>18</v>
      </c>
      <c r="BV262">
        <v>6.43</v>
      </c>
      <c r="BW262">
        <v>6.49</v>
      </c>
      <c r="BX262">
        <v>6.6310000000000002</v>
      </c>
      <c r="BY262">
        <v>82.884</v>
      </c>
      <c r="BZ262">
        <v>0.76700000000000002</v>
      </c>
      <c r="CA262" t="s">
        <v>18</v>
      </c>
    </row>
    <row r="263" spans="1:79" x14ac:dyDescent="0.2">
      <c r="A263" t="s">
        <v>206</v>
      </c>
      <c r="B263">
        <v>530</v>
      </c>
      <c r="C263">
        <v>554</v>
      </c>
      <c r="D263" t="s">
        <v>112</v>
      </c>
      <c r="E263">
        <v>8.7100000000000009</v>
      </c>
      <c r="F263">
        <v>5</v>
      </c>
      <c r="G263">
        <v>20</v>
      </c>
      <c r="H263">
        <v>8.7100000000000009</v>
      </c>
      <c r="I263">
        <v>8.7799999999999994</v>
      </c>
      <c r="J263">
        <v>4.8280000000000003</v>
      </c>
      <c r="K263">
        <v>24.141999999999999</v>
      </c>
      <c r="L263">
        <v>0.86899999999999999</v>
      </c>
      <c r="M263" t="s">
        <v>18</v>
      </c>
      <c r="N263">
        <v>8.7100000000000009</v>
      </c>
      <c r="O263">
        <v>8.7799999999999994</v>
      </c>
      <c r="P263">
        <v>4.875</v>
      </c>
      <c r="Q263">
        <v>24.375</v>
      </c>
      <c r="R263">
        <v>0.86150000000000004</v>
      </c>
      <c r="S263" t="s">
        <v>18</v>
      </c>
      <c r="T263">
        <v>8.7100000000000009</v>
      </c>
      <c r="U263">
        <v>8.7799999999999994</v>
      </c>
      <c r="V263">
        <v>5.1509999999999998</v>
      </c>
      <c r="W263">
        <v>25.757000000000001</v>
      </c>
      <c r="X263">
        <v>0.85880000000000001</v>
      </c>
      <c r="Y263" t="s">
        <v>18</v>
      </c>
      <c r="Z263">
        <v>8.7100000000000009</v>
      </c>
      <c r="AA263">
        <v>8.7799999999999994</v>
      </c>
      <c r="AB263">
        <v>8.85</v>
      </c>
      <c r="AC263">
        <v>44.247999999999998</v>
      </c>
      <c r="AD263">
        <v>0.84950000000000003</v>
      </c>
      <c r="AE263" t="s">
        <v>18</v>
      </c>
      <c r="AF263">
        <v>8.7100000000000009</v>
      </c>
      <c r="AG263">
        <v>8.7799999999999994</v>
      </c>
      <c r="AH263">
        <v>8.4510000000000005</v>
      </c>
      <c r="AI263">
        <v>42.255000000000003</v>
      </c>
      <c r="AJ263">
        <v>0.85929999999999995</v>
      </c>
      <c r="AK263" t="s">
        <v>18</v>
      </c>
      <c r="AL263">
        <v>8.7100000000000009</v>
      </c>
      <c r="AM263">
        <v>8.7799999999999994</v>
      </c>
      <c r="AN263">
        <v>8.5359999999999996</v>
      </c>
      <c r="AO263">
        <v>42.677999999999997</v>
      </c>
      <c r="AP263">
        <v>0.84389999999999998</v>
      </c>
      <c r="AQ263" t="s">
        <v>18</v>
      </c>
      <c r="AR263">
        <v>8.7100000000000009</v>
      </c>
      <c r="AS263">
        <v>8.7799999999999994</v>
      </c>
      <c r="AT263">
        <v>12.169</v>
      </c>
      <c r="AU263">
        <v>60.844999999999999</v>
      </c>
      <c r="AV263">
        <v>0.84950000000000003</v>
      </c>
      <c r="AW263" t="s">
        <v>18</v>
      </c>
      <c r="AX263">
        <v>8.7100000000000009</v>
      </c>
      <c r="AY263">
        <v>8.7799999999999994</v>
      </c>
      <c r="AZ263">
        <v>12.305999999999999</v>
      </c>
      <c r="BA263">
        <v>61.527999999999999</v>
      </c>
      <c r="BB263">
        <v>0.84909999999999997</v>
      </c>
      <c r="BC263" t="s">
        <v>18</v>
      </c>
      <c r="BD263">
        <v>8.7100000000000009</v>
      </c>
      <c r="BE263">
        <v>8.7799999999999994</v>
      </c>
      <c r="BF263">
        <v>12.321999999999999</v>
      </c>
      <c r="BG263">
        <v>61.612000000000002</v>
      </c>
      <c r="BH263">
        <v>0.84689999999999999</v>
      </c>
      <c r="BI263" t="s">
        <v>18</v>
      </c>
      <c r="BJ263">
        <v>8.7100000000000009</v>
      </c>
      <c r="BK263">
        <v>8.7799999999999994</v>
      </c>
      <c r="BL263">
        <v>12.776</v>
      </c>
      <c r="BM263">
        <v>63.878</v>
      </c>
      <c r="BN263">
        <v>0.86339999999999995</v>
      </c>
      <c r="BO263" t="s">
        <v>18</v>
      </c>
      <c r="BP263">
        <v>8.7100000000000009</v>
      </c>
      <c r="BQ263">
        <v>8.7799999999999994</v>
      </c>
      <c r="BR263">
        <v>12.867000000000001</v>
      </c>
      <c r="BS263">
        <v>64.337000000000003</v>
      </c>
      <c r="BT263">
        <v>0.85340000000000005</v>
      </c>
      <c r="BU263" t="s">
        <v>18</v>
      </c>
      <c r="BV263">
        <v>8.7100000000000009</v>
      </c>
      <c r="BW263">
        <v>8.7799999999999994</v>
      </c>
      <c r="BX263">
        <v>12.813000000000001</v>
      </c>
      <c r="BY263">
        <v>64.066999999999993</v>
      </c>
      <c r="BZ263">
        <v>0.85240000000000005</v>
      </c>
      <c r="CA263" t="s">
        <v>18</v>
      </c>
    </row>
    <row r="264" spans="1:79" x14ac:dyDescent="0.2">
      <c r="A264" t="s">
        <v>206</v>
      </c>
      <c r="B264">
        <v>541</v>
      </c>
      <c r="C264">
        <v>554</v>
      </c>
      <c r="D264" t="s">
        <v>113</v>
      </c>
      <c r="E264">
        <v>6.47</v>
      </c>
      <c r="F264">
        <v>3</v>
      </c>
      <c r="G264">
        <v>11</v>
      </c>
      <c r="H264">
        <v>6.51</v>
      </c>
      <c r="I264">
        <v>6.59</v>
      </c>
      <c r="J264">
        <v>3.3050000000000002</v>
      </c>
      <c r="K264">
        <v>30.044</v>
      </c>
      <c r="L264">
        <v>0.9274</v>
      </c>
      <c r="M264" t="s">
        <v>17</v>
      </c>
      <c r="N264">
        <v>6.51</v>
      </c>
      <c r="O264">
        <v>6.59</v>
      </c>
      <c r="P264">
        <v>3.36</v>
      </c>
      <c r="Q264">
        <v>30.547999999999998</v>
      </c>
      <c r="R264">
        <v>0.91110000000000002</v>
      </c>
      <c r="S264" t="s">
        <v>18</v>
      </c>
      <c r="T264">
        <v>6.51</v>
      </c>
      <c r="U264">
        <v>6.59</v>
      </c>
      <c r="V264">
        <v>3.5139999999999998</v>
      </c>
      <c r="W264">
        <v>31.943999999999999</v>
      </c>
      <c r="X264">
        <v>0.9123</v>
      </c>
      <c r="Y264" t="s">
        <v>18</v>
      </c>
      <c r="Z264">
        <v>6.51</v>
      </c>
      <c r="AA264">
        <v>6.59</v>
      </c>
      <c r="AB264">
        <v>4.9640000000000004</v>
      </c>
      <c r="AC264">
        <v>45.131</v>
      </c>
      <c r="AD264">
        <v>0.91610000000000003</v>
      </c>
      <c r="AE264" t="s">
        <v>18</v>
      </c>
      <c r="AF264">
        <v>6.51</v>
      </c>
      <c r="AG264">
        <v>6.59</v>
      </c>
      <c r="AH264">
        <v>4.9539999999999997</v>
      </c>
      <c r="AI264">
        <v>45.036000000000001</v>
      </c>
      <c r="AJ264">
        <v>0.91249999999999998</v>
      </c>
      <c r="AK264" t="s">
        <v>18</v>
      </c>
      <c r="AL264">
        <v>6.51</v>
      </c>
      <c r="AM264">
        <v>6.59</v>
      </c>
      <c r="AN264">
        <v>4.9240000000000004</v>
      </c>
      <c r="AO264">
        <v>44.762999999999998</v>
      </c>
      <c r="AP264">
        <v>0.90780000000000005</v>
      </c>
      <c r="AQ264" t="s">
        <v>18</v>
      </c>
      <c r="AR264">
        <v>6.49</v>
      </c>
      <c r="AS264">
        <v>6.56</v>
      </c>
      <c r="AT264">
        <v>5.5270000000000001</v>
      </c>
      <c r="AU264">
        <v>50.241999999999997</v>
      </c>
      <c r="AV264">
        <v>0.85499999999999998</v>
      </c>
      <c r="AW264" t="s">
        <v>18</v>
      </c>
      <c r="AX264">
        <v>6.54</v>
      </c>
      <c r="AY264">
        <v>6.6</v>
      </c>
      <c r="AZ264">
        <v>5.6719999999999997</v>
      </c>
      <c r="BA264">
        <v>51.56</v>
      </c>
      <c r="BB264">
        <v>0.82730000000000004</v>
      </c>
      <c r="BC264" t="s">
        <v>18</v>
      </c>
      <c r="BD264">
        <v>6.51</v>
      </c>
      <c r="BE264">
        <v>6.59</v>
      </c>
      <c r="BF264">
        <v>5.8150000000000004</v>
      </c>
      <c r="BG264">
        <v>52.86</v>
      </c>
      <c r="BH264">
        <v>0.87770000000000004</v>
      </c>
      <c r="BI264" t="s">
        <v>18</v>
      </c>
      <c r="BJ264">
        <v>6.51</v>
      </c>
      <c r="BK264">
        <v>6.59</v>
      </c>
      <c r="BL264">
        <v>5.6050000000000004</v>
      </c>
      <c r="BM264">
        <v>50.957999999999998</v>
      </c>
      <c r="BN264">
        <v>0.9103</v>
      </c>
      <c r="BO264" t="s">
        <v>18</v>
      </c>
      <c r="BP264">
        <v>6.51</v>
      </c>
      <c r="BQ264">
        <v>6.59</v>
      </c>
      <c r="BR264">
        <v>5.5890000000000004</v>
      </c>
      <c r="BS264">
        <v>50.805</v>
      </c>
      <c r="BT264">
        <v>0.91049999999999998</v>
      </c>
      <c r="BU264" t="s">
        <v>18</v>
      </c>
      <c r="BV264">
        <v>6.51</v>
      </c>
      <c r="BW264">
        <v>6.59</v>
      </c>
      <c r="BX264">
        <v>5.6109999999999998</v>
      </c>
      <c r="BY264">
        <v>51.011000000000003</v>
      </c>
      <c r="BZ264">
        <v>0.9244</v>
      </c>
      <c r="CA264" t="s">
        <v>18</v>
      </c>
    </row>
    <row r="265" spans="1:79" x14ac:dyDescent="0.2">
      <c r="A265" t="s">
        <v>206</v>
      </c>
      <c r="B265">
        <v>544</v>
      </c>
      <c r="C265">
        <v>554</v>
      </c>
      <c r="D265" t="s">
        <v>114</v>
      </c>
      <c r="E265">
        <v>4.68</v>
      </c>
      <c r="F265">
        <v>3</v>
      </c>
      <c r="G265">
        <v>8</v>
      </c>
      <c r="H265">
        <v>4.57</v>
      </c>
      <c r="I265">
        <v>4.6500000000000004</v>
      </c>
      <c r="J265">
        <v>3.6</v>
      </c>
      <c r="K265">
        <v>44.994</v>
      </c>
      <c r="L265">
        <v>0.92459999999999998</v>
      </c>
      <c r="M265" t="s">
        <v>18</v>
      </c>
      <c r="N265">
        <v>4.57</v>
      </c>
      <c r="O265">
        <v>4.6399999999999997</v>
      </c>
      <c r="P265">
        <v>3.6829999999999998</v>
      </c>
      <c r="Q265">
        <v>46.033000000000001</v>
      </c>
      <c r="R265">
        <v>0.89759999999999995</v>
      </c>
      <c r="S265" t="s">
        <v>18</v>
      </c>
      <c r="T265">
        <v>4.57</v>
      </c>
      <c r="U265">
        <v>4.6500000000000004</v>
      </c>
      <c r="V265">
        <v>3.7610000000000001</v>
      </c>
      <c r="W265">
        <v>47.018000000000001</v>
      </c>
      <c r="X265">
        <v>0.9093</v>
      </c>
      <c r="Y265" t="s">
        <v>18</v>
      </c>
      <c r="Z265">
        <v>4.57</v>
      </c>
      <c r="AA265">
        <v>4.6500000000000004</v>
      </c>
      <c r="AB265">
        <v>4.2919999999999998</v>
      </c>
      <c r="AC265">
        <v>53.652000000000001</v>
      </c>
      <c r="AD265">
        <v>0.9113</v>
      </c>
      <c r="AE265" t="s">
        <v>18</v>
      </c>
      <c r="AF265">
        <v>4.57</v>
      </c>
      <c r="AG265">
        <v>4.6500000000000004</v>
      </c>
      <c r="AH265">
        <v>4.3929999999999998</v>
      </c>
      <c r="AI265">
        <v>54.917999999999999</v>
      </c>
      <c r="AJ265">
        <v>0.89739999999999998</v>
      </c>
      <c r="AK265" t="s">
        <v>18</v>
      </c>
      <c r="AL265">
        <v>4.57</v>
      </c>
      <c r="AM265">
        <v>4.6500000000000004</v>
      </c>
      <c r="AN265">
        <v>4.3099999999999996</v>
      </c>
      <c r="AO265">
        <v>53.875</v>
      </c>
      <c r="AP265">
        <v>0.90139999999999998</v>
      </c>
      <c r="AQ265" t="s">
        <v>18</v>
      </c>
      <c r="AR265">
        <v>4.57</v>
      </c>
      <c r="AS265">
        <v>4.6500000000000004</v>
      </c>
      <c r="AT265">
        <v>4.4660000000000002</v>
      </c>
      <c r="AU265">
        <v>55.823</v>
      </c>
      <c r="AV265">
        <v>0.89929999999999999</v>
      </c>
      <c r="AW265" t="s">
        <v>18</v>
      </c>
      <c r="AX265">
        <v>4.57</v>
      </c>
      <c r="AY265">
        <v>4.6500000000000004</v>
      </c>
      <c r="AZ265">
        <v>4.4189999999999996</v>
      </c>
      <c r="BA265">
        <v>55.241</v>
      </c>
      <c r="BB265">
        <v>0.88160000000000005</v>
      </c>
      <c r="BC265" t="s">
        <v>18</v>
      </c>
      <c r="BD265">
        <v>4.57</v>
      </c>
      <c r="BE265">
        <v>4.6500000000000004</v>
      </c>
      <c r="BF265">
        <v>4.5309999999999997</v>
      </c>
      <c r="BG265">
        <v>56.634</v>
      </c>
      <c r="BH265">
        <v>0.92400000000000004</v>
      </c>
      <c r="BI265" t="s">
        <v>18</v>
      </c>
      <c r="BJ265">
        <v>4.5199999999999996</v>
      </c>
      <c r="BK265">
        <v>4.59</v>
      </c>
      <c r="BL265">
        <v>4.5389999999999997</v>
      </c>
      <c r="BM265">
        <v>56.734000000000002</v>
      </c>
      <c r="BN265">
        <v>0.90510000000000002</v>
      </c>
      <c r="BO265" t="s">
        <v>18</v>
      </c>
      <c r="BP265">
        <v>4.51</v>
      </c>
      <c r="BQ265">
        <v>4.58</v>
      </c>
      <c r="BR265">
        <v>4.7859999999999996</v>
      </c>
      <c r="BS265">
        <v>59.83</v>
      </c>
      <c r="BT265">
        <v>0.90569999999999995</v>
      </c>
      <c r="BU265" t="s">
        <v>18</v>
      </c>
      <c r="BV265">
        <v>4.57</v>
      </c>
      <c r="BW265">
        <v>4.6500000000000004</v>
      </c>
      <c r="BX265">
        <v>4.6849999999999996</v>
      </c>
      <c r="BY265">
        <v>58.558999999999997</v>
      </c>
      <c r="BZ265">
        <v>0.91410000000000002</v>
      </c>
      <c r="CA265" t="s">
        <v>18</v>
      </c>
    </row>
    <row r="266" spans="1:79" x14ac:dyDescent="0.2">
      <c r="A266" t="s">
        <v>206</v>
      </c>
      <c r="B266">
        <v>544</v>
      </c>
      <c r="C266">
        <v>555</v>
      </c>
      <c r="D266" t="s">
        <v>212</v>
      </c>
      <c r="E266">
        <v>7.65</v>
      </c>
      <c r="F266">
        <v>4</v>
      </c>
      <c r="G266">
        <v>9</v>
      </c>
      <c r="H266">
        <v>7.71</v>
      </c>
      <c r="I266">
        <v>7.78</v>
      </c>
      <c r="J266">
        <v>3.552</v>
      </c>
      <c r="K266">
        <v>39.468000000000004</v>
      </c>
      <c r="L266">
        <v>0.79239999999999999</v>
      </c>
      <c r="M266" t="s">
        <v>18</v>
      </c>
      <c r="N266">
        <v>7.71</v>
      </c>
      <c r="O266">
        <v>7.78</v>
      </c>
      <c r="P266">
        <v>3.5070000000000001</v>
      </c>
      <c r="Q266">
        <v>38.963999999999999</v>
      </c>
      <c r="R266">
        <v>0.79</v>
      </c>
      <c r="S266" t="s">
        <v>18</v>
      </c>
      <c r="T266">
        <v>7.62</v>
      </c>
      <c r="U266">
        <v>7.69</v>
      </c>
      <c r="V266">
        <v>3.49</v>
      </c>
      <c r="W266">
        <v>38.774000000000001</v>
      </c>
      <c r="X266">
        <v>0.73350000000000004</v>
      </c>
      <c r="Y266" t="s">
        <v>18</v>
      </c>
      <c r="Z266">
        <v>7.71</v>
      </c>
      <c r="AA266">
        <v>7.78</v>
      </c>
      <c r="AB266">
        <v>4.0990000000000002</v>
      </c>
      <c r="AC266">
        <v>45.548000000000002</v>
      </c>
      <c r="AD266">
        <v>0.78910000000000002</v>
      </c>
      <c r="AE266" t="s">
        <v>18</v>
      </c>
      <c r="AF266">
        <v>7.71</v>
      </c>
      <c r="AG266">
        <v>7.78</v>
      </c>
      <c r="AH266">
        <v>4.2169999999999996</v>
      </c>
      <c r="AI266">
        <v>46.857999999999997</v>
      </c>
      <c r="AJ266">
        <v>0.78610000000000002</v>
      </c>
      <c r="AK266" t="s">
        <v>18</v>
      </c>
      <c r="AL266">
        <v>7.71</v>
      </c>
      <c r="AM266">
        <v>7.78</v>
      </c>
      <c r="AN266">
        <v>4.3470000000000004</v>
      </c>
      <c r="AO266">
        <v>48.298000000000002</v>
      </c>
      <c r="AP266">
        <v>0.78100000000000003</v>
      </c>
      <c r="AQ266" t="s">
        <v>18</v>
      </c>
      <c r="AR266">
        <v>7.71</v>
      </c>
      <c r="AS266">
        <v>7.78</v>
      </c>
      <c r="AT266">
        <v>4.4000000000000004</v>
      </c>
      <c r="AU266">
        <v>48.892000000000003</v>
      </c>
      <c r="AV266">
        <v>0.77239999999999998</v>
      </c>
      <c r="AW266" t="s">
        <v>18</v>
      </c>
      <c r="AX266">
        <v>7.71</v>
      </c>
      <c r="AY266">
        <v>7.78</v>
      </c>
      <c r="AZ266">
        <v>4.593</v>
      </c>
      <c r="BA266">
        <v>51.029000000000003</v>
      </c>
      <c r="BB266">
        <v>0.78349999999999997</v>
      </c>
      <c r="BC266" t="s">
        <v>18</v>
      </c>
      <c r="BD266">
        <v>7.71</v>
      </c>
      <c r="BE266">
        <v>7.78</v>
      </c>
      <c r="BF266">
        <v>4.4909999999999997</v>
      </c>
      <c r="BG266">
        <v>49.896999999999998</v>
      </c>
      <c r="BH266">
        <v>0.79139999999999999</v>
      </c>
      <c r="BI266" t="s">
        <v>18</v>
      </c>
      <c r="BJ266">
        <v>7.71</v>
      </c>
      <c r="BK266">
        <v>7.78</v>
      </c>
      <c r="BL266">
        <v>4.57</v>
      </c>
      <c r="BM266">
        <v>50.78</v>
      </c>
      <c r="BN266">
        <v>0.73850000000000005</v>
      </c>
      <c r="BO266" t="s">
        <v>18</v>
      </c>
      <c r="BP266">
        <v>7.71</v>
      </c>
      <c r="BQ266">
        <v>7.78</v>
      </c>
      <c r="BR266">
        <v>4.3810000000000002</v>
      </c>
      <c r="BS266">
        <v>48.676000000000002</v>
      </c>
      <c r="BT266">
        <v>0.7339</v>
      </c>
      <c r="BU266" t="s">
        <v>18</v>
      </c>
      <c r="BV266">
        <v>7.71</v>
      </c>
      <c r="BW266">
        <v>7.78</v>
      </c>
      <c r="BX266">
        <v>4.4130000000000003</v>
      </c>
      <c r="BY266">
        <v>49.036999999999999</v>
      </c>
      <c r="BZ266">
        <v>0.7903</v>
      </c>
      <c r="CA266" t="s">
        <v>18</v>
      </c>
    </row>
    <row r="267" spans="1:79" x14ac:dyDescent="0.2">
      <c r="A267" t="s">
        <v>206</v>
      </c>
      <c r="B267">
        <v>555</v>
      </c>
      <c r="C267">
        <v>564</v>
      </c>
      <c r="D267" t="s">
        <v>115</v>
      </c>
      <c r="E267">
        <v>10.27</v>
      </c>
      <c r="F267">
        <v>3</v>
      </c>
      <c r="G267">
        <v>8</v>
      </c>
      <c r="H267">
        <v>10.43</v>
      </c>
      <c r="I267">
        <v>10.51</v>
      </c>
      <c r="J267">
        <v>4.2510000000000003</v>
      </c>
      <c r="K267">
        <v>53.143000000000001</v>
      </c>
      <c r="L267">
        <v>0.9375</v>
      </c>
      <c r="M267" t="s">
        <v>17</v>
      </c>
      <c r="N267">
        <v>10.43</v>
      </c>
      <c r="O267">
        <v>10.51</v>
      </c>
      <c r="P267">
        <v>4.3330000000000002</v>
      </c>
      <c r="Q267">
        <v>54.16</v>
      </c>
      <c r="R267">
        <v>0.93700000000000006</v>
      </c>
      <c r="S267" t="s">
        <v>17</v>
      </c>
      <c r="T267">
        <v>10.43</v>
      </c>
      <c r="U267">
        <v>10.51</v>
      </c>
      <c r="V267">
        <v>4.4329999999999998</v>
      </c>
      <c r="W267">
        <v>55.414000000000001</v>
      </c>
      <c r="X267">
        <v>0.93410000000000004</v>
      </c>
      <c r="Y267" t="s">
        <v>17</v>
      </c>
      <c r="Z267">
        <v>10.43</v>
      </c>
      <c r="AA267">
        <v>10.51</v>
      </c>
      <c r="AB267">
        <v>4.4960000000000004</v>
      </c>
      <c r="AC267">
        <v>56.206000000000003</v>
      </c>
      <c r="AD267">
        <v>0.91830000000000001</v>
      </c>
      <c r="AE267" t="s">
        <v>17</v>
      </c>
      <c r="AF267">
        <v>10.43</v>
      </c>
      <c r="AG267">
        <v>10.51</v>
      </c>
      <c r="AH267">
        <v>4.6660000000000004</v>
      </c>
      <c r="AI267">
        <v>58.326999999999998</v>
      </c>
      <c r="AJ267">
        <v>0.93700000000000006</v>
      </c>
      <c r="AK267" t="s">
        <v>17</v>
      </c>
      <c r="AL267">
        <v>10.43</v>
      </c>
      <c r="AM267">
        <v>10.51</v>
      </c>
      <c r="AN267">
        <v>4.54</v>
      </c>
      <c r="AO267">
        <v>56.744999999999997</v>
      </c>
      <c r="AP267">
        <v>0.94010000000000005</v>
      </c>
      <c r="AQ267" t="s">
        <v>17</v>
      </c>
      <c r="AR267">
        <v>10.43</v>
      </c>
      <c r="AS267">
        <v>10.5</v>
      </c>
      <c r="AT267">
        <v>4.7050000000000001</v>
      </c>
      <c r="AU267">
        <v>58.808</v>
      </c>
      <c r="AV267">
        <v>0.92979999999999996</v>
      </c>
      <c r="AW267" t="s">
        <v>17</v>
      </c>
      <c r="AX267">
        <v>10.43</v>
      </c>
      <c r="AY267">
        <v>10.51</v>
      </c>
      <c r="AZ267">
        <v>4.8029999999999999</v>
      </c>
      <c r="BA267">
        <v>60.039000000000001</v>
      </c>
      <c r="BB267">
        <v>0.93130000000000002</v>
      </c>
      <c r="BC267" t="s">
        <v>17</v>
      </c>
      <c r="BD267">
        <v>10.43</v>
      </c>
      <c r="BE267">
        <v>10.51</v>
      </c>
      <c r="BF267">
        <v>4.742</v>
      </c>
      <c r="BG267">
        <v>59.280999999999999</v>
      </c>
      <c r="BH267">
        <v>0.9365</v>
      </c>
      <c r="BI267" t="s">
        <v>17</v>
      </c>
      <c r="BJ267">
        <v>10.43</v>
      </c>
      <c r="BK267">
        <v>10.51</v>
      </c>
      <c r="BL267">
        <v>4.7930000000000001</v>
      </c>
      <c r="BM267">
        <v>59.906999999999996</v>
      </c>
      <c r="BN267">
        <v>0.93220000000000003</v>
      </c>
      <c r="BO267" t="s">
        <v>17</v>
      </c>
      <c r="BP267">
        <v>10.43</v>
      </c>
      <c r="BQ267">
        <v>10.51</v>
      </c>
      <c r="BR267">
        <v>4.8209999999999997</v>
      </c>
      <c r="BS267">
        <v>60.26</v>
      </c>
      <c r="BT267">
        <v>0.93079999999999996</v>
      </c>
      <c r="BU267" t="s">
        <v>17</v>
      </c>
      <c r="BV267">
        <v>10.43</v>
      </c>
      <c r="BW267">
        <v>10.51</v>
      </c>
      <c r="BX267">
        <v>4.7679999999999998</v>
      </c>
      <c r="BY267">
        <v>59.603999999999999</v>
      </c>
      <c r="BZ267">
        <v>0.93149999999999999</v>
      </c>
      <c r="CA267" t="s">
        <v>17</v>
      </c>
    </row>
    <row r="268" spans="1:79" x14ac:dyDescent="0.2">
      <c r="A268" t="s">
        <v>206</v>
      </c>
      <c r="B268">
        <v>555</v>
      </c>
      <c r="C268">
        <v>575</v>
      </c>
      <c r="D268" t="s">
        <v>116</v>
      </c>
      <c r="E268">
        <v>9.99</v>
      </c>
      <c r="F268">
        <v>4</v>
      </c>
      <c r="G268">
        <v>18</v>
      </c>
      <c r="H268">
        <v>10</v>
      </c>
      <c r="I268">
        <v>10.08</v>
      </c>
      <c r="J268">
        <v>7.7409999999999997</v>
      </c>
      <c r="K268">
        <v>43.008000000000003</v>
      </c>
      <c r="L268">
        <v>0.77449999999999997</v>
      </c>
      <c r="M268" t="s">
        <v>18</v>
      </c>
      <c r="N268">
        <v>10</v>
      </c>
      <c r="O268">
        <v>10.08</v>
      </c>
      <c r="P268">
        <v>7.7279999999999998</v>
      </c>
      <c r="Q268">
        <v>42.930999999999997</v>
      </c>
      <c r="R268">
        <v>0.74080000000000001</v>
      </c>
      <c r="S268" t="s">
        <v>18</v>
      </c>
      <c r="T268">
        <v>9.99</v>
      </c>
      <c r="U268">
        <v>10.06</v>
      </c>
      <c r="V268">
        <v>8.2089999999999996</v>
      </c>
      <c r="W268">
        <v>45.606999999999999</v>
      </c>
      <c r="X268">
        <v>0.77470000000000006</v>
      </c>
      <c r="Y268" t="s">
        <v>18</v>
      </c>
      <c r="Z268">
        <v>10</v>
      </c>
      <c r="AA268">
        <v>10.08</v>
      </c>
      <c r="AB268">
        <v>8.0960000000000001</v>
      </c>
      <c r="AC268">
        <v>44.98</v>
      </c>
      <c r="AD268">
        <v>0.80300000000000005</v>
      </c>
      <c r="AE268" t="s">
        <v>18</v>
      </c>
      <c r="AF268">
        <v>10</v>
      </c>
      <c r="AG268">
        <v>10.08</v>
      </c>
      <c r="AH268">
        <v>8.31</v>
      </c>
      <c r="AI268">
        <v>46.167000000000002</v>
      </c>
      <c r="AJ268">
        <v>0.76219999999999999</v>
      </c>
      <c r="AK268" t="s">
        <v>18</v>
      </c>
      <c r="AL268">
        <v>10</v>
      </c>
      <c r="AM268">
        <v>10.08</v>
      </c>
      <c r="AN268">
        <v>8.3699999999999992</v>
      </c>
      <c r="AO268">
        <v>46.497999999999998</v>
      </c>
      <c r="AP268">
        <v>0.76959999999999995</v>
      </c>
      <c r="AQ268" t="s">
        <v>18</v>
      </c>
      <c r="AR268">
        <v>10</v>
      </c>
      <c r="AS268">
        <v>10.08</v>
      </c>
      <c r="AT268">
        <v>8.4939999999999998</v>
      </c>
      <c r="AU268">
        <v>47.186999999999998</v>
      </c>
      <c r="AV268">
        <v>0.8014</v>
      </c>
      <c r="AW268" t="s">
        <v>18</v>
      </c>
      <c r="AX268">
        <v>10</v>
      </c>
      <c r="AY268">
        <v>10.08</v>
      </c>
      <c r="AZ268">
        <v>8.5749999999999993</v>
      </c>
      <c r="BA268">
        <v>47.637</v>
      </c>
      <c r="BB268">
        <v>0.79169999999999996</v>
      </c>
      <c r="BC268" t="s">
        <v>18</v>
      </c>
      <c r="BD268">
        <v>10</v>
      </c>
      <c r="BE268">
        <v>10.08</v>
      </c>
      <c r="BF268">
        <v>8.5410000000000004</v>
      </c>
      <c r="BG268">
        <v>47.453000000000003</v>
      </c>
      <c r="BH268">
        <v>0.81410000000000005</v>
      </c>
      <c r="BI268" t="s">
        <v>18</v>
      </c>
      <c r="BJ268">
        <v>10</v>
      </c>
      <c r="BK268">
        <v>10.08</v>
      </c>
      <c r="BL268">
        <v>8.3219999999999992</v>
      </c>
      <c r="BM268">
        <v>46.231999999999999</v>
      </c>
      <c r="BN268">
        <v>0.81710000000000005</v>
      </c>
      <c r="BO268" t="s">
        <v>18</v>
      </c>
      <c r="BP268">
        <v>10</v>
      </c>
      <c r="BQ268">
        <v>10.08</v>
      </c>
      <c r="BR268">
        <v>8.5790000000000006</v>
      </c>
      <c r="BS268">
        <v>47.66</v>
      </c>
      <c r="BT268">
        <v>0.7903</v>
      </c>
      <c r="BU268" t="s">
        <v>18</v>
      </c>
      <c r="BV268">
        <v>10</v>
      </c>
      <c r="BW268">
        <v>10.08</v>
      </c>
      <c r="BX268">
        <v>8.6</v>
      </c>
      <c r="BY268">
        <v>47.779000000000003</v>
      </c>
      <c r="BZ268">
        <v>0.83650000000000002</v>
      </c>
      <c r="CA268" t="s">
        <v>18</v>
      </c>
    </row>
    <row r="269" spans="1:79" x14ac:dyDescent="0.2">
      <c r="A269" t="s">
        <v>206</v>
      </c>
      <c r="B269">
        <v>565</v>
      </c>
      <c r="C269">
        <v>591</v>
      </c>
      <c r="D269" t="s">
        <v>117</v>
      </c>
      <c r="E269">
        <v>8.0399999999999991</v>
      </c>
      <c r="F269">
        <v>4</v>
      </c>
      <c r="G269">
        <v>23</v>
      </c>
      <c r="H269">
        <v>8.24</v>
      </c>
      <c r="I269">
        <v>8.31</v>
      </c>
      <c r="J269">
        <v>11.635999999999999</v>
      </c>
      <c r="K269">
        <v>50.588999999999999</v>
      </c>
      <c r="L269">
        <v>0.65659999999999996</v>
      </c>
      <c r="M269" t="s">
        <v>18</v>
      </c>
      <c r="N269">
        <v>8.24</v>
      </c>
      <c r="O269">
        <v>8.32</v>
      </c>
      <c r="P269">
        <v>11.736000000000001</v>
      </c>
      <c r="Q269">
        <v>51.027000000000001</v>
      </c>
      <c r="R269">
        <v>0.64239999999999997</v>
      </c>
      <c r="S269" t="s">
        <v>18</v>
      </c>
      <c r="T269">
        <v>8.16</v>
      </c>
      <c r="U269">
        <v>8.23</v>
      </c>
      <c r="V269">
        <v>11.952</v>
      </c>
      <c r="W269">
        <v>51.963999999999999</v>
      </c>
      <c r="X269">
        <v>0.86250000000000004</v>
      </c>
      <c r="Y269" t="s">
        <v>18</v>
      </c>
      <c r="Z269">
        <v>8.24</v>
      </c>
      <c r="AA269">
        <v>8.32</v>
      </c>
      <c r="AB269">
        <v>11.622</v>
      </c>
      <c r="AC269">
        <v>50.53</v>
      </c>
      <c r="AD269">
        <v>0.79610000000000003</v>
      </c>
      <c r="AE269" t="s">
        <v>18</v>
      </c>
      <c r="AF269">
        <v>8.24</v>
      </c>
      <c r="AG269">
        <v>8.32</v>
      </c>
      <c r="AH269">
        <v>11.398999999999999</v>
      </c>
      <c r="AI269">
        <v>49.561999999999998</v>
      </c>
      <c r="AJ269">
        <v>0.70579999999999998</v>
      </c>
      <c r="AK269" t="s">
        <v>18</v>
      </c>
      <c r="AL269">
        <v>8.24</v>
      </c>
      <c r="AM269">
        <v>8.32</v>
      </c>
      <c r="AN269">
        <v>11.888999999999999</v>
      </c>
      <c r="AO269">
        <v>51.692</v>
      </c>
      <c r="AP269">
        <v>0.72419999999999995</v>
      </c>
      <c r="AQ269" t="s">
        <v>18</v>
      </c>
      <c r="AR269">
        <v>8.24</v>
      </c>
      <c r="AS269">
        <v>8.31</v>
      </c>
      <c r="AT269">
        <v>11.646000000000001</v>
      </c>
      <c r="AU269">
        <v>50.636000000000003</v>
      </c>
      <c r="AV269">
        <v>0.74309999999999998</v>
      </c>
      <c r="AW269" t="s">
        <v>18</v>
      </c>
      <c r="AX269">
        <v>8.24</v>
      </c>
      <c r="AY269">
        <v>8.32</v>
      </c>
      <c r="AZ269">
        <v>11.904</v>
      </c>
      <c r="BA269">
        <v>51.755000000000003</v>
      </c>
      <c r="BB269">
        <v>0.70079999999999998</v>
      </c>
      <c r="BC269" t="s">
        <v>18</v>
      </c>
      <c r="BD269">
        <v>8.24</v>
      </c>
      <c r="BE269">
        <v>8.32</v>
      </c>
      <c r="BF269">
        <v>12.124000000000001</v>
      </c>
      <c r="BG269">
        <v>52.713000000000001</v>
      </c>
      <c r="BH269">
        <v>0.76680000000000004</v>
      </c>
      <c r="BI269" t="s">
        <v>18</v>
      </c>
      <c r="BJ269">
        <v>8.24</v>
      </c>
      <c r="BK269">
        <v>8.32</v>
      </c>
      <c r="BL269">
        <v>11.768000000000001</v>
      </c>
      <c r="BM269">
        <v>51.167000000000002</v>
      </c>
      <c r="BN269">
        <v>0.81799999999999995</v>
      </c>
      <c r="BO269" t="s">
        <v>18</v>
      </c>
      <c r="BP269">
        <v>8.24</v>
      </c>
      <c r="BQ269">
        <v>8.31</v>
      </c>
      <c r="BR269">
        <v>11.757</v>
      </c>
      <c r="BS269">
        <v>51.119</v>
      </c>
      <c r="BT269">
        <v>0.73109999999999997</v>
      </c>
      <c r="BU269" t="s">
        <v>18</v>
      </c>
      <c r="BV269">
        <v>8.24</v>
      </c>
      <c r="BW269">
        <v>8.32</v>
      </c>
      <c r="BX269">
        <v>11.597</v>
      </c>
      <c r="BY269">
        <v>50.421999999999997</v>
      </c>
      <c r="BZ269">
        <v>0.76939999999999997</v>
      </c>
      <c r="CA269" t="s">
        <v>18</v>
      </c>
    </row>
    <row r="270" spans="1:79" x14ac:dyDescent="0.2">
      <c r="A270" t="s">
        <v>206</v>
      </c>
      <c r="B270">
        <v>568</v>
      </c>
      <c r="C270">
        <v>591</v>
      </c>
      <c r="D270" t="s">
        <v>118</v>
      </c>
      <c r="E270">
        <v>8.5</v>
      </c>
      <c r="F270">
        <v>4</v>
      </c>
      <c r="G270">
        <v>20</v>
      </c>
      <c r="H270">
        <v>8.6300000000000008</v>
      </c>
      <c r="I270">
        <v>8.6999999999999993</v>
      </c>
      <c r="J270">
        <v>11.231999999999999</v>
      </c>
      <c r="K270">
        <v>56.161000000000001</v>
      </c>
      <c r="L270">
        <v>0.69820000000000004</v>
      </c>
      <c r="M270" t="s">
        <v>18</v>
      </c>
      <c r="N270">
        <v>8.6300000000000008</v>
      </c>
      <c r="O270">
        <v>8.6999999999999993</v>
      </c>
      <c r="P270">
        <v>11.435</v>
      </c>
      <c r="Q270">
        <v>57.173000000000002</v>
      </c>
      <c r="R270">
        <v>0.66359999999999997</v>
      </c>
      <c r="S270" t="s">
        <v>18</v>
      </c>
      <c r="T270">
        <v>8.6300000000000008</v>
      </c>
      <c r="U270">
        <v>8.6999999999999993</v>
      </c>
      <c r="V270">
        <v>11.215999999999999</v>
      </c>
      <c r="W270">
        <v>56.082000000000001</v>
      </c>
      <c r="X270">
        <v>0.73850000000000005</v>
      </c>
      <c r="Y270" t="s">
        <v>18</v>
      </c>
      <c r="Z270">
        <v>8.6300000000000008</v>
      </c>
      <c r="AA270">
        <v>8.6999999999999993</v>
      </c>
      <c r="AB270">
        <v>11.054</v>
      </c>
      <c r="AC270">
        <v>55.271000000000001</v>
      </c>
      <c r="AD270">
        <v>0.79759999999999998</v>
      </c>
      <c r="AE270" t="s">
        <v>18</v>
      </c>
      <c r="AF270">
        <v>8.6300000000000008</v>
      </c>
      <c r="AG270">
        <v>8.6999999999999993</v>
      </c>
      <c r="AH270">
        <v>10.942</v>
      </c>
      <c r="AI270">
        <v>54.707999999999998</v>
      </c>
      <c r="AJ270">
        <v>0.74370000000000003</v>
      </c>
      <c r="AK270" t="s">
        <v>18</v>
      </c>
      <c r="AL270">
        <v>8.6300000000000008</v>
      </c>
      <c r="AM270">
        <v>8.6999999999999993</v>
      </c>
      <c r="AN270">
        <v>11.113</v>
      </c>
      <c r="AO270">
        <v>55.564</v>
      </c>
      <c r="AP270">
        <v>0.72799999999999998</v>
      </c>
      <c r="AQ270" t="s">
        <v>18</v>
      </c>
      <c r="AR270">
        <v>8.6300000000000008</v>
      </c>
      <c r="AS270">
        <v>8.6999999999999993</v>
      </c>
      <c r="AT270">
        <v>11.186</v>
      </c>
      <c r="AU270">
        <v>55.930999999999997</v>
      </c>
      <c r="AV270">
        <v>0.74919999999999998</v>
      </c>
      <c r="AW270" t="s">
        <v>18</v>
      </c>
      <c r="AX270">
        <v>8.6300000000000008</v>
      </c>
      <c r="AY270">
        <v>8.6999999999999993</v>
      </c>
      <c r="AZ270">
        <v>11.305</v>
      </c>
      <c r="BA270">
        <v>56.526000000000003</v>
      </c>
      <c r="BB270">
        <v>0.74239999999999995</v>
      </c>
      <c r="BC270" t="s">
        <v>18</v>
      </c>
      <c r="BD270">
        <v>8.6300000000000008</v>
      </c>
      <c r="BE270">
        <v>8.6999999999999993</v>
      </c>
      <c r="BF270">
        <v>11.430999999999999</v>
      </c>
      <c r="BG270">
        <v>57.154000000000003</v>
      </c>
      <c r="BH270">
        <v>0.79620000000000002</v>
      </c>
      <c r="BI270" t="s">
        <v>18</v>
      </c>
      <c r="BJ270">
        <v>8.6300000000000008</v>
      </c>
      <c r="BK270">
        <v>8.6999999999999993</v>
      </c>
      <c r="BL270">
        <v>11.081</v>
      </c>
      <c r="BM270">
        <v>55.404000000000003</v>
      </c>
      <c r="BN270">
        <v>0.77659999999999996</v>
      </c>
      <c r="BO270" t="s">
        <v>18</v>
      </c>
      <c r="BP270">
        <v>8.6300000000000008</v>
      </c>
      <c r="BQ270">
        <v>8.6999999999999993</v>
      </c>
      <c r="BR270">
        <v>11.134</v>
      </c>
      <c r="BS270">
        <v>55.671999999999997</v>
      </c>
      <c r="BT270">
        <v>0.73799999999999999</v>
      </c>
      <c r="BU270" t="s">
        <v>18</v>
      </c>
      <c r="BV270">
        <v>8.6300000000000008</v>
      </c>
      <c r="BW270">
        <v>8.6999999999999993</v>
      </c>
      <c r="BX270">
        <v>11.12</v>
      </c>
      <c r="BY270">
        <v>55.601999999999997</v>
      </c>
      <c r="BZ270">
        <v>0.76819999999999999</v>
      </c>
      <c r="CA270" t="s">
        <v>18</v>
      </c>
    </row>
    <row r="271" spans="1:79" x14ac:dyDescent="0.2">
      <c r="A271" t="s">
        <v>206</v>
      </c>
      <c r="B271">
        <v>576</v>
      </c>
      <c r="C271">
        <v>589</v>
      </c>
      <c r="D271" t="s">
        <v>119</v>
      </c>
      <c r="E271">
        <v>5.91</v>
      </c>
      <c r="F271">
        <v>2</v>
      </c>
      <c r="G271">
        <v>11</v>
      </c>
      <c r="H271">
        <v>5.9</v>
      </c>
      <c r="I271">
        <v>5.96</v>
      </c>
      <c r="J271">
        <v>5.6689999999999996</v>
      </c>
      <c r="K271">
        <v>51.539000000000001</v>
      </c>
      <c r="L271">
        <v>0.61580000000000001</v>
      </c>
      <c r="M271" t="s">
        <v>18</v>
      </c>
      <c r="N271">
        <v>5.9</v>
      </c>
      <c r="O271">
        <v>5.97</v>
      </c>
      <c r="P271">
        <v>5.5860000000000003</v>
      </c>
      <c r="Q271">
        <v>50.784999999999997</v>
      </c>
      <c r="R271">
        <v>0.62519999999999998</v>
      </c>
      <c r="S271" t="s">
        <v>18</v>
      </c>
      <c r="T271">
        <v>5.9</v>
      </c>
      <c r="U271">
        <v>5.97</v>
      </c>
      <c r="V271">
        <v>5.7409999999999997</v>
      </c>
      <c r="W271">
        <v>52.188000000000002</v>
      </c>
      <c r="X271">
        <v>0.62370000000000003</v>
      </c>
      <c r="Y271" t="s">
        <v>18</v>
      </c>
      <c r="Z271">
        <v>5.9</v>
      </c>
      <c r="AA271">
        <v>5.97</v>
      </c>
      <c r="AB271">
        <v>5.7119999999999997</v>
      </c>
      <c r="AC271">
        <v>51.930999999999997</v>
      </c>
      <c r="AD271">
        <v>0.69530000000000003</v>
      </c>
      <c r="AE271" t="s">
        <v>18</v>
      </c>
      <c r="AF271">
        <v>5.9</v>
      </c>
      <c r="AG271">
        <v>5.97</v>
      </c>
      <c r="AH271">
        <v>5.7569999999999997</v>
      </c>
      <c r="AI271">
        <v>52.338000000000001</v>
      </c>
      <c r="AJ271">
        <v>0.63429999999999997</v>
      </c>
      <c r="AK271" t="s">
        <v>18</v>
      </c>
      <c r="AL271">
        <v>5.9</v>
      </c>
      <c r="AM271">
        <v>5.97</v>
      </c>
      <c r="AN271">
        <v>5.742</v>
      </c>
      <c r="AO271">
        <v>52.203000000000003</v>
      </c>
      <c r="AP271">
        <v>0.64829999999999999</v>
      </c>
      <c r="AQ271" t="s">
        <v>18</v>
      </c>
      <c r="AR271">
        <v>5.9</v>
      </c>
      <c r="AS271">
        <v>5.96</v>
      </c>
      <c r="AT271">
        <v>5.5730000000000004</v>
      </c>
      <c r="AU271">
        <v>50.667999999999999</v>
      </c>
      <c r="AV271">
        <v>0.67430000000000001</v>
      </c>
      <c r="AW271" t="s">
        <v>18</v>
      </c>
      <c r="AX271">
        <v>5.9</v>
      </c>
      <c r="AY271">
        <v>5.97</v>
      </c>
      <c r="AZ271">
        <v>5.7679999999999998</v>
      </c>
      <c r="BA271">
        <v>52.433999999999997</v>
      </c>
      <c r="BB271">
        <v>0.66879999999999995</v>
      </c>
      <c r="BC271" t="s">
        <v>18</v>
      </c>
      <c r="BD271">
        <v>5.94</v>
      </c>
      <c r="BE271">
        <v>6.01</v>
      </c>
      <c r="BF271">
        <v>5.8940000000000001</v>
      </c>
      <c r="BG271">
        <v>53.584000000000003</v>
      </c>
      <c r="BH271">
        <v>0.56640000000000001</v>
      </c>
      <c r="BI271" t="s">
        <v>18</v>
      </c>
      <c r="BJ271">
        <v>5.9</v>
      </c>
      <c r="BK271">
        <v>5.97</v>
      </c>
      <c r="BL271">
        <v>5.556</v>
      </c>
      <c r="BM271">
        <v>50.512</v>
      </c>
      <c r="BN271">
        <v>0.69020000000000004</v>
      </c>
      <c r="BO271" t="s">
        <v>18</v>
      </c>
      <c r="BP271">
        <v>5.9</v>
      </c>
      <c r="BQ271">
        <v>5.96</v>
      </c>
      <c r="BR271">
        <v>5.7809999999999997</v>
      </c>
      <c r="BS271">
        <v>52.555</v>
      </c>
      <c r="BT271">
        <v>0.66659999999999997</v>
      </c>
      <c r="BU271" t="s">
        <v>18</v>
      </c>
      <c r="BV271">
        <v>5.9</v>
      </c>
      <c r="BW271">
        <v>5.97</v>
      </c>
      <c r="BX271">
        <v>5.8780000000000001</v>
      </c>
      <c r="BY271">
        <v>53.436</v>
      </c>
      <c r="BZ271">
        <v>0.70399999999999996</v>
      </c>
      <c r="CA271" t="s">
        <v>18</v>
      </c>
    </row>
    <row r="272" spans="1:79" x14ac:dyDescent="0.2">
      <c r="A272" t="s">
        <v>206</v>
      </c>
      <c r="B272">
        <v>592</v>
      </c>
      <c r="C272">
        <v>619</v>
      </c>
      <c r="D272" t="s">
        <v>120</v>
      </c>
      <c r="E272">
        <v>6.11</v>
      </c>
      <c r="F272">
        <v>4</v>
      </c>
      <c r="G272">
        <v>25</v>
      </c>
      <c r="H272">
        <v>6.09</v>
      </c>
      <c r="I272">
        <v>6.16</v>
      </c>
      <c r="J272">
        <v>7.9859999999999998</v>
      </c>
      <c r="K272">
        <v>31.945</v>
      </c>
      <c r="L272">
        <v>0.8125</v>
      </c>
      <c r="M272" t="s">
        <v>18</v>
      </c>
      <c r="N272">
        <v>6.09</v>
      </c>
      <c r="O272">
        <v>6.16</v>
      </c>
      <c r="P272">
        <v>8.407</v>
      </c>
      <c r="Q272">
        <v>33.628</v>
      </c>
      <c r="R272">
        <v>0.77190000000000003</v>
      </c>
      <c r="S272" t="s">
        <v>18</v>
      </c>
      <c r="T272">
        <v>6.09</v>
      </c>
      <c r="U272">
        <v>6.16</v>
      </c>
      <c r="V272">
        <v>8.5239999999999991</v>
      </c>
      <c r="W272">
        <v>34.094999999999999</v>
      </c>
      <c r="X272">
        <v>0.75249999999999995</v>
      </c>
      <c r="Y272" t="s">
        <v>18</v>
      </c>
      <c r="Z272">
        <v>6.09</v>
      </c>
      <c r="AA272">
        <v>6.16</v>
      </c>
      <c r="AB272">
        <v>8.8510000000000009</v>
      </c>
      <c r="AC272">
        <v>35.404000000000003</v>
      </c>
      <c r="AD272">
        <v>0.79810000000000003</v>
      </c>
      <c r="AE272" t="s">
        <v>18</v>
      </c>
      <c r="AF272">
        <v>6.09</v>
      </c>
      <c r="AG272">
        <v>6.16</v>
      </c>
      <c r="AH272">
        <v>8.8260000000000005</v>
      </c>
      <c r="AI272">
        <v>35.302</v>
      </c>
      <c r="AJ272">
        <v>0.79359999999999997</v>
      </c>
      <c r="AK272" t="s">
        <v>18</v>
      </c>
      <c r="AL272">
        <v>6.09</v>
      </c>
      <c r="AM272">
        <v>6.16</v>
      </c>
      <c r="AN272">
        <v>8.4390000000000001</v>
      </c>
      <c r="AO272">
        <v>33.756</v>
      </c>
      <c r="AP272">
        <v>0.80530000000000002</v>
      </c>
      <c r="AQ272" t="s">
        <v>18</v>
      </c>
      <c r="AR272">
        <v>6.09</v>
      </c>
      <c r="AS272">
        <v>6.16</v>
      </c>
      <c r="AT272">
        <v>8.077</v>
      </c>
      <c r="AU272">
        <v>32.307000000000002</v>
      </c>
      <c r="AV272">
        <v>0.79210000000000003</v>
      </c>
      <c r="AW272" t="s">
        <v>18</v>
      </c>
      <c r="AX272">
        <v>6.09</v>
      </c>
      <c r="AY272">
        <v>6.16</v>
      </c>
      <c r="AZ272">
        <v>8.5169999999999995</v>
      </c>
      <c r="BA272">
        <v>34.07</v>
      </c>
      <c r="BB272">
        <v>0.80620000000000003</v>
      </c>
      <c r="BC272" t="s">
        <v>18</v>
      </c>
      <c r="BD272">
        <v>6.09</v>
      </c>
      <c r="BE272">
        <v>6.16</v>
      </c>
      <c r="BF272">
        <v>8.9960000000000004</v>
      </c>
      <c r="BG272">
        <v>35.984000000000002</v>
      </c>
      <c r="BH272">
        <v>0.82250000000000001</v>
      </c>
      <c r="BI272" t="s">
        <v>18</v>
      </c>
      <c r="BJ272">
        <v>6.1</v>
      </c>
      <c r="BK272">
        <v>6.16</v>
      </c>
      <c r="BL272">
        <v>8.2859999999999996</v>
      </c>
      <c r="BM272">
        <v>33.143000000000001</v>
      </c>
      <c r="BN272">
        <v>0.78710000000000002</v>
      </c>
      <c r="BO272" t="s">
        <v>18</v>
      </c>
      <c r="BP272">
        <v>6.09</v>
      </c>
      <c r="BQ272">
        <v>6.16</v>
      </c>
      <c r="BR272">
        <v>8.5850000000000009</v>
      </c>
      <c r="BS272">
        <v>34.341999999999999</v>
      </c>
      <c r="BT272">
        <v>0.76890000000000003</v>
      </c>
      <c r="BU272" t="s">
        <v>18</v>
      </c>
      <c r="BV272">
        <v>6.09</v>
      </c>
      <c r="BW272">
        <v>6.16</v>
      </c>
      <c r="BX272">
        <v>8.1750000000000007</v>
      </c>
      <c r="BY272">
        <v>32.700000000000003</v>
      </c>
      <c r="BZ272">
        <v>0.77829999999999999</v>
      </c>
      <c r="CA272" t="s">
        <v>18</v>
      </c>
    </row>
    <row r="273" spans="1:79" x14ac:dyDescent="0.2">
      <c r="A273" t="s">
        <v>206</v>
      </c>
      <c r="B273">
        <v>620</v>
      </c>
      <c r="C273">
        <v>631</v>
      </c>
      <c r="D273" t="s">
        <v>121</v>
      </c>
      <c r="E273">
        <v>8.14</v>
      </c>
      <c r="F273">
        <v>3</v>
      </c>
      <c r="G273">
        <v>10</v>
      </c>
      <c r="H273">
        <v>8.06</v>
      </c>
      <c r="I273">
        <v>8.1300000000000008</v>
      </c>
      <c r="J273">
        <v>2.4700000000000002</v>
      </c>
      <c r="K273">
        <v>24.704000000000001</v>
      </c>
      <c r="L273">
        <v>0.89170000000000005</v>
      </c>
      <c r="M273" t="s">
        <v>18</v>
      </c>
      <c r="N273">
        <v>8.06</v>
      </c>
      <c r="O273">
        <v>8.1300000000000008</v>
      </c>
      <c r="P273">
        <v>2.4969999999999999</v>
      </c>
      <c r="Q273">
        <v>24.975000000000001</v>
      </c>
      <c r="R273">
        <v>0.87860000000000005</v>
      </c>
      <c r="S273" t="s">
        <v>18</v>
      </c>
      <c r="T273">
        <v>8.06</v>
      </c>
      <c r="U273">
        <v>8.1300000000000008</v>
      </c>
      <c r="V273">
        <v>2.67</v>
      </c>
      <c r="W273">
        <v>26.701000000000001</v>
      </c>
      <c r="X273">
        <v>0.88839999999999997</v>
      </c>
      <c r="Y273" t="s">
        <v>18</v>
      </c>
      <c r="Z273">
        <v>8.06</v>
      </c>
      <c r="AA273">
        <v>8.1300000000000008</v>
      </c>
      <c r="AB273">
        <v>3.5960000000000001</v>
      </c>
      <c r="AC273">
        <v>35.963999999999999</v>
      </c>
      <c r="AD273">
        <v>0.88719999999999999</v>
      </c>
      <c r="AE273" t="s">
        <v>18</v>
      </c>
      <c r="AF273">
        <v>8.06</v>
      </c>
      <c r="AG273">
        <v>8.1300000000000008</v>
      </c>
      <c r="AH273">
        <v>3.4809999999999999</v>
      </c>
      <c r="AI273">
        <v>34.808999999999997</v>
      </c>
      <c r="AJ273">
        <v>0.89439999999999997</v>
      </c>
      <c r="AK273" t="s">
        <v>18</v>
      </c>
      <c r="AL273">
        <v>8.06</v>
      </c>
      <c r="AM273">
        <v>8.1300000000000008</v>
      </c>
      <c r="AN273">
        <v>3.508</v>
      </c>
      <c r="AO273">
        <v>35.081000000000003</v>
      </c>
      <c r="AP273">
        <v>0.8931</v>
      </c>
      <c r="AQ273" t="s">
        <v>18</v>
      </c>
      <c r="AR273">
        <v>8.06</v>
      </c>
      <c r="AS273">
        <v>8.1300000000000008</v>
      </c>
      <c r="AT273">
        <v>4.3040000000000003</v>
      </c>
      <c r="AU273">
        <v>43.045000000000002</v>
      </c>
      <c r="AV273">
        <v>0.8911</v>
      </c>
      <c r="AW273" t="s">
        <v>18</v>
      </c>
      <c r="AX273">
        <v>8.07</v>
      </c>
      <c r="AY273">
        <v>8.1300000000000008</v>
      </c>
      <c r="AZ273">
        <v>4.367</v>
      </c>
      <c r="BA273">
        <v>43.673000000000002</v>
      </c>
      <c r="BB273">
        <v>0.89149999999999996</v>
      </c>
      <c r="BC273" t="s">
        <v>18</v>
      </c>
      <c r="BD273">
        <v>8.06</v>
      </c>
      <c r="BE273">
        <v>8.1300000000000008</v>
      </c>
      <c r="BF273">
        <v>4.4340000000000002</v>
      </c>
      <c r="BG273">
        <v>44.338999999999999</v>
      </c>
      <c r="BH273">
        <v>0.90600000000000003</v>
      </c>
      <c r="BI273" t="s">
        <v>18</v>
      </c>
      <c r="BJ273">
        <v>8.07</v>
      </c>
      <c r="BK273">
        <v>8.1300000000000008</v>
      </c>
      <c r="BL273">
        <v>5.1449999999999996</v>
      </c>
      <c r="BM273">
        <v>51.454000000000001</v>
      </c>
      <c r="BN273">
        <v>0.89400000000000002</v>
      </c>
      <c r="BO273" t="s">
        <v>18</v>
      </c>
      <c r="BP273">
        <v>8.06</v>
      </c>
      <c r="BQ273">
        <v>8.1300000000000008</v>
      </c>
      <c r="BR273">
        <v>5.2140000000000004</v>
      </c>
      <c r="BS273">
        <v>52.143000000000001</v>
      </c>
      <c r="BT273">
        <v>0.89529999999999998</v>
      </c>
      <c r="BU273" t="s">
        <v>18</v>
      </c>
      <c r="BV273">
        <v>8.06</v>
      </c>
      <c r="BW273">
        <v>8.1300000000000008</v>
      </c>
      <c r="BX273">
        <v>5.1719999999999997</v>
      </c>
      <c r="BY273">
        <v>51.722999999999999</v>
      </c>
      <c r="BZ273">
        <v>0.89149999999999996</v>
      </c>
      <c r="CA273" t="s">
        <v>18</v>
      </c>
    </row>
    <row r="274" spans="1:79" x14ac:dyDescent="0.2">
      <c r="A274" t="s">
        <v>206</v>
      </c>
      <c r="B274">
        <v>620</v>
      </c>
      <c r="C274">
        <v>631</v>
      </c>
      <c r="D274" t="s">
        <v>121</v>
      </c>
      <c r="E274">
        <v>8.14</v>
      </c>
      <c r="F274">
        <v>4</v>
      </c>
      <c r="G274">
        <v>10</v>
      </c>
      <c r="H274">
        <v>8.0299999999999994</v>
      </c>
      <c r="I274">
        <v>8.11</v>
      </c>
      <c r="J274">
        <v>2.5449999999999999</v>
      </c>
      <c r="K274">
        <v>25.451000000000001</v>
      </c>
      <c r="L274">
        <v>0.9052</v>
      </c>
      <c r="M274" t="s">
        <v>17</v>
      </c>
      <c r="N274">
        <v>8.0299999999999994</v>
      </c>
      <c r="O274">
        <v>8.11</v>
      </c>
      <c r="P274">
        <v>2.5430000000000001</v>
      </c>
      <c r="Q274">
        <v>25.431999999999999</v>
      </c>
      <c r="R274">
        <v>0.9052</v>
      </c>
      <c r="S274" t="s">
        <v>17</v>
      </c>
      <c r="T274">
        <v>8.0299999999999994</v>
      </c>
      <c r="U274">
        <v>8.11</v>
      </c>
      <c r="V274">
        <v>2.698</v>
      </c>
      <c r="W274">
        <v>26.978999999999999</v>
      </c>
      <c r="X274">
        <v>0.90169999999999995</v>
      </c>
      <c r="Y274" t="s">
        <v>17</v>
      </c>
      <c r="Z274">
        <v>8.0299999999999994</v>
      </c>
      <c r="AA274">
        <v>8.11</v>
      </c>
      <c r="AB274">
        <v>3.649</v>
      </c>
      <c r="AC274">
        <v>36.485999999999997</v>
      </c>
      <c r="AD274">
        <v>0.9042</v>
      </c>
      <c r="AE274" t="s">
        <v>17</v>
      </c>
      <c r="AF274">
        <v>8.0299999999999994</v>
      </c>
      <c r="AG274">
        <v>8.11</v>
      </c>
      <c r="AH274">
        <v>3.4529999999999998</v>
      </c>
      <c r="AI274">
        <v>34.53</v>
      </c>
      <c r="AJ274">
        <v>0.91</v>
      </c>
      <c r="AK274" t="s">
        <v>17</v>
      </c>
      <c r="AL274">
        <v>8.0299999999999994</v>
      </c>
      <c r="AM274">
        <v>8.11</v>
      </c>
      <c r="AN274">
        <v>3.5190000000000001</v>
      </c>
      <c r="AO274">
        <v>35.186999999999998</v>
      </c>
      <c r="AP274">
        <v>0.90269999999999995</v>
      </c>
      <c r="AQ274" t="s">
        <v>17</v>
      </c>
      <c r="AR274">
        <v>8.0299999999999994</v>
      </c>
      <c r="AS274">
        <v>8.1</v>
      </c>
      <c r="AT274">
        <v>4.2789999999999999</v>
      </c>
      <c r="AU274">
        <v>42.786000000000001</v>
      </c>
      <c r="AV274">
        <v>0.91490000000000005</v>
      </c>
      <c r="AW274" t="s">
        <v>17</v>
      </c>
      <c r="AX274">
        <v>8.0299999999999994</v>
      </c>
      <c r="AY274">
        <v>8.11</v>
      </c>
      <c r="AZ274">
        <v>4.3769999999999998</v>
      </c>
      <c r="BA274">
        <v>43.768999999999998</v>
      </c>
      <c r="BB274">
        <v>0.91720000000000002</v>
      </c>
      <c r="BC274" t="s">
        <v>17</v>
      </c>
      <c r="BD274">
        <v>8.0299999999999994</v>
      </c>
      <c r="BE274">
        <v>8.11</v>
      </c>
      <c r="BF274">
        <v>4.4509999999999996</v>
      </c>
      <c r="BG274">
        <v>44.508000000000003</v>
      </c>
      <c r="BH274">
        <v>0.91439999999999999</v>
      </c>
      <c r="BI274" t="s">
        <v>17</v>
      </c>
      <c r="BJ274">
        <v>8.0299999999999994</v>
      </c>
      <c r="BK274">
        <v>8.11</v>
      </c>
      <c r="BL274">
        <v>5.2729999999999997</v>
      </c>
      <c r="BM274">
        <v>52.734000000000002</v>
      </c>
      <c r="BN274">
        <v>0.91849999999999998</v>
      </c>
      <c r="BO274" t="s">
        <v>17</v>
      </c>
      <c r="BP274">
        <v>8.0299999999999994</v>
      </c>
      <c r="BQ274">
        <v>8.1</v>
      </c>
      <c r="BR274">
        <v>5.2190000000000003</v>
      </c>
      <c r="BS274">
        <v>52.19</v>
      </c>
      <c r="BT274">
        <v>0.90290000000000004</v>
      </c>
      <c r="BU274" t="s">
        <v>17</v>
      </c>
      <c r="BV274">
        <v>8.0299999999999994</v>
      </c>
      <c r="BW274">
        <v>8.11</v>
      </c>
      <c r="BX274">
        <v>5.19</v>
      </c>
      <c r="BY274">
        <v>51.898000000000003</v>
      </c>
      <c r="BZ274">
        <v>0.91949999999999998</v>
      </c>
      <c r="CA274" t="s">
        <v>17</v>
      </c>
    </row>
    <row r="275" spans="1:79" x14ac:dyDescent="0.2">
      <c r="A275" t="s">
        <v>206</v>
      </c>
      <c r="B275">
        <v>620</v>
      </c>
      <c r="C275">
        <v>636</v>
      </c>
      <c r="D275" t="s">
        <v>122</v>
      </c>
      <c r="E275">
        <v>8.8800000000000008</v>
      </c>
      <c r="F275">
        <v>3</v>
      </c>
      <c r="G275">
        <v>15</v>
      </c>
      <c r="H275">
        <v>9</v>
      </c>
      <c r="I275">
        <v>9.07</v>
      </c>
      <c r="J275">
        <v>3.2349999999999999</v>
      </c>
      <c r="K275">
        <v>21.568999999999999</v>
      </c>
      <c r="L275">
        <v>0.8196</v>
      </c>
      <c r="M275" t="s">
        <v>18</v>
      </c>
      <c r="N275">
        <v>9.01</v>
      </c>
      <c r="O275">
        <v>9.07</v>
      </c>
      <c r="P275">
        <v>3.3889999999999998</v>
      </c>
      <c r="Q275">
        <v>22.594000000000001</v>
      </c>
      <c r="R275">
        <v>0.8024</v>
      </c>
      <c r="S275" t="s">
        <v>18</v>
      </c>
      <c r="T275">
        <v>9</v>
      </c>
      <c r="U275">
        <v>9.07</v>
      </c>
      <c r="V275">
        <v>3.5339999999999998</v>
      </c>
      <c r="W275">
        <v>23.559000000000001</v>
      </c>
      <c r="X275">
        <v>0.79359999999999997</v>
      </c>
      <c r="Y275" t="s">
        <v>18</v>
      </c>
      <c r="Z275">
        <v>9</v>
      </c>
      <c r="AA275">
        <v>9.07</v>
      </c>
      <c r="AB275">
        <v>4.3310000000000004</v>
      </c>
      <c r="AC275">
        <v>28.873999999999999</v>
      </c>
      <c r="AD275">
        <v>0.82830000000000004</v>
      </c>
      <c r="AE275" t="s">
        <v>18</v>
      </c>
      <c r="AF275">
        <v>9</v>
      </c>
      <c r="AG275">
        <v>9.07</v>
      </c>
      <c r="AH275">
        <v>4.3</v>
      </c>
      <c r="AI275">
        <v>28.664000000000001</v>
      </c>
      <c r="AJ275">
        <v>0.77470000000000006</v>
      </c>
      <c r="AK275" t="s">
        <v>18</v>
      </c>
      <c r="AL275">
        <v>9</v>
      </c>
      <c r="AM275">
        <v>9.07</v>
      </c>
      <c r="AN275">
        <v>4.3490000000000002</v>
      </c>
      <c r="AO275">
        <v>28.995000000000001</v>
      </c>
      <c r="AP275">
        <v>0.77059999999999995</v>
      </c>
      <c r="AQ275" t="s">
        <v>18</v>
      </c>
      <c r="AR275">
        <v>9</v>
      </c>
      <c r="AS275">
        <v>9.07</v>
      </c>
      <c r="AT275">
        <v>5.4619999999999997</v>
      </c>
      <c r="AU275">
        <v>36.415999999999997</v>
      </c>
      <c r="AV275">
        <v>0.76649999999999996</v>
      </c>
      <c r="AW275" t="s">
        <v>18</v>
      </c>
      <c r="AX275">
        <v>9</v>
      </c>
      <c r="AY275">
        <v>9.07</v>
      </c>
      <c r="AZ275">
        <v>5.6859999999999999</v>
      </c>
      <c r="BA275">
        <v>37.908000000000001</v>
      </c>
      <c r="BB275">
        <v>0.73950000000000005</v>
      </c>
      <c r="BC275" t="s">
        <v>18</v>
      </c>
      <c r="BD275">
        <v>9</v>
      </c>
      <c r="BE275">
        <v>9.07</v>
      </c>
      <c r="BF275">
        <v>5.6820000000000004</v>
      </c>
      <c r="BG275">
        <v>37.881999999999998</v>
      </c>
      <c r="BH275">
        <v>0.77690000000000003</v>
      </c>
      <c r="BI275" t="s">
        <v>18</v>
      </c>
      <c r="BJ275">
        <v>9.01</v>
      </c>
      <c r="BK275">
        <v>9.07</v>
      </c>
      <c r="BL275">
        <v>6.984</v>
      </c>
      <c r="BM275">
        <v>46.563000000000002</v>
      </c>
      <c r="BN275">
        <v>0.78369999999999995</v>
      </c>
      <c r="BO275" t="s">
        <v>18</v>
      </c>
      <c r="BP275">
        <v>9</v>
      </c>
      <c r="BQ275">
        <v>9.07</v>
      </c>
      <c r="BR275">
        <v>7.0369999999999999</v>
      </c>
      <c r="BS275">
        <v>46.915999999999997</v>
      </c>
      <c r="BT275">
        <v>0.7248</v>
      </c>
      <c r="BU275" t="s">
        <v>18</v>
      </c>
      <c r="BV275">
        <v>9</v>
      </c>
      <c r="BW275">
        <v>9.07</v>
      </c>
      <c r="BX275">
        <v>6.95</v>
      </c>
      <c r="BY275">
        <v>46.332999999999998</v>
      </c>
      <c r="BZ275">
        <v>0.74550000000000005</v>
      </c>
      <c r="CA275" t="s">
        <v>18</v>
      </c>
    </row>
    <row r="276" spans="1:79" x14ac:dyDescent="0.2">
      <c r="A276" t="s">
        <v>206</v>
      </c>
      <c r="B276">
        <v>620</v>
      </c>
      <c r="C276">
        <v>647</v>
      </c>
      <c r="D276" t="s">
        <v>123</v>
      </c>
      <c r="E276">
        <v>8.8800000000000008</v>
      </c>
      <c r="F276">
        <v>4</v>
      </c>
      <c r="G276">
        <v>25</v>
      </c>
      <c r="H276">
        <v>8.85</v>
      </c>
      <c r="I276">
        <v>8.92</v>
      </c>
      <c r="J276">
        <v>3.4969999999999999</v>
      </c>
      <c r="K276">
        <v>13.988</v>
      </c>
      <c r="L276">
        <v>0.80059999999999998</v>
      </c>
      <c r="M276" t="s">
        <v>18</v>
      </c>
      <c r="N276">
        <v>8.85</v>
      </c>
      <c r="O276">
        <v>8.92</v>
      </c>
      <c r="P276">
        <v>3.5819999999999999</v>
      </c>
      <c r="Q276">
        <v>14.327999999999999</v>
      </c>
      <c r="R276">
        <v>0.7802</v>
      </c>
      <c r="S276" t="s">
        <v>18</v>
      </c>
      <c r="T276">
        <v>8.85</v>
      </c>
      <c r="U276">
        <v>8.92</v>
      </c>
      <c r="V276">
        <v>3.9359999999999999</v>
      </c>
      <c r="W276">
        <v>15.746</v>
      </c>
      <c r="X276">
        <v>0.7823</v>
      </c>
      <c r="Y276" t="s">
        <v>18</v>
      </c>
      <c r="Z276">
        <v>8.85</v>
      </c>
      <c r="AA276">
        <v>8.92</v>
      </c>
      <c r="AB276">
        <v>5.7039999999999997</v>
      </c>
      <c r="AC276">
        <v>22.817</v>
      </c>
      <c r="AD276">
        <v>0.77090000000000003</v>
      </c>
      <c r="AE276" t="s">
        <v>18</v>
      </c>
      <c r="AF276">
        <v>8.85</v>
      </c>
      <c r="AG276">
        <v>8.92</v>
      </c>
      <c r="AH276">
        <v>5.4279999999999999</v>
      </c>
      <c r="AI276">
        <v>21.712</v>
      </c>
      <c r="AJ276">
        <v>0.75009999999999999</v>
      </c>
      <c r="AK276" t="s">
        <v>18</v>
      </c>
      <c r="AL276">
        <v>8.85</v>
      </c>
      <c r="AM276">
        <v>8.92</v>
      </c>
      <c r="AN276">
        <v>5.6539999999999999</v>
      </c>
      <c r="AO276">
        <v>22.614999999999998</v>
      </c>
      <c r="AP276">
        <v>0.77170000000000005</v>
      </c>
      <c r="AQ276" t="s">
        <v>18</v>
      </c>
      <c r="AR276">
        <v>8.85</v>
      </c>
      <c r="AS276">
        <v>8.92</v>
      </c>
      <c r="AT276">
        <v>8.0649999999999995</v>
      </c>
      <c r="AU276">
        <v>32.259</v>
      </c>
      <c r="AV276">
        <v>0.73650000000000004</v>
      </c>
      <c r="AW276" t="s">
        <v>18</v>
      </c>
      <c r="AX276">
        <v>8.85</v>
      </c>
      <c r="AY276">
        <v>8.92</v>
      </c>
      <c r="AZ276">
        <v>8.15</v>
      </c>
      <c r="BA276">
        <v>32.600999999999999</v>
      </c>
      <c r="BB276">
        <v>0.73050000000000004</v>
      </c>
      <c r="BC276" t="s">
        <v>18</v>
      </c>
      <c r="BD276">
        <v>8.85</v>
      </c>
      <c r="BE276">
        <v>8.92</v>
      </c>
      <c r="BF276">
        <v>8.1850000000000005</v>
      </c>
      <c r="BG276">
        <v>32.738999999999997</v>
      </c>
      <c r="BH276">
        <v>0.73580000000000001</v>
      </c>
      <c r="BI276" t="s">
        <v>18</v>
      </c>
      <c r="BJ276">
        <v>8.85</v>
      </c>
      <c r="BK276">
        <v>8.92</v>
      </c>
      <c r="BL276">
        <v>11.385</v>
      </c>
      <c r="BM276">
        <v>45.537999999999997</v>
      </c>
      <c r="BN276">
        <v>0.72909999999999997</v>
      </c>
      <c r="BO276" t="s">
        <v>18</v>
      </c>
      <c r="BP276">
        <v>8.85</v>
      </c>
      <c r="BQ276">
        <v>8.92</v>
      </c>
      <c r="BR276">
        <v>11.641999999999999</v>
      </c>
      <c r="BS276">
        <v>46.57</v>
      </c>
      <c r="BT276">
        <v>0.71440000000000003</v>
      </c>
      <c r="BU276" t="s">
        <v>18</v>
      </c>
      <c r="BV276">
        <v>8.85</v>
      </c>
      <c r="BW276">
        <v>8.92</v>
      </c>
      <c r="BX276">
        <v>11.33</v>
      </c>
      <c r="BY276">
        <v>45.320999999999998</v>
      </c>
      <c r="BZ276">
        <v>0.73609999999999998</v>
      </c>
      <c r="CA276" t="s">
        <v>18</v>
      </c>
    </row>
    <row r="277" spans="1:79" x14ac:dyDescent="0.2">
      <c r="A277" t="s">
        <v>206</v>
      </c>
      <c r="B277">
        <v>620</v>
      </c>
      <c r="C277">
        <v>650</v>
      </c>
      <c r="D277" t="s">
        <v>124</v>
      </c>
      <c r="E277">
        <v>9.9700000000000006</v>
      </c>
      <c r="F277">
        <v>5</v>
      </c>
      <c r="G277">
        <v>28</v>
      </c>
      <c r="H277">
        <v>10</v>
      </c>
      <c r="I277">
        <v>10.08</v>
      </c>
      <c r="J277">
        <v>3.5139999999999998</v>
      </c>
      <c r="K277">
        <v>12.55</v>
      </c>
      <c r="L277">
        <v>0.90339999999999998</v>
      </c>
      <c r="M277" t="s">
        <v>17</v>
      </c>
      <c r="N277">
        <v>10</v>
      </c>
      <c r="O277">
        <v>10.08</v>
      </c>
      <c r="P277">
        <v>3.4529999999999998</v>
      </c>
      <c r="Q277">
        <v>12.331</v>
      </c>
      <c r="R277">
        <v>0.90229999999999999</v>
      </c>
      <c r="S277" t="s">
        <v>17</v>
      </c>
      <c r="T277">
        <v>10</v>
      </c>
      <c r="U277">
        <v>10.08</v>
      </c>
      <c r="V277">
        <v>3.8119999999999998</v>
      </c>
      <c r="W277">
        <v>13.615</v>
      </c>
      <c r="X277">
        <v>0.89980000000000004</v>
      </c>
      <c r="Y277" t="s">
        <v>17</v>
      </c>
      <c r="Z277">
        <v>10</v>
      </c>
      <c r="AA277">
        <v>10.08</v>
      </c>
      <c r="AB277">
        <v>5.2709999999999999</v>
      </c>
      <c r="AC277">
        <v>18.824000000000002</v>
      </c>
      <c r="AD277">
        <v>0.90620000000000001</v>
      </c>
      <c r="AE277" t="s">
        <v>17</v>
      </c>
      <c r="AF277">
        <v>10</v>
      </c>
      <c r="AG277">
        <v>10.08</v>
      </c>
      <c r="AH277">
        <v>5.3019999999999996</v>
      </c>
      <c r="AI277">
        <v>18.934000000000001</v>
      </c>
      <c r="AJ277">
        <v>0.8891</v>
      </c>
      <c r="AK277" t="s">
        <v>17</v>
      </c>
      <c r="AL277">
        <v>10</v>
      </c>
      <c r="AM277">
        <v>10.08</v>
      </c>
      <c r="AN277">
        <v>5.2409999999999997</v>
      </c>
      <c r="AO277">
        <v>18.716000000000001</v>
      </c>
      <c r="AP277">
        <v>0.88870000000000005</v>
      </c>
      <c r="AQ277" t="s">
        <v>17</v>
      </c>
      <c r="AR277">
        <v>10</v>
      </c>
      <c r="AS277">
        <v>10.08</v>
      </c>
      <c r="AT277">
        <v>7.6239999999999997</v>
      </c>
      <c r="AU277">
        <v>27.227</v>
      </c>
      <c r="AV277">
        <v>0.89529999999999998</v>
      </c>
      <c r="AW277" t="s">
        <v>17</v>
      </c>
      <c r="AX277">
        <v>10</v>
      </c>
      <c r="AY277">
        <v>10.08</v>
      </c>
      <c r="AZ277">
        <v>7.7779999999999996</v>
      </c>
      <c r="BA277">
        <v>27.777999999999999</v>
      </c>
      <c r="BB277">
        <v>0.88939999999999997</v>
      </c>
      <c r="BC277" t="s">
        <v>17</v>
      </c>
      <c r="BD277">
        <v>10</v>
      </c>
      <c r="BE277">
        <v>10.08</v>
      </c>
      <c r="BF277">
        <v>7.5990000000000002</v>
      </c>
      <c r="BG277">
        <v>27.138999999999999</v>
      </c>
      <c r="BH277">
        <v>0.89119999999999999</v>
      </c>
      <c r="BI277" t="s">
        <v>17</v>
      </c>
      <c r="BJ277">
        <v>10</v>
      </c>
      <c r="BK277">
        <v>10.08</v>
      </c>
      <c r="BL277">
        <v>10.863</v>
      </c>
      <c r="BM277">
        <v>38.795999999999999</v>
      </c>
      <c r="BN277">
        <v>0.91659999999999997</v>
      </c>
      <c r="BO277" t="s">
        <v>17</v>
      </c>
      <c r="BP277">
        <v>10</v>
      </c>
      <c r="BQ277">
        <v>10.08</v>
      </c>
      <c r="BR277">
        <v>11.073</v>
      </c>
      <c r="BS277">
        <v>39.546999999999997</v>
      </c>
      <c r="BT277">
        <v>0.90169999999999995</v>
      </c>
      <c r="BU277" t="s">
        <v>17</v>
      </c>
      <c r="BV277">
        <v>10</v>
      </c>
      <c r="BW277">
        <v>10.08</v>
      </c>
      <c r="BX277">
        <v>11.042</v>
      </c>
      <c r="BY277">
        <v>39.436</v>
      </c>
      <c r="BZ277">
        <v>0.88560000000000005</v>
      </c>
      <c r="CA277" t="s">
        <v>17</v>
      </c>
    </row>
    <row r="278" spans="1:79" x14ac:dyDescent="0.2">
      <c r="A278" t="s">
        <v>206</v>
      </c>
      <c r="B278">
        <v>632</v>
      </c>
      <c r="C278">
        <v>650</v>
      </c>
      <c r="D278" t="s">
        <v>125</v>
      </c>
      <c r="E278">
        <v>9.61</v>
      </c>
      <c r="F278">
        <v>4</v>
      </c>
      <c r="G278">
        <v>16</v>
      </c>
      <c r="H278">
        <v>9.69</v>
      </c>
      <c r="I278">
        <v>9.77</v>
      </c>
      <c r="J278">
        <v>0.73099999999999998</v>
      </c>
      <c r="K278">
        <v>4.5679999999999996</v>
      </c>
      <c r="L278">
        <v>0.87119999999999997</v>
      </c>
      <c r="M278" t="s">
        <v>18</v>
      </c>
      <c r="N278">
        <v>9.69</v>
      </c>
      <c r="O278">
        <v>9.77</v>
      </c>
      <c r="P278">
        <v>0.82699999999999996</v>
      </c>
      <c r="Q278">
        <v>5.17</v>
      </c>
      <c r="R278">
        <v>0.85980000000000001</v>
      </c>
      <c r="S278" t="s">
        <v>18</v>
      </c>
      <c r="T278">
        <v>9.69</v>
      </c>
      <c r="U278">
        <v>9.77</v>
      </c>
      <c r="V278">
        <v>0.79300000000000004</v>
      </c>
      <c r="W278">
        <v>4.9530000000000003</v>
      </c>
      <c r="X278">
        <v>0.87529999999999997</v>
      </c>
      <c r="Y278" t="s">
        <v>18</v>
      </c>
      <c r="Z278">
        <v>9.69</v>
      </c>
      <c r="AA278">
        <v>9.77</v>
      </c>
      <c r="AB278">
        <v>1.857</v>
      </c>
      <c r="AC278">
        <v>11.606999999999999</v>
      </c>
      <c r="AD278">
        <v>0.84540000000000004</v>
      </c>
      <c r="AE278" t="s">
        <v>18</v>
      </c>
      <c r="AF278">
        <v>9.69</v>
      </c>
      <c r="AG278">
        <v>9.77</v>
      </c>
      <c r="AH278">
        <v>1.7589999999999999</v>
      </c>
      <c r="AI278">
        <v>10.993</v>
      </c>
      <c r="AJ278">
        <v>0.86050000000000004</v>
      </c>
      <c r="AK278" t="s">
        <v>18</v>
      </c>
      <c r="AL278">
        <v>9.69</v>
      </c>
      <c r="AM278">
        <v>9.77</v>
      </c>
      <c r="AN278">
        <v>1.7989999999999999</v>
      </c>
      <c r="AO278">
        <v>11.244999999999999</v>
      </c>
      <c r="AP278">
        <v>0.85109999999999997</v>
      </c>
      <c r="AQ278" t="s">
        <v>18</v>
      </c>
      <c r="AR278">
        <v>9.69</v>
      </c>
      <c r="AS278">
        <v>9.77</v>
      </c>
      <c r="AT278">
        <v>2.8530000000000002</v>
      </c>
      <c r="AU278">
        <v>17.829000000000001</v>
      </c>
      <c r="AV278">
        <v>0.84970000000000001</v>
      </c>
      <c r="AW278" t="s">
        <v>18</v>
      </c>
      <c r="AX278">
        <v>9.69</v>
      </c>
      <c r="AY278">
        <v>9.77</v>
      </c>
      <c r="AZ278">
        <v>2.8210000000000002</v>
      </c>
      <c r="BA278">
        <v>17.63</v>
      </c>
      <c r="BB278">
        <v>0.86899999999999999</v>
      </c>
      <c r="BC278" t="s">
        <v>18</v>
      </c>
      <c r="BD278">
        <v>9.69</v>
      </c>
      <c r="BE278">
        <v>9.77</v>
      </c>
      <c r="BF278">
        <v>2.8580000000000001</v>
      </c>
      <c r="BG278">
        <v>17.864000000000001</v>
      </c>
      <c r="BH278">
        <v>0.85719999999999996</v>
      </c>
      <c r="BI278" t="s">
        <v>18</v>
      </c>
      <c r="BJ278">
        <v>9.69</v>
      </c>
      <c r="BK278">
        <v>9.77</v>
      </c>
      <c r="BL278">
        <v>4.3890000000000002</v>
      </c>
      <c r="BM278">
        <v>27.433</v>
      </c>
      <c r="BN278">
        <v>0.85860000000000003</v>
      </c>
      <c r="BO278" t="s">
        <v>18</v>
      </c>
      <c r="BP278">
        <v>9.69</v>
      </c>
      <c r="BQ278">
        <v>9.77</v>
      </c>
      <c r="BR278">
        <v>4.4480000000000004</v>
      </c>
      <c r="BS278">
        <v>27.802</v>
      </c>
      <c r="BT278">
        <v>0.86339999999999995</v>
      </c>
      <c r="BU278" t="s">
        <v>18</v>
      </c>
      <c r="BV278">
        <v>9.69</v>
      </c>
      <c r="BW278">
        <v>9.77</v>
      </c>
      <c r="BX278">
        <v>4.4420000000000002</v>
      </c>
      <c r="BY278">
        <v>27.762</v>
      </c>
      <c r="BZ278">
        <v>0.86250000000000004</v>
      </c>
      <c r="CA278" t="s">
        <v>18</v>
      </c>
    </row>
    <row r="279" spans="1:79" x14ac:dyDescent="0.2">
      <c r="A279" t="s">
        <v>206</v>
      </c>
      <c r="B279">
        <v>637</v>
      </c>
      <c r="C279">
        <v>650</v>
      </c>
      <c r="D279" t="s">
        <v>126</v>
      </c>
      <c r="E279">
        <v>8.77</v>
      </c>
      <c r="F279">
        <v>4</v>
      </c>
      <c r="G279">
        <v>11</v>
      </c>
      <c r="H279">
        <v>8.7799999999999994</v>
      </c>
      <c r="I279">
        <v>8.85</v>
      </c>
      <c r="J279">
        <v>0.53800000000000003</v>
      </c>
      <c r="K279">
        <v>4.891</v>
      </c>
      <c r="L279">
        <v>0.75860000000000005</v>
      </c>
      <c r="M279" t="s">
        <v>18</v>
      </c>
      <c r="N279">
        <v>8.7899999999999991</v>
      </c>
      <c r="O279">
        <v>8.85</v>
      </c>
      <c r="P279">
        <v>0.66600000000000004</v>
      </c>
      <c r="Q279">
        <v>6.0529999999999999</v>
      </c>
      <c r="R279">
        <v>0.79039999999999999</v>
      </c>
      <c r="S279" t="s">
        <v>18</v>
      </c>
      <c r="T279">
        <v>8.7899999999999991</v>
      </c>
      <c r="U279">
        <v>8.85</v>
      </c>
      <c r="V279">
        <v>0.69299999999999995</v>
      </c>
      <c r="W279">
        <v>6.2960000000000003</v>
      </c>
      <c r="X279">
        <v>0.75229999999999997</v>
      </c>
      <c r="Y279" t="s">
        <v>18</v>
      </c>
      <c r="Z279">
        <v>8.7899999999999991</v>
      </c>
      <c r="AA279">
        <v>8.85</v>
      </c>
      <c r="AB279">
        <v>1.1140000000000001</v>
      </c>
      <c r="AC279">
        <v>10.131</v>
      </c>
      <c r="AD279">
        <v>0.79890000000000005</v>
      </c>
      <c r="AE279" t="s">
        <v>18</v>
      </c>
      <c r="AF279">
        <v>8.7899999999999991</v>
      </c>
      <c r="AG279">
        <v>8.85</v>
      </c>
      <c r="AH279">
        <v>1.0589999999999999</v>
      </c>
      <c r="AI279">
        <v>9.6229999999999993</v>
      </c>
      <c r="AJ279">
        <v>0.77759999999999996</v>
      </c>
      <c r="AK279" t="s">
        <v>18</v>
      </c>
      <c r="AL279">
        <v>8.7899999999999991</v>
      </c>
      <c r="AM279">
        <v>8.85</v>
      </c>
      <c r="AN279">
        <v>1.111</v>
      </c>
      <c r="AO279">
        <v>10.1</v>
      </c>
      <c r="AP279">
        <v>0.68520000000000003</v>
      </c>
      <c r="AQ279" t="s">
        <v>18</v>
      </c>
      <c r="AR279">
        <v>8.7799999999999994</v>
      </c>
      <c r="AS279">
        <v>8.85</v>
      </c>
      <c r="AT279">
        <v>1.7529999999999999</v>
      </c>
      <c r="AU279">
        <v>15.933</v>
      </c>
      <c r="AV279">
        <v>0.72870000000000001</v>
      </c>
      <c r="AW279" t="s">
        <v>18</v>
      </c>
      <c r="AX279">
        <v>8.7899999999999991</v>
      </c>
      <c r="AY279">
        <v>8.85</v>
      </c>
      <c r="AZ279">
        <v>1.6539999999999999</v>
      </c>
      <c r="BA279">
        <v>15.037000000000001</v>
      </c>
      <c r="BB279">
        <v>0.72050000000000003</v>
      </c>
      <c r="BC279" t="s">
        <v>18</v>
      </c>
      <c r="BD279">
        <v>8.7899999999999991</v>
      </c>
      <c r="BE279">
        <v>8.85</v>
      </c>
      <c r="BF279">
        <v>1.8</v>
      </c>
      <c r="BG279">
        <v>16.361999999999998</v>
      </c>
      <c r="BH279">
        <v>0.79049999999999998</v>
      </c>
      <c r="BI279" t="s">
        <v>18</v>
      </c>
      <c r="BJ279">
        <v>8.7899999999999991</v>
      </c>
      <c r="BK279">
        <v>8.85</v>
      </c>
      <c r="BL279">
        <v>2.4649999999999999</v>
      </c>
      <c r="BM279">
        <v>22.405000000000001</v>
      </c>
      <c r="BN279">
        <v>0.71960000000000002</v>
      </c>
      <c r="BO279" t="s">
        <v>18</v>
      </c>
      <c r="BP279">
        <v>8.7799999999999994</v>
      </c>
      <c r="BQ279">
        <v>8.85</v>
      </c>
      <c r="BR279">
        <v>2.423</v>
      </c>
      <c r="BS279">
        <v>22.024999999999999</v>
      </c>
      <c r="BT279">
        <v>0.68959999999999999</v>
      </c>
      <c r="BU279" t="s">
        <v>18</v>
      </c>
      <c r="BV279">
        <v>8.7899999999999991</v>
      </c>
      <c r="BW279">
        <v>8.85</v>
      </c>
      <c r="BX279">
        <v>2.4550000000000001</v>
      </c>
      <c r="BY279">
        <v>22.314</v>
      </c>
      <c r="BZ279">
        <v>0.74050000000000005</v>
      </c>
      <c r="CA279" t="s">
        <v>18</v>
      </c>
    </row>
    <row r="280" spans="1:79" x14ac:dyDescent="0.2">
      <c r="A280" t="s">
        <v>206</v>
      </c>
      <c r="B280">
        <v>639</v>
      </c>
      <c r="C280">
        <v>650</v>
      </c>
      <c r="D280" t="s">
        <v>127</v>
      </c>
      <c r="E280">
        <v>9.67</v>
      </c>
      <c r="F280">
        <v>3</v>
      </c>
      <c r="G280">
        <v>9</v>
      </c>
      <c r="H280">
        <v>9.7100000000000009</v>
      </c>
      <c r="I280">
        <v>9.7799999999999994</v>
      </c>
      <c r="J280">
        <v>0.45600000000000002</v>
      </c>
      <c r="K280">
        <v>5.0659999999999998</v>
      </c>
      <c r="L280">
        <v>0.79969999999999997</v>
      </c>
      <c r="M280" t="s">
        <v>18</v>
      </c>
      <c r="N280">
        <v>9.7100000000000009</v>
      </c>
      <c r="O280">
        <v>9.7799999999999994</v>
      </c>
      <c r="P280">
        <v>0.44500000000000001</v>
      </c>
      <c r="Q280">
        <v>4.9470000000000001</v>
      </c>
      <c r="R280">
        <v>0.80710000000000004</v>
      </c>
      <c r="S280" t="s">
        <v>18</v>
      </c>
      <c r="T280">
        <v>9.7100000000000009</v>
      </c>
      <c r="U280">
        <v>9.7799999999999994</v>
      </c>
      <c r="V280">
        <v>0.48599999999999999</v>
      </c>
      <c r="W280">
        <v>5.3979999999999997</v>
      </c>
      <c r="X280">
        <v>0.79400000000000004</v>
      </c>
      <c r="Y280" t="s">
        <v>18</v>
      </c>
      <c r="Z280">
        <v>9.7100000000000009</v>
      </c>
      <c r="AA280">
        <v>9.7799999999999994</v>
      </c>
      <c r="AB280">
        <v>0.73399999999999999</v>
      </c>
      <c r="AC280">
        <v>8.1609999999999996</v>
      </c>
      <c r="AD280">
        <v>0.73119999999999996</v>
      </c>
      <c r="AE280" t="s">
        <v>18</v>
      </c>
      <c r="AF280">
        <v>9.7100000000000009</v>
      </c>
      <c r="AG280">
        <v>9.7799999999999994</v>
      </c>
      <c r="AH280">
        <v>0.69</v>
      </c>
      <c r="AI280">
        <v>7.6689999999999996</v>
      </c>
      <c r="AJ280">
        <v>0.79610000000000003</v>
      </c>
      <c r="AK280" t="s">
        <v>18</v>
      </c>
      <c r="AL280">
        <v>9.7100000000000009</v>
      </c>
      <c r="AM280">
        <v>9.7799999999999994</v>
      </c>
      <c r="AN280">
        <v>0.67800000000000005</v>
      </c>
      <c r="AO280">
        <v>7.5350000000000001</v>
      </c>
      <c r="AP280">
        <v>0.77769999999999995</v>
      </c>
      <c r="AQ280" t="s">
        <v>18</v>
      </c>
      <c r="AR280">
        <v>9.7100000000000009</v>
      </c>
      <c r="AS280">
        <v>9.77</v>
      </c>
      <c r="AT280">
        <v>1.012</v>
      </c>
      <c r="AU280">
        <v>11.249000000000001</v>
      </c>
      <c r="AV280">
        <v>0.72750000000000004</v>
      </c>
      <c r="AW280" t="s">
        <v>18</v>
      </c>
      <c r="AX280">
        <v>9.7100000000000009</v>
      </c>
      <c r="AY280">
        <v>9.7799999999999994</v>
      </c>
      <c r="AZ280">
        <v>1.0589999999999999</v>
      </c>
      <c r="BA280">
        <v>11.760999999999999</v>
      </c>
      <c r="BB280">
        <v>0.76</v>
      </c>
      <c r="BC280" t="s">
        <v>18</v>
      </c>
      <c r="BD280">
        <v>9.7100000000000009</v>
      </c>
      <c r="BE280">
        <v>9.7799999999999994</v>
      </c>
      <c r="BF280">
        <v>1.069</v>
      </c>
      <c r="BG280">
        <v>11.875999999999999</v>
      </c>
      <c r="BH280">
        <v>0.7359</v>
      </c>
      <c r="BI280" t="s">
        <v>18</v>
      </c>
      <c r="BJ280">
        <v>9.7100000000000009</v>
      </c>
      <c r="BK280">
        <v>9.7799999999999994</v>
      </c>
      <c r="BL280">
        <v>1.7370000000000001</v>
      </c>
      <c r="BM280">
        <v>19.3</v>
      </c>
      <c r="BN280">
        <v>0.66490000000000005</v>
      </c>
      <c r="BO280" t="s">
        <v>18</v>
      </c>
      <c r="BP280">
        <v>9.7100000000000009</v>
      </c>
      <c r="BQ280">
        <v>9.7799999999999994</v>
      </c>
      <c r="BR280">
        <v>1.528</v>
      </c>
      <c r="BS280">
        <v>16.983000000000001</v>
      </c>
      <c r="BT280">
        <v>0.72729999999999995</v>
      </c>
      <c r="BU280" t="s">
        <v>18</v>
      </c>
      <c r="BV280">
        <v>9.7100000000000009</v>
      </c>
      <c r="BW280">
        <v>9.7799999999999994</v>
      </c>
      <c r="BX280">
        <v>1.65</v>
      </c>
      <c r="BY280">
        <v>18.335000000000001</v>
      </c>
      <c r="BZ280">
        <v>0.74239999999999995</v>
      </c>
      <c r="CA280" t="s">
        <v>18</v>
      </c>
    </row>
    <row r="281" spans="1:79" x14ac:dyDescent="0.2">
      <c r="A281" t="s">
        <v>206</v>
      </c>
      <c r="B281">
        <v>651</v>
      </c>
      <c r="C281">
        <v>662</v>
      </c>
      <c r="D281" t="s">
        <v>128</v>
      </c>
      <c r="E281">
        <v>7.41</v>
      </c>
      <c r="F281">
        <v>2</v>
      </c>
      <c r="G281">
        <v>10</v>
      </c>
      <c r="H281">
        <v>7.43</v>
      </c>
      <c r="I281">
        <v>7.5</v>
      </c>
      <c r="J281">
        <v>4.5259999999999998</v>
      </c>
      <c r="K281">
        <v>45.261000000000003</v>
      </c>
      <c r="L281">
        <v>0.85780000000000001</v>
      </c>
      <c r="M281" t="s">
        <v>18</v>
      </c>
      <c r="N281">
        <v>7.43</v>
      </c>
      <c r="O281">
        <v>7.5</v>
      </c>
      <c r="P281">
        <v>4.5060000000000002</v>
      </c>
      <c r="Q281">
        <v>45.06</v>
      </c>
      <c r="R281">
        <v>0.86240000000000006</v>
      </c>
      <c r="S281" t="s">
        <v>18</v>
      </c>
      <c r="T281">
        <v>7.45</v>
      </c>
      <c r="U281">
        <v>7.52</v>
      </c>
      <c r="V281">
        <v>4.6900000000000004</v>
      </c>
      <c r="W281">
        <v>46.905000000000001</v>
      </c>
      <c r="X281">
        <v>0.80700000000000005</v>
      </c>
      <c r="Y281" t="s">
        <v>18</v>
      </c>
      <c r="Z281">
        <v>7.43</v>
      </c>
      <c r="AA281">
        <v>7.5</v>
      </c>
      <c r="AB281">
        <v>6.5170000000000003</v>
      </c>
      <c r="AC281">
        <v>65.174000000000007</v>
      </c>
      <c r="AD281">
        <v>0.84870000000000001</v>
      </c>
      <c r="AE281" t="s">
        <v>18</v>
      </c>
      <c r="AF281">
        <v>7.41</v>
      </c>
      <c r="AG281">
        <v>7.48</v>
      </c>
      <c r="AH281">
        <v>6.4809999999999999</v>
      </c>
      <c r="AI281">
        <v>64.813000000000002</v>
      </c>
      <c r="AJ281">
        <v>0.84240000000000004</v>
      </c>
      <c r="AK281" t="s">
        <v>18</v>
      </c>
      <c r="AL281">
        <v>7.43</v>
      </c>
      <c r="AM281">
        <v>7.5</v>
      </c>
      <c r="AN281">
        <v>6.36</v>
      </c>
      <c r="AO281">
        <v>63.600999999999999</v>
      </c>
      <c r="AP281">
        <v>0.83950000000000002</v>
      </c>
      <c r="AQ281" t="s">
        <v>18</v>
      </c>
      <c r="AR281">
        <v>7.42</v>
      </c>
      <c r="AS281">
        <v>7.48</v>
      </c>
      <c r="AT281">
        <v>7.3550000000000004</v>
      </c>
      <c r="AU281">
        <v>73.548000000000002</v>
      </c>
      <c r="AV281">
        <v>0.82640000000000002</v>
      </c>
      <c r="AW281" t="s">
        <v>18</v>
      </c>
      <c r="AX281">
        <v>7.43</v>
      </c>
      <c r="AY281">
        <v>7.5</v>
      </c>
      <c r="AZ281">
        <v>7.6260000000000003</v>
      </c>
      <c r="BA281">
        <v>76.256</v>
      </c>
      <c r="BB281">
        <v>0.79569999999999996</v>
      </c>
      <c r="BC281" t="s">
        <v>18</v>
      </c>
      <c r="BD281">
        <v>7.43</v>
      </c>
      <c r="BE281">
        <v>7.5</v>
      </c>
      <c r="BF281">
        <v>7.74</v>
      </c>
      <c r="BG281">
        <v>77.400000000000006</v>
      </c>
      <c r="BH281">
        <v>0.81969999999999998</v>
      </c>
      <c r="BI281" t="s">
        <v>18</v>
      </c>
      <c r="BJ281">
        <v>7.43</v>
      </c>
      <c r="BK281">
        <v>7.5</v>
      </c>
      <c r="BL281">
        <v>7.7990000000000004</v>
      </c>
      <c r="BM281">
        <v>77.989000000000004</v>
      </c>
      <c r="BN281">
        <v>0.81120000000000003</v>
      </c>
      <c r="BO281" t="s">
        <v>18</v>
      </c>
      <c r="BP281">
        <v>7.43</v>
      </c>
      <c r="BQ281">
        <v>7.5</v>
      </c>
      <c r="BR281">
        <v>7.5819999999999999</v>
      </c>
      <c r="BS281">
        <v>75.816000000000003</v>
      </c>
      <c r="BT281">
        <v>0.79139999999999999</v>
      </c>
      <c r="BU281" t="s">
        <v>18</v>
      </c>
      <c r="BV281">
        <v>7.43</v>
      </c>
      <c r="BW281">
        <v>7.5</v>
      </c>
      <c r="BX281">
        <v>7.5679999999999996</v>
      </c>
      <c r="BY281">
        <v>75.676000000000002</v>
      </c>
      <c r="BZ281">
        <v>0.81200000000000006</v>
      </c>
      <c r="CA281" t="s">
        <v>18</v>
      </c>
    </row>
    <row r="282" spans="1:79" x14ac:dyDescent="0.2">
      <c r="A282" t="s">
        <v>206</v>
      </c>
      <c r="B282">
        <v>651</v>
      </c>
      <c r="C282">
        <v>668</v>
      </c>
      <c r="D282" t="s">
        <v>129</v>
      </c>
      <c r="E282">
        <v>11.12</v>
      </c>
      <c r="F282">
        <v>2</v>
      </c>
      <c r="G282">
        <v>16</v>
      </c>
      <c r="H282">
        <v>11.24</v>
      </c>
      <c r="I282">
        <v>11.31</v>
      </c>
      <c r="J282">
        <v>4.2450000000000001</v>
      </c>
      <c r="K282">
        <v>26.533999999999999</v>
      </c>
      <c r="L282">
        <v>0.88980000000000004</v>
      </c>
      <c r="M282" t="s">
        <v>18</v>
      </c>
      <c r="N282">
        <v>11.24</v>
      </c>
      <c r="O282">
        <v>11.31</v>
      </c>
      <c r="P282">
        <v>4.2220000000000004</v>
      </c>
      <c r="Q282">
        <v>26.388999999999999</v>
      </c>
      <c r="R282">
        <v>0.8891</v>
      </c>
      <c r="S282" t="s">
        <v>18</v>
      </c>
      <c r="T282">
        <v>11.26</v>
      </c>
      <c r="U282">
        <v>11.33</v>
      </c>
      <c r="V282">
        <v>4.415</v>
      </c>
      <c r="W282">
        <v>27.591000000000001</v>
      </c>
      <c r="X282">
        <v>0.8679</v>
      </c>
      <c r="Y282" t="s">
        <v>18</v>
      </c>
      <c r="Z282">
        <v>11.24</v>
      </c>
      <c r="AA282">
        <v>11.31</v>
      </c>
      <c r="AB282">
        <v>5.7590000000000003</v>
      </c>
      <c r="AC282">
        <v>35.996000000000002</v>
      </c>
      <c r="AD282">
        <v>0.87739999999999996</v>
      </c>
      <c r="AE282" t="s">
        <v>18</v>
      </c>
      <c r="AF282">
        <v>11.24</v>
      </c>
      <c r="AG282">
        <v>11.31</v>
      </c>
      <c r="AH282">
        <v>5.8959999999999999</v>
      </c>
      <c r="AI282">
        <v>36.853000000000002</v>
      </c>
      <c r="AJ282">
        <v>0.871</v>
      </c>
      <c r="AK282" t="s">
        <v>18</v>
      </c>
      <c r="AL282">
        <v>11.24</v>
      </c>
      <c r="AM282">
        <v>11.31</v>
      </c>
      <c r="AN282">
        <v>5.8689999999999998</v>
      </c>
      <c r="AO282">
        <v>36.679000000000002</v>
      </c>
      <c r="AP282">
        <v>0.8851</v>
      </c>
      <c r="AQ282" t="s">
        <v>18</v>
      </c>
      <c r="AR282">
        <v>11.23</v>
      </c>
      <c r="AS282">
        <v>11.31</v>
      </c>
      <c r="AT282">
        <v>7.0960000000000001</v>
      </c>
      <c r="AU282">
        <v>44.347999999999999</v>
      </c>
      <c r="AV282">
        <v>0.86960000000000004</v>
      </c>
      <c r="AW282" t="s">
        <v>18</v>
      </c>
      <c r="AX282">
        <v>11.24</v>
      </c>
      <c r="AY282">
        <v>11.31</v>
      </c>
      <c r="AZ282">
        <v>7.0819999999999999</v>
      </c>
      <c r="BA282">
        <v>44.262</v>
      </c>
      <c r="BB282">
        <v>0.87019999999999997</v>
      </c>
      <c r="BC282" t="s">
        <v>18</v>
      </c>
      <c r="BD282">
        <v>11.24</v>
      </c>
      <c r="BE282">
        <v>11.31</v>
      </c>
      <c r="BF282">
        <v>7.032</v>
      </c>
      <c r="BG282">
        <v>43.953000000000003</v>
      </c>
      <c r="BH282">
        <v>0.88460000000000005</v>
      </c>
      <c r="BI282" t="s">
        <v>18</v>
      </c>
      <c r="BJ282">
        <v>11.24</v>
      </c>
      <c r="BK282">
        <v>11.31</v>
      </c>
      <c r="BL282">
        <v>7.1420000000000003</v>
      </c>
      <c r="BM282">
        <v>44.637999999999998</v>
      </c>
      <c r="BN282">
        <v>0.85629999999999995</v>
      </c>
      <c r="BO282" t="s">
        <v>18</v>
      </c>
      <c r="BP282">
        <v>11.23</v>
      </c>
      <c r="BQ282">
        <v>11.31</v>
      </c>
      <c r="BR282">
        <v>7.3</v>
      </c>
      <c r="BS282">
        <v>45.625</v>
      </c>
      <c r="BT282">
        <v>0.87270000000000003</v>
      </c>
      <c r="BU282" t="s">
        <v>18</v>
      </c>
      <c r="BV282">
        <v>11.24</v>
      </c>
      <c r="BW282">
        <v>11.31</v>
      </c>
      <c r="BX282">
        <v>7.2690000000000001</v>
      </c>
      <c r="BY282">
        <v>45.433999999999997</v>
      </c>
      <c r="BZ282">
        <v>0.87280000000000002</v>
      </c>
      <c r="CA282" t="s">
        <v>18</v>
      </c>
    </row>
    <row r="283" spans="1:79" x14ac:dyDescent="0.2">
      <c r="A283" t="s">
        <v>206</v>
      </c>
      <c r="B283">
        <v>669</v>
      </c>
      <c r="C283">
        <v>678</v>
      </c>
      <c r="D283" t="s">
        <v>130</v>
      </c>
      <c r="E283">
        <v>12.03</v>
      </c>
      <c r="F283">
        <v>2</v>
      </c>
      <c r="G283">
        <v>8</v>
      </c>
      <c r="H283">
        <v>12.16</v>
      </c>
      <c r="I283">
        <v>12.23</v>
      </c>
      <c r="J283">
        <v>0.15</v>
      </c>
      <c r="K283">
        <v>1.869</v>
      </c>
      <c r="L283">
        <v>0.86580000000000001</v>
      </c>
      <c r="M283" t="s">
        <v>18</v>
      </c>
      <c r="N283">
        <v>12.16</v>
      </c>
      <c r="O283">
        <v>12.23</v>
      </c>
      <c r="P283">
        <v>0.188</v>
      </c>
      <c r="Q283">
        <v>2.3530000000000002</v>
      </c>
      <c r="R283">
        <v>0.86409999999999998</v>
      </c>
      <c r="S283" t="s">
        <v>18</v>
      </c>
      <c r="T283">
        <v>12.16</v>
      </c>
      <c r="U283">
        <v>12.23</v>
      </c>
      <c r="V283">
        <v>0.216</v>
      </c>
      <c r="W283">
        <v>2.6970000000000001</v>
      </c>
      <c r="X283">
        <v>0.85960000000000003</v>
      </c>
      <c r="Y283" t="s">
        <v>18</v>
      </c>
      <c r="Z283">
        <v>12.16</v>
      </c>
      <c r="AA283">
        <v>12.23</v>
      </c>
      <c r="AB283">
        <v>0.32700000000000001</v>
      </c>
      <c r="AC283">
        <v>4.0869999999999997</v>
      </c>
      <c r="AD283">
        <v>0.84830000000000005</v>
      </c>
      <c r="AE283" t="s">
        <v>18</v>
      </c>
      <c r="AF283">
        <v>12.16</v>
      </c>
      <c r="AG283">
        <v>12.23</v>
      </c>
      <c r="AH283">
        <v>0.20599999999999999</v>
      </c>
      <c r="AI283">
        <v>2.577</v>
      </c>
      <c r="AJ283">
        <v>0.83830000000000005</v>
      </c>
      <c r="AK283" t="s">
        <v>18</v>
      </c>
      <c r="AL283">
        <v>12.16</v>
      </c>
      <c r="AM283">
        <v>12.23</v>
      </c>
      <c r="AN283">
        <v>0.214</v>
      </c>
      <c r="AO283">
        <v>2.677</v>
      </c>
      <c r="AP283">
        <v>0.85050000000000003</v>
      </c>
      <c r="AQ283" t="s">
        <v>18</v>
      </c>
      <c r="AR283">
        <v>12.16</v>
      </c>
      <c r="AS283">
        <v>12.23</v>
      </c>
      <c r="AT283">
        <v>0.33700000000000002</v>
      </c>
      <c r="AU283">
        <v>4.218</v>
      </c>
      <c r="AV283">
        <v>0.82769999999999999</v>
      </c>
      <c r="AW283" t="s">
        <v>18</v>
      </c>
      <c r="AX283">
        <v>12.16</v>
      </c>
      <c r="AY283">
        <v>12.23</v>
      </c>
      <c r="AZ283">
        <v>0.502</v>
      </c>
      <c r="BA283">
        <v>6.2789999999999999</v>
      </c>
      <c r="BB283">
        <v>0.82289999999999996</v>
      </c>
      <c r="BC283" t="s">
        <v>18</v>
      </c>
      <c r="BD283">
        <v>12.16</v>
      </c>
      <c r="BE283">
        <v>12.23</v>
      </c>
      <c r="BF283">
        <v>0.35599999999999998</v>
      </c>
      <c r="BG283">
        <v>4.4489999999999998</v>
      </c>
      <c r="BH283">
        <v>0.85370000000000001</v>
      </c>
      <c r="BI283" t="s">
        <v>18</v>
      </c>
      <c r="BJ283">
        <v>12.16</v>
      </c>
      <c r="BK283">
        <v>12.23</v>
      </c>
      <c r="BL283">
        <v>0.70199999999999996</v>
      </c>
      <c r="BM283">
        <v>8.7720000000000002</v>
      </c>
      <c r="BN283">
        <v>0.81030000000000002</v>
      </c>
      <c r="BO283" t="s">
        <v>18</v>
      </c>
      <c r="BP283">
        <v>12.16</v>
      </c>
      <c r="BQ283">
        <v>12.23</v>
      </c>
      <c r="BR283">
        <v>0.82699999999999996</v>
      </c>
      <c r="BS283">
        <v>10.342000000000001</v>
      </c>
      <c r="BT283">
        <v>0.81069999999999998</v>
      </c>
      <c r="BU283" t="s">
        <v>18</v>
      </c>
      <c r="BV283">
        <v>12.16</v>
      </c>
      <c r="BW283">
        <v>12.23</v>
      </c>
      <c r="BX283">
        <v>0.82499999999999996</v>
      </c>
      <c r="BY283">
        <v>10.316000000000001</v>
      </c>
      <c r="BZ283">
        <v>0.82940000000000003</v>
      </c>
      <c r="CA283" t="s">
        <v>18</v>
      </c>
    </row>
    <row r="284" spans="1:79" x14ac:dyDescent="0.2">
      <c r="A284" t="s">
        <v>206</v>
      </c>
      <c r="B284">
        <v>669</v>
      </c>
      <c r="C284">
        <v>685</v>
      </c>
      <c r="D284" t="s">
        <v>131</v>
      </c>
      <c r="E284">
        <v>13.41</v>
      </c>
      <c r="F284">
        <v>2</v>
      </c>
      <c r="G284">
        <v>15</v>
      </c>
      <c r="H284">
        <v>13.62</v>
      </c>
      <c r="I284">
        <v>13.69</v>
      </c>
      <c r="J284">
        <v>3.1480000000000001</v>
      </c>
      <c r="K284">
        <v>20.983000000000001</v>
      </c>
      <c r="L284">
        <v>0.77869999999999995</v>
      </c>
      <c r="M284" t="s">
        <v>18</v>
      </c>
      <c r="N284">
        <v>13.62</v>
      </c>
      <c r="O284">
        <v>13.69</v>
      </c>
      <c r="P284">
        <v>3.3050000000000002</v>
      </c>
      <c r="Q284">
        <v>22.035</v>
      </c>
      <c r="R284">
        <v>0.74470000000000003</v>
      </c>
      <c r="S284" t="s">
        <v>18</v>
      </c>
      <c r="T284">
        <v>13.62</v>
      </c>
      <c r="U284">
        <v>13.69</v>
      </c>
      <c r="V284">
        <v>3.3</v>
      </c>
      <c r="W284">
        <v>22.001999999999999</v>
      </c>
      <c r="X284">
        <v>0.69120000000000004</v>
      </c>
      <c r="Y284" t="s">
        <v>18</v>
      </c>
      <c r="Z284">
        <v>13.62</v>
      </c>
      <c r="AA284">
        <v>13.69</v>
      </c>
      <c r="AB284">
        <v>4.6870000000000003</v>
      </c>
      <c r="AC284">
        <v>31.244</v>
      </c>
      <c r="AD284">
        <v>0.71719999999999995</v>
      </c>
      <c r="AE284" t="s">
        <v>18</v>
      </c>
      <c r="AF284">
        <v>13.59</v>
      </c>
      <c r="AG284">
        <v>13.65</v>
      </c>
      <c r="AH284">
        <v>4.742</v>
      </c>
      <c r="AI284">
        <v>31.614999999999998</v>
      </c>
      <c r="AJ284">
        <v>0.73540000000000005</v>
      </c>
      <c r="AK284" t="s">
        <v>18</v>
      </c>
      <c r="AL284">
        <v>13.62</v>
      </c>
      <c r="AM284">
        <v>13.69</v>
      </c>
      <c r="AN284">
        <v>4.5750000000000002</v>
      </c>
      <c r="AO284">
        <v>30.501999999999999</v>
      </c>
      <c r="AP284">
        <v>0.70809999999999995</v>
      </c>
      <c r="AQ284" t="s">
        <v>18</v>
      </c>
      <c r="AR284">
        <v>13.62</v>
      </c>
      <c r="AS284">
        <v>13.68</v>
      </c>
      <c r="AT284">
        <v>4.95</v>
      </c>
      <c r="AU284">
        <v>33.002000000000002</v>
      </c>
      <c r="AV284">
        <v>0.70189999999999997</v>
      </c>
      <c r="AW284" t="s">
        <v>18</v>
      </c>
      <c r="AX284">
        <v>13.62</v>
      </c>
      <c r="AY284">
        <v>13.69</v>
      </c>
      <c r="AZ284">
        <v>5.0460000000000003</v>
      </c>
      <c r="BA284">
        <v>33.637999999999998</v>
      </c>
      <c r="BB284">
        <v>0.68559999999999999</v>
      </c>
      <c r="BC284" t="s">
        <v>18</v>
      </c>
      <c r="BD284">
        <v>13.62</v>
      </c>
      <c r="BE284">
        <v>13.69</v>
      </c>
      <c r="BF284">
        <v>5.21</v>
      </c>
      <c r="BG284">
        <v>34.735999999999997</v>
      </c>
      <c r="BH284">
        <v>0.69110000000000005</v>
      </c>
      <c r="BI284" t="s">
        <v>18</v>
      </c>
      <c r="BJ284">
        <v>13.62</v>
      </c>
      <c r="BK284">
        <v>13.69</v>
      </c>
      <c r="BL284">
        <v>5.298</v>
      </c>
      <c r="BM284">
        <v>35.317999999999998</v>
      </c>
      <c r="BN284">
        <v>0.67430000000000001</v>
      </c>
      <c r="BO284" t="s">
        <v>18</v>
      </c>
      <c r="BP284">
        <v>13.62</v>
      </c>
      <c r="BQ284">
        <v>13.68</v>
      </c>
      <c r="BR284">
        <v>5.3090000000000002</v>
      </c>
      <c r="BS284">
        <v>35.393999999999998</v>
      </c>
      <c r="BT284">
        <v>0.66679999999999995</v>
      </c>
      <c r="BU284" t="s">
        <v>18</v>
      </c>
      <c r="BV284">
        <v>13.62</v>
      </c>
      <c r="BW284">
        <v>13.69</v>
      </c>
      <c r="BX284">
        <v>5.3390000000000004</v>
      </c>
      <c r="BY284">
        <v>35.594999999999999</v>
      </c>
      <c r="BZ284">
        <v>0.69879999999999998</v>
      </c>
      <c r="CA284" t="s">
        <v>18</v>
      </c>
    </row>
    <row r="285" spans="1:79" x14ac:dyDescent="0.2">
      <c r="A285" t="s">
        <v>206</v>
      </c>
      <c r="B285">
        <v>669</v>
      </c>
      <c r="C285">
        <v>700</v>
      </c>
      <c r="D285" t="s">
        <v>132</v>
      </c>
      <c r="E285">
        <v>13.61</v>
      </c>
      <c r="F285">
        <v>5</v>
      </c>
      <c r="G285">
        <v>29</v>
      </c>
      <c r="H285">
        <v>13.71</v>
      </c>
      <c r="I285">
        <v>13.79</v>
      </c>
      <c r="J285">
        <v>10.339</v>
      </c>
      <c r="K285">
        <v>35.652000000000001</v>
      </c>
      <c r="L285">
        <v>0.90300000000000002</v>
      </c>
      <c r="M285" t="s">
        <v>17</v>
      </c>
      <c r="N285">
        <v>13.71</v>
      </c>
      <c r="O285">
        <v>13.79</v>
      </c>
      <c r="P285">
        <v>10.289</v>
      </c>
      <c r="Q285">
        <v>35.478000000000002</v>
      </c>
      <c r="R285">
        <v>0.90739999999999998</v>
      </c>
      <c r="S285" t="s">
        <v>17</v>
      </c>
      <c r="T285">
        <v>13.71</v>
      </c>
      <c r="U285">
        <v>13.79</v>
      </c>
      <c r="V285">
        <v>10.327999999999999</v>
      </c>
      <c r="W285">
        <v>35.615000000000002</v>
      </c>
      <c r="X285">
        <v>0.89129999999999998</v>
      </c>
      <c r="Y285" t="s">
        <v>17</v>
      </c>
      <c r="Z285">
        <v>13.71</v>
      </c>
      <c r="AA285">
        <v>13.79</v>
      </c>
      <c r="AB285">
        <v>13.042999999999999</v>
      </c>
      <c r="AC285">
        <v>44.976999999999997</v>
      </c>
      <c r="AD285">
        <v>0.89859999999999995</v>
      </c>
      <c r="AE285" t="s">
        <v>17</v>
      </c>
      <c r="AF285">
        <v>13.71</v>
      </c>
      <c r="AG285">
        <v>13.79</v>
      </c>
      <c r="AH285">
        <v>12.968999999999999</v>
      </c>
      <c r="AI285">
        <v>44.72</v>
      </c>
      <c r="AJ285">
        <v>0.91190000000000004</v>
      </c>
      <c r="AK285" t="s">
        <v>17</v>
      </c>
      <c r="AL285">
        <v>13.71</v>
      </c>
      <c r="AM285">
        <v>13.79</v>
      </c>
      <c r="AN285">
        <v>12.917999999999999</v>
      </c>
      <c r="AO285">
        <v>44.543999999999997</v>
      </c>
      <c r="AP285">
        <v>0.90759999999999996</v>
      </c>
      <c r="AQ285" t="s">
        <v>17</v>
      </c>
      <c r="AR285">
        <v>13.71</v>
      </c>
      <c r="AS285">
        <v>13.79</v>
      </c>
      <c r="AT285">
        <v>13.897</v>
      </c>
      <c r="AU285">
        <v>47.918999999999997</v>
      </c>
      <c r="AV285">
        <v>0.90769999999999995</v>
      </c>
      <c r="AW285" t="s">
        <v>17</v>
      </c>
      <c r="AX285">
        <v>13.71</v>
      </c>
      <c r="AY285">
        <v>13.79</v>
      </c>
      <c r="AZ285">
        <v>14.002000000000001</v>
      </c>
      <c r="BA285">
        <v>48.283000000000001</v>
      </c>
      <c r="BB285">
        <v>0.91659999999999997</v>
      </c>
      <c r="BC285" t="s">
        <v>17</v>
      </c>
      <c r="BD285">
        <v>13.71</v>
      </c>
      <c r="BE285">
        <v>13.79</v>
      </c>
      <c r="BF285">
        <v>14.176</v>
      </c>
      <c r="BG285">
        <v>48.883000000000003</v>
      </c>
      <c r="BH285">
        <v>0.91679999999999995</v>
      </c>
      <c r="BI285" t="s">
        <v>17</v>
      </c>
      <c r="BJ285">
        <v>13.71</v>
      </c>
      <c r="BK285">
        <v>13.79</v>
      </c>
      <c r="BL285">
        <v>14.827</v>
      </c>
      <c r="BM285">
        <v>51.128999999999998</v>
      </c>
      <c r="BN285">
        <v>0.9234</v>
      </c>
      <c r="BO285" t="s">
        <v>17</v>
      </c>
      <c r="BP285">
        <v>13.71</v>
      </c>
      <c r="BQ285">
        <v>13.79</v>
      </c>
      <c r="BR285">
        <v>14.907999999999999</v>
      </c>
      <c r="BS285">
        <v>51.408000000000001</v>
      </c>
      <c r="BT285">
        <v>0.91920000000000002</v>
      </c>
      <c r="BU285" t="s">
        <v>17</v>
      </c>
      <c r="BV285">
        <v>13.71</v>
      </c>
      <c r="BW285">
        <v>13.79</v>
      </c>
      <c r="BX285">
        <v>14.804</v>
      </c>
      <c r="BY285">
        <v>51.05</v>
      </c>
      <c r="BZ285">
        <v>0.92149999999999999</v>
      </c>
      <c r="CA285" t="s">
        <v>17</v>
      </c>
    </row>
    <row r="286" spans="1:79" x14ac:dyDescent="0.2">
      <c r="A286" t="s">
        <v>206</v>
      </c>
      <c r="B286">
        <v>669</v>
      </c>
      <c r="C286">
        <v>709</v>
      </c>
      <c r="D286" t="s">
        <v>133</v>
      </c>
      <c r="E286">
        <v>13.77</v>
      </c>
      <c r="F286">
        <v>5</v>
      </c>
      <c r="G286">
        <v>38</v>
      </c>
      <c r="H286">
        <v>13.73</v>
      </c>
      <c r="I286">
        <v>13.8</v>
      </c>
      <c r="J286">
        <v>12.423</v>
      </c>
      <c r="K286">
        <v>32.692</v>
      </c>
      <c r="L286">
        <v>0.87639999999999996</v>
      </c>
      <c r="M286" t="s">
        <v>17</v>
      </c>
      <c r="N286">
        <v>13.73</v>
      </c>
      <c r="O286">
        <v>13.81</v>
      </c>
      <c r="P286">
        <v>12.593999999999999</v>
      </c>
      <c r="Q286">
        <v>33.140999999999998</v>
      </c>
      <c r="R286">
        <v>0.87309999999999999</v>
      </c>
      <c r="S286" t="s">
        <v>17</v>
      </c>
      <c r="T286">
        <v>13.73</v>
      </c>
      <c r="U286">
        <v>13.8</v>
      </c>
      <c r="V286">
        <v>12.406000000000001</v>
      </c>
      <c r="W286">
        <v>32.646999999999998</v>
      </c>
      <c r="X286">
        <v>0.88939999999999997</v>
      </c>
      <c r="Y286" t="s">
        <v>17</v>
      </c>
      <c r="Z286">
        <v>13.73</v>
      </c>
      <c r="AA286">
        <v>13.8</v>
      </c>
      <c r="AB286">
        <v>16.96</v>
      </c>
      <c r="AC286">
        <v>44.631999999999998</v>
      </c>
      <c r="AD286">
        <v>0.84850000000000003</v>
      </c>
      <c r="AE286" t="s">
        <v>18</v>
      </c>
      <c r="AF286">
        <v>13.73</v>
      </c>
      <c r="AG286">
        <v>13.8</v>
      </c>
      <c r="AH286">
        <v>16.687999999999999</v>
      </c>
      <c r="AI286">
        <v>43.914999999999999</v>
      </c>
      <c r="AJ286">
        <v>0.86870000000000003</v>
      </c>
      <c r="AK286" t="s">
        <v>17</v>
      </c>
      <c r="AL286">
        <v>13.73</v>
      </c>
      <c r="AM286">
        <v>13.8</v>
      </c>
      <c r="AN286">
        <v>16.573</v>
      </c>
      <c r="AO286">
        <v>43.613999999999997</v>
      </c>
      <c r="AP286">
        <v>0.8629</v>
      </c>
      <c r="AQ286" t="s">
        <v>17</v>
      </c>
      <c r="AR286">
        <v>13.73</v>
      </c>
      <c r="AS286">
        <v>13.8</v>
      </c>
      <c r="AT286">
        <v>18.600000000000001</v>
      </c>
      <c r="AU286">
        <v>48.947000000000003</v>
      </c>
      <c r="AV286">
        <v>0.85870000000000002</v>
      </c>
      <c r="AW286" t="s">
        <v>17</v>
      </c>
      <c r="AX286">
        <v>13.73</v>
      </c>
      <c r="AY286">
        <v>13.81</v>
      </c>
      <c r="AZ286">
        <v>18.638000000000002</v>
      </c>
      <c r="BA286">
        <v>49.046999999999997</v>
      </c>
      <c r="BB286">
        <v>0.876</v>
      </c>
      <c r="BC286" t="s">
        <v>17</v>
      </c>
      <c r="BD286">
        <v>13.73</v>
      </c>
      <c r="BE286">
        <v>13.8</v>
      </c>
      <c r="BF286">
        <v>18.940999999999999</v>
      </c>
      <c r="BG286">
        <v>49.844000000000001</v>
      </c>
      <c r="BH286">
        <v>0.87329999999999997</v>
      </c>
      <c r="BI286" t="s">
        <v>17</v>
      </c>
      <c r="BJ286">
        <v>13.73</v>
      </c>
      <c r="BK286">
        <v>13.8</v>
      </c>
      <c r="BL286">
        <v>20.11</v>
      </c>
      <c r="BM286">
        <v>52.92</v>
      </c>
      <c r="BN286">
        <v>0.87819999999999998</v>
      </c>
      <c r="BO286" t="s">
        <v>17</v>
      </c>
      <c r="BP286">
        <v>13.73</v>
      </c>
      <c r="BQ286">
        <v>13.8</v>
      </c>
      <c r="BR286">
        <v>20.367999999999999</v>
      </c>
      <c r="BS286">
        <v>53.600999999999999</v>
      </c>
      <c r="BT286">
        <v>0.87360000000000004</v>
      </c>
      <c r="BU286" t="s">
        <v>17</v>
      </c>
      <c r="BV286">
        <v>13.73</v>
      </c>
      <c r="BW286">
        <v>13.8</v>
      </c>
      <c r="BX286">
        <v>20.161999999999999</v>
      </c>
      <c r="BY286">
        <v>53.057000000000002</v>
      </c>
      <c r="BZ286">
        <v>0.873</v>
      </c>
      <c r="CA286" t="s">
        <v>17</v>
      </c>
    </row>
    <row r="287" spans="1:79" x14ac:dyDescent="0.2">
      <c r="A287" t="s">
        <v>206</v>
      </c>
      <c r="B287">
        <v>680</v>
      </c>
      <c r="C287">
        <v>685</v>
      </c>
      <c r="D287" t="s">
        <v>134</v>
      </c>
      <c r="E287">
        <v>6.89</v>
      </c>
      <c r="F287">
        <v>1</v>
      </c>
      <c r="G287">
        <v>4</v>
      </c>
      <c r="H287">
        <v>6.98</v>
      </c>
      <c r="I287">
        <v>7.05</v>
      </c>
      <c r="J287">
        <v>1.022</v>
      </c>
      <c r="K287">
        <v>25.55</v>
      </c>
      <c r="L287">
        <v>0.78580000000000005</v>
      </c>
      <c r="M287" t="s">
        <v>18</v>
      </c>
      <c r="N287">
        <v>6.98</v>
      </c>
      <c r="O287">
        <v>7.05</v>
      </c>
      <c r="P287">
        <v>1.0349999999999999</v>
      </c>
      <c r="Q287">
        <v>25.885000000000002</v>
      </c>
      <c r="R287">
        <v>0.7752</v>
      </c>
      <c r="S287" t="s">
        <v>18</v>
      </c>
      <c r="T287">
        <v>7.04</v>
      </c>
      <c r="U287">
        <v>7.11</v>
      </c>
      <c r="V287">
        <v>1.107</v>
      </c>
      <c r="W287">
        <v>27.664000000000001</v>
      </c>
      <c r="X287">
        <v>0.72360000000000002</v>
      </c>
      <c r="Y287" t="s">
        <v>18</v>
      </c>
      <c r="Z287">
        <v>7</v>
      </c>
      <c r="AA287">
        <v>7.07</v>
      </c>
      <c r="AB287">
        <v>2.0129999999999999</v>
      </c>
      <c r="AC287">
        <v>50.332000000000001</v>
      </c>
      <c r="AD287">
        <v>0.77259999999999995</v>
      </c>
      <c r="AE287" t="s">
        <v>18</v>
      </c>
      <c r="AF287">
        <v>6.93</v>
      </c>
      <c r="AG287">
        <v>7</v>
      </c>
      <c r="AH287">
        <v>1.948</v>
      </c>
      <c r="AI287">
        <v>48.701000000000001</v>
      </c>
      <c r="AJ287">
        <v>0.77490000000000003</v>
      </c>
      <c r="AK287" t="s">
        <v>18</v>
      </c>
      <c r="AL287">
        <v>6.98</v>
      </c>
      <c r="AM287">
        <v>7.05</v>
      </c>
      <c r="AN287">
        <v>1.9119999999999999</v>
      </c>
      <c r="AO287">
        <v>47.790999999999997</v>
      </c>
      <c r="AP287">
        <v>0.77339999999999998</v>
      </c>
      <c r="AQ287" t="s">
        <v>18</v>
      </c>
      <c r="AR287">
        <v>6.98</v>
      </c>
      <c r="AS287">
        <v>7.05</v>
      </c>
      <c r="AT287">
        <v>2.23</v>
      </c>
      <c r="AU287">
        <v>55.75</v>
      </c>
      <c r="AV287">
        <v>0.77280000000000004</v>
      </c>
      <c r="AW287" t="s">
        <v>18</v>
      </c>
      <c r="AX287">
        <v>6.98</v>
      </c>
      <c r="AY287">
        <v>7.05</v>
      </c>
      <c r="AZ287">
        <v>2.298</v>
      </c>
      <c r="BA287">
        <v>57.444000000000003</v>
      </c>
      <c r="BB287">
        <v>0.76039999999999996</v>
      </c>
      <c r="BC287" t="s">
        <v>18</v>
      </c>
      <c r="BD287">
        <v>6.95</v>
      </c>
      <c r="BE287">
        <v>7.02</v>
      </c>
      <c r="BF287">
        <v>2.2970000000000002</v>
      </c>
      <c r="BG287">
        <v>57.420999999999999</v>
      </c>
      <c r="BH287">
        <v>0.71799999999999997</v>
      </c>
      <c r="BI287" t="s">
        <v>18</v>
      </c>
      <c r="BJ287">
        <v>7</v>
      </c>
      <c r="BK287">
        <v>7.07</v>
      </c>
      <c r="BL287">
        <v>2.3180000000000001</v>
      </c>
      <c r="BM287">
        <v>57.948</v>
      </c>
      <c r="BN287">
        <v>0.78800000000000003</v>
      </c>
      <c r="BO287" t="s">
        <v>18</v>
      </c>
      <c r="BP287">
        <v>6.98</v>
      </c>
      <c r="BQ287">
        <v>7.05</v>
      </c>
      <c r="BR287">
        <v>2.3460000000000001</v>
      </c>
      <c r="BS287">
        <v>58.637999999999998</v>
      </c>
      <c r="BT287">
        <v>0.77680000000000005</v>
      </c>
      <c r="BU287" t="s">
        <v>18</v>
      </c>
      <c r="BV287">
        <v>6.98</v>
      </c>
      <c r="BW287">
        <v>7.05</v>
      </c>
      <c r="BX287">
        <v>2.3330000000000002</v>
      </c>
      <c r="BY287">
        <v>58.323</v>
      </c>
      <c r="BZ287">
        <v>0.77859999999999996</v>
      </c>
      <c r="CA287" t="s">
        <v>18</v>
      </c>
    </row>
    <row r="288" spans="1:79" x14ac:dyDescent="0.2">
      <c r="A288" t="s">
        <v>206</v>
      </c>
      <c r="B288">
        <v>680</v>
      </c>
      <c r="C288">
        <v>700</v>
      </c>
      <c r="D288" t="s">
        <v>135</v>
      </c>
      <c r="E288">
        <v>10.4</v>
      </c>
      <c r="F288">
        <v>4</v>
      </c>
      <c r="G288">
        <v>18</v>
      </c>
      <c r="H288">
        <v>10.49</v>
      </c>
      <c r="I288">
        <v>10.56</v>
      </c>
      <c r="J288">
        <v>7.8650000000000002</v>
      </c>
      <c r="K288">
        <v>43.692999999999998</v>
      </c>
      <c r="L288">
        <v>0.80189999999999995</v>
      </c>
      <c r="M288" t="s">
        <v>18</v>
      </c>
      <c r="N288">
        <v>10.49</v>
      </c>
      <c r="O288">
        <v>10.57</v>
      </c>
      <c r="P288">
        <v>7.7629999999999999</v>
      </c>
      <c r="Q288">
        <v>43.127000000000002</v>
      </c>
      <c r="R288">
        <v>0.79749999999999999</v>
      </c>
      <c r="S288" t="s">
        <v>18</v>
      </c>
      <c r="T288">
        <v>10.49</v>
      </c>
      <c r="U288">
        <v>10.57</v>
      </c>
      <c r="V288">
        <v>7.9139999999999997</v>
      </c>
      <c r="W288">
        <v>43.968000000000004</v>
      </c>
      <c r="X288">
        <v>0.75819999999999999</v>
      </c>
      <c r="Y288" t="s">
        <v>18</v>
      </c>
      <c r="Z288">
        <v>10.49</v>
      </c>
      <c r="AA288">
        <v>10.56</v>
      </c>
      <c r="AB288">
        <v>9.1549999999999994</v>
      </c>
      <c r="AC288">
        <v>50.860999999999997</v>
      </c>
      <c r="AD288">
        <v>0.81559999999999999</v>
      </c>
      <c r="AE288" t="s">
        <v>18</v>
      </c>
      <c r="AF288">
        <v>10.49</v>
      </c>
      <c r="AG288">
        <v>10.57</v>
      </c>
      <c r="AH288">
        <v>9.3460000000000001</v>
      </c>
      <c r="AI288">
        <v>51.921999999999997</v>
      </c>
      <c r="AJ288">
        <v>0.79849999999999999</v>
      </c>
      <c r="AK288" t="s">
        <v>18</v>
      </c>
      <c r="AL288">
        <v>10.49</v>
      </c>
      <c r="AM288">
        <v>10.56</v>
      </c>
      <c r="AN288">
        <v>9.1170000000000009</v>
      </c>
      <c r="AO288">
        <v>50.65</v>
      </c>
      <c r="AP288">
        <v>0.81399999999999995</v>
      </c>
      <c r="AQ288" t="s">
        <v>18</v>
      </c>
      <c r="AR288">
        <v>10.49</v>
      </c>
      <c r="AS288">
        <v>10.56</v>
      </c>
      <c r="AT288">
        <v>9.6340000000000003</v>
      </c>
      <c r="AU288">
        <v>53.52</v>
      </c>
      <c r="AV288">
        <v>0.84199999999999997</v>
      </c>
      <c r="AW288" t="s">
        <v>18</v>
      </c>
      <c r="AX288">
        <v>10.49</v>
      </c>
      <c r="AY288">
        <v>10.57</v>
      </c>
      <c r="AZ288">
        <v>9.8179999999999996</v>
      </c>
      <c r="BA288">
        <v>54.542000000000002</v>
      </c>
      <c r="BB288">
        <v>0.81459999999999999</v>
      </c>
      <c r="BC288" t="s">
        <v>18</v>
      </c>
      <c r="BD288">
        <v>10.49</v>
      </c>
      <c r="BE288">
        <v>10.57</v>
      </c>
      <c r="BF288">
        <v>9.6630000000000003</v>
      </c>
      <c r="BG288">
        <v>53.683</v>
      </c>
      <c r="BH288">
        <v>0.85109999999999997</v>
      </c>
      <c r="BI288" t="s">
        <v>18</v>
      </c>
      <c r="BJ288">
        <v>10.49</v>
      </c>
      <c r="BK288">
        <v>10.57</v>
      </c>
      <c r="BL288">
        <v>9.7469999999999999</v>
      </c>
      <c r="BM288">
        <v>54.15</v>
      </c>
      <c r="BN288">
        <v>0.83350000000000002</v>
      </c>
      <c r="BO288" t="s">
        <v>18</v>
      </c>
      <c r="BP288">
        <v>10.49</v>
      </c>
      <c r="BQ288">
        <v>10.56</v>
      </c>
      <c r="BR288">
        <v>9.6989999999999998</v>
      </c>
      <c r="BS288">
        <v>53.881</v>
      </c>
      <c r="BT288">
        <v>0.80149999999999999</v>
      </c>
      <c r="BU288" t="s">
        <v>18</v>
      </c>
      <c r="BV288">
        <v>10.49</v>
      </c>
      <c r="BW288">
        <v>10.56</v>
      </c>
      <c r="BX288">
        <v>9.7149999999999999</v>
      </c>
      <c r="BY288">
        <v>53.973999999999997</v>
      </c>
      <c r="BZ288">
        <v>0.81399999999999995</v>
      </c>
      <c r="CA288" t="s">
        <v>18</v>
      </c>
    </row>
    <row r="289" spans="1:79" x14ac:dyDescent="0.2">
      <c r="A289" t="s">
        <v>206</v>
      </c>
      <c r="B289">
        <v>680</v>
      </c>
      <c r="C289">
        <v>709</v>
      </c>
      <c r="D289" t="s">
        <v>136</v>
      </c>
      <c r="E289">
        <v>11.46</v>
      </c>
      <c r="F289">
        <v>4</v>
      </c>
      <c r="G289">
        <v>27</v>
      </c>
      <c r="H289">
        <v>11.52</v>
      </c>
      <c r="I289">
        <v>11.59</v>
      </c>
      <c r="J289">
        <v>8.7390000000000008</v>
      </c>
      <c r="K289">
        <v>32.366999999999997</v>
      </c>
      <c r="L289">
        <v>0.82750000000000001</v>
      </c>
      <c r="M289" t="s">
        <v>18</v>
      </c>
      <c r="N289">
        <v>11.52</v>
      </c>
      <c r="O289">
        <v>11.59</v>
      </c>
      <c r="P289">
        <v>9.0350000000000001</v>
      </c>
      <c r="Q289">
        <v>33.463999999999999</v>
      </c>
      <c r="R289">
        <v>0.81510000000000005</v>
      </c>
      <c r="S289" t="s">
        <v>18</v>
      </c>
      <c r="T289">
        <v>11.52</v>
      </c>
      <c r="U289">
        <v>11.59</v>
      </c>
      <c r="V289">
        <v>9.1630000000000003</v>
      </c>
      <c r="W289">
        <v>33.936999999999998</v>
      </c>
      <c r="X289">
        <v>0.83650000000000002</v>
      </c>
      <c r="Y289" t="s">
        <v>18</v>
      </c>
      <c r="Z289">
        <v>11.52</v>
      </c>
      <c r="AA289">
        <v>11.59</v>
      </c>
      <c r="AB289">
        <v>11.379</v>
      </c>
      <c r="AC289">
        <v>42.145000000000003</v>
      </c>
      <c r="AD289">
        <v>0.80589999999999995</v>
      </c>
      <c r="AE289" t="s">
        <v>18</v>
      </c>
      <c r="AF289">
        <v>11.52</v>
      </c>
      <c r="AG289">
        <v>11.59</v>
      </c>
      <c r="AH289">
        <v>11.656000000000001</v>
      </c>
      <c r="AI289">
        <v>43.170999999999999</v>
      </c>
      <c r="AJ289">
        <v>0.81599999999999995</v>
      </c>
      <c r="AK289" t="s">
        <v>18</v>
      </c>
      <c r="AL289">
        <v>11.52</v>
      </c>
      <c r="AM289">
        <v>11.59</v>
      </c>
      <c r="AN289">
        <v>11.371</v>
      </c>
      <c r="AO289">
        <v>42.116</v>
      </c>
      <c r="AP289">
        <v>0.80310000000000004</v>
      </c>
      <c r="AQ289" t="s">
        <v>18</v>
      </c>
      <c r="AR289">
        <v>11.52</v>
      </c>
      <c r="AS289">
        <v>11.59</v>
      </c>
      <c r="AT289">
        <v>12.923</v>
      </c>
      <c r="AU289">
        <v>47.863</v>
      </c>
      <c r="AV289">
        <v>0.79020000000000001</v>
      </c>
      <c r="AW289" t="s">
        <v>18</v>
      </c>
      <c r="AX289">
        <v>11.52</v>
      </c>
      <c r="AY289">
        <v>11.59</v>
      </c>
      <c r="AZ289">
        <v>13.183</v>
      </c>
      <c r="BA289">
        <v>48.826000000000001</v>
      </c>
      <c r="BB289">
        <v>0.80530000000000002</v>
      </c>
      <c r="BC289" t="s">
        <v>18</v>
      </c>
      <c r="BD289">
        <v>11.52</v>
      </c>
      <c r="BE289">
        <v>11.59</v>
      </c>
      <c r="BF289">
        <v>12.852</v>
      </c>
      <c r="BG289">
        <v>47.598999999999997</v>
      </c>
      <c r="BH289">
        <v>0.82299999999999995</v>
      </c>
      <c r="BI289" t="s">
        <v>18</v>
      </c>
      <c r="BJ289">
        <v>11.52</v>
      </c>
      <c r="BK289">
        <v>11.59</v>
      </c>
      <c r="BL289">
        <v>13.59</v>
      </c>
      <c r="BM289">
        <v>50.334000000000003</v>
      </c>
      <c r="BN289">
        <v>0.78900000000000003</v>
      </c>
      <c r="BO289" t="s">
        <v>18</v>
      </c>
      <c r="BP289">
        <v>11.52</v>
      </c>
      <c r="BQ289">
        <v>11.59</v>
      </c>
      <c r="BR289">
        <v>13.644</v>
      </c>
      <c r="BS289">
        <v>50.531999999999996</v>
      </c>
      <c r="BT289">
        <v>0.80989999999999995</v>
      </c>
      <c r="BU289" t="s">
        <v>18</v>
      </c>
      <c r="BV289">
        <v>11.52</v>
      </c>
      <c r="BW289">
        <v>11.59</v>
      </c>
      <c r="BX289">
        <v>13.616</v>
      </c>
      <c r="BY289">
        <v>50.43</v>
      </c>
      <c r="BZ289">
        <v>0.8337</v>
      </c>
      <c r="CA289" t="s">
        <v>18</v>
      </c>
    </row>
    <row r="290" spans="1:79" x14ac:dyDescent="0.2">
      <c r="A290" t="s">
        <v>206</v>
      </c>
      <c r="B290">
        <v>686</v>
      </c>
      <c r="C290">
        <v>709</v>
      </c>
      <c r="D290" t="s">
        <v>137</v>
      </c>
      <c r="E290">
        <v>10.87</v>
      </c>
      <c r="F290">
        <v>4</v>
      </c>
      <c r="G290">
        <v>21</v>
      </c>
      <c r="H290">
        <v>10.99</v>
      </c>
      <c r="I290">
        <v>11.06</v>
      </c>
      <c r="J290">
        <v>6.7069999999999999</v>
      </c>
      <c r="K290">
        <v>31.936</v>
      </c>
      <c r="L290">
        <v>0.66410000000000002</v>
      </c>
      <c r="M290" t="s">
        <v>18</v>
      </c>
      <c r="N290">
        <v>10.99</v>
      </c>
      <c r="O290">
        <v>11.06</v>
      </c>
      <c r="P290">
        <v>6.7149999999999999</v>
      </c>
      <c r="Q290">
        <v>31.977</v>
      </c>
      <c r="R290">
        <v>0.66149999999999998</v>
      </c>
      <c r="S290" t="s">
        <v>18</v>
      </c>
      <c r="T290">
        <v>10.99</v>
      </c>
      <c r="U290">
        <v>11.06</v>
      </c>
      <c r="V290">
        <v>6.7149999999999999</v>
      </c>
      <c r="W290">
        <v>31.975999999999999</v>
      </c>
      <c r="X290">
        <v>0.64439999999999997</v>
      </c>
      <c r="Y290" t="s">
        <v>18</v>
      </c>
      <c r="Z290">
        <v>10.99</v>
      </c>
      <c r="AA290">
        <v>11.06</v>
      </c>
      <c r="AB290">
        <v>8.4269999999999996</v>
      </c>
      <c r="AC290">
        <v>40.128999999999998</v>
      </c>
      <c r="AD290">
        <v>0.65469999999999995</v>
      </c>
      <c r="AE290" t="s">
        <v>18</v>
      </c>
      <c r="AF290">
        <v>10.99</v>
      </c>
      <c r="AG290">
        <v>11.06</v>
      </c>
      <c r="AH290">
        <v>8.9459999999999997</v>
      </c>
      <c r="AI290">
        <v>42.598999999999997</v>
      </c>
      <c r="AJ290">
        <v>0.64780000000000004</v>
      </c>
      <c r="AK290" t="s">
        <v>18</v>
      </c>
      <c r="AL290">
        <v>10.99</v>
      </c>
      <c r="AM290">
        <v>11.06</v>
      </c>
      <c r="AN290">
        <v>8.6340000000000003</v>
      </c>
      <c r="AO290">
        <v>41.116</v>
      </c>
      <c r="AP290">
        <v>0.65400000000000003</v>
      </c>
      <c r="AQ290" t="s">
        <v>18</v>
      </c>
      <c r="AR290">
        <v>10.99</v>
      </c>
      <c r="AS290">
        <v>11.06</v>
      </c>
      <c r="AT290">
        <v>10.209</v>
      </c>
      <c r="AU290">
        <v>48.613999999999997</v>
      </c>
      <c r="AV290">
        <v>0.65400000000000003</v>
      </c>
      <c r="AW290" t="s">
        <v>18</v>
      </c>
      <c r="AX290">
        <v>10.99</v>
      </c>
      <c r="AY290">
        <v>11.06</v>
      </c>
      <c r="AZ290">
        <v>10.257</v>
      </c>
      <c r="BA290">
        <v>48.844000000000001</v>
      </c>
      <c r="BB290">
        <v>0.65720000000000001</v>
      </c>
      <c r="BC290" t="s">
        <v>18</v>
      </c>
      <c r="BD290">
        <v>10.99</v>
      </c>
      <c r="BE290">
        <v>11.06</v>
      </c>
      <c r="BF290">
        <v>9.9540000000000006</v>
      </c>
      <c r="BG290">
        <v>47.402000000000001</v>
      </c>
      <c r="BH290">
        <v>0.66979999999999995</v>
      </c>
      <c r="BI290" t="s">
        <v>18</v>
      </c>
      <c r="BJ290">
        <v>10.99</v>
      </c>
      <c r="BK290">
        <v>11.06</v>
      </c>
      <c r="BL290">
        <v>10.853</v>
      </c>
      <c r="BM290">
        <v>51.682000000000002</v>
      </c>
      <c r="BN290">
        <v>0.67069999999999996</v>
      </c>
      <c r="BO290" t="s">
        <v>18</v>
      </c>
      <c r="BP290">
        <v>10.99</v>
      </c>
      <c r="BQ290">
        <v>11.06</v>
      </c>
      <c r="BR290">
        <v>10.976000000000001</v>
      </c>
      <c r="BS290">
        <v>52.265000000000001</v>
      </c>
      <c r="BT290">
        <v>0.6552</v>
      </c>
      <c r="BU290" t="s">
        <v>18</v>
      </c>
      <c r="BV290">
        <v>10.99</v>
      </c>
      <c r="BW290">
        <v>11.06</v>
      </c>
      <c r="BX290">
        <v>10.628</v>
      </c>
      <c r="BY290">
        <v>50.610999999999997</v>
      </c>
      <c r="BZ290">
        <v>0.64300000000000002</v>
      </c>
      <c r="CA290" t="s">
        <v>18</v>
      </c>
    </row>
    <row r="291" spans="1:79" x14ac:dyDescent="0.2">
      <c r="A291" t="s">
        <v>206</v>
      </c>
      <c r="B291">
        <v>701</v>
      </c>
      <c r="C291">
        <v>709</v>
      </c>
      <c r="D291" t="s">
        <v>138</v>
      </c>
      <c r="E291">
        <v>8.35</v>
      </c>
      <c r="F291">
        <v>2</v>
      </c>
      <c r="G291">
        <v>7</v>
      </c>
      <c r="H291">
        <v>8.35</v>
      </c>
      <c r="I291">
        <v>8.42</v>
      </c>
      <c r="J291">
        <v>1.0620000000000001</v>
      </c>
      <c r="K291">
        <v>15.166</v>
      </c>
      <c r="L291">
        <v>0.94720000000000004</v>
      </c>
      <c r="M291" t="s">
        <v>18</v>
      </c>
      <c r="N291">
        <v>8.35</v>
      </c>
      <c r="O291">
        <v>8.42</v>
      </c>
      <c r="P291">
        <v>1.04</v>
      </c>
      <c r="Q291">
        <v>14.858000000000001</v>
      </c>
      <c r="R291">
        <v>0.93930000000000002</v>
      </c>
      <c r="S291" t="s">
        <v>18</v>
      </c>
      <c r="T291">
        <v>8.35</v>
      </c>
      <c r="U291">
        <v>8.42</v>
      </c>
      <c r="V291">
        <v>1.099</v>
      </c>
      <c r="W291">
        <v>15.694000000000001</v>
      </c>
      <c r="X291">
        <v>0.93049999999999999</v>
      </c>
      <c r="Y291" t="s">
        <v>18</v>
      </c>
      <c r="Z291">
        <v>8.35</v>
      </c>
      <c r="AA291">
        <v>8.42</v>
      </c>
      <c r="AB291">
        <v>2.3620000000000001</v>
      </c>
      <c r="AC291">
        <v>33.741999999999997</v>
      </c>
      <c r="AD291">
        <v>0.93579999999999997</v>
      </c>
      <c r="AE291" t="s">
        <v>18</v>
      </c>
      <c r="AF291">
        <v>8.35</v>
      </c>
      <c r="AG291">
        <v>8.42</v>
      </c>
      <c r="AH291">
        <v>2.1739999999999999</v>
      </c>
      <c r="AI291">
        <v>31.059000000000001</v>
      </c>
      <c r="AJ291">
        <v>0.93869999999999998</v>
      </c>
      <c r="AK291" t="s">
        <v>18</v>
      </c>
      <c r="AL291">
        <v>8.35</v>
      </c>
      <c r="AM291">
        <v>8.42</v>
      </c>
      <c r="AN291">
        <v>2.2269999999999999</v>
      </c>
      <c r="AO291">
        <v>31.817</v>
      </c>
      <c r="AP291">
        <v>0.93659999999999999</v>
      </c>
      <c r="AQ291" t="s">
        <v>18</v>
      </c>
      <c r="AR291">
        <v>8.35</v>
      </c>
      <c r="AS291">
        <v>8.42</v>
      </c>
      <c r="AT291">
        <v>3.2589999999999999</v>
      </c>
      <c r="AU291">
        <v>46.563000000000002</v>
      </c>
      <c r="AV291">
        <v>0.92349999999999999</v>
      </c>
      <c r="AW291" t="s">
        <v>18</v>
      </c>
      <c r="AX291">
        <v>8.35</v>
      </c>
      <c r="AY291">
        <v>8.42</v>
      </c>
      <c r="AZ291">
        <v>3.2890000000000001</v>
      </c>
      <c r="BA291">
        <v>46.988</v>
      </c>
      <c r="BB291">
        <v>0.90549999999999997</v>
      </c>
      <c r="BC291" t="s">
        <v>18</v>
      </c>
      <c r="BD291">
        <v>8.35</v>
      </c>
      <c r="BE291">
        <v>8.42</v>
      </c>
      <c r="BF291">
        <v>3.3719999999999999</v>
      </c>
      <c r="BG291">
        <v>48.167000000000002</v>
      </c>
      <c r="BH291">
        <v>0.92700000000000005</v>
      </c>
      <c r="BI291" t="s">
        <v>18</v>
      </c>
      <c r="BJ291">
        <v>8.35</v>
      </c>
      <c r="BK291">
        <v>8.42</v>
      </c>
      <c r="BL291">
        <v>3.9049999999999998</v>
      </c>
      <c r="BM291">
        <v>55.784999999999997</v>
      </c>
      <c r="BN291">
        <v>0.92500000000000004</v>
      </c>
      <c r="BO291" t="s">
        <v>18</v>
      </c>
      <c r="BP291">
        <v>8.35</v>
      </c>
      <c r="BQ291">
        <v>8.42</v>
      </c>
      <c r="BR291">
        <v>3.8780000000000001</v>
      </c>
      <c r="BS291">
        <v>55.396999999999998</v>
      </c>
      <c r="BT291">
        <v>0.91920000000000002</v>
      </c>
      <c r="BU291" t="s">
        <v>18</v>
      </c>
      <c r="BV291">
        <v>8.35</v>
      </c>
      <c r="BW291">
        <v>8.42</v>
      </c>
      <c r="BX291">
        <v>3.855</v>
      </c>
      <c r="BY291">
        <v>55.078000000000003</v>
      </c>
      <c r="BZ291">
        <v>0.92589999999999995</v>
      </c>
      <c r="CA291" t="s">
        <v>18</v>
      </c>
    </row>
    <row r="292" spans="1:79" x14ac:dyDescent="0.2">
      <c r="A292" t="s">
        <v>206</v>
      </c>
      <c r="B292">
        <v>710</v>
      </c>
      <c r="C292">
        <v>720</v>
      </c>
      <c r="D292" t="s">
        <v>139</v>
      </c>
      <c r="E292">
        <v>7.09</v>
      </c>
      <c r="F292">
        <v>3</v>
      </c>
      <c r="G292">
        <v>9</v>
      </c>
      <c r="H292">
        <v>7.15</v>
      </c>
      <c r="I292">
        <v>7.22</v>
      </c>
      <c r="J292">
        <v>0.24</v>
      </c>
      <c r="K292">
        <v>2.6640000000000001</v>
      </c>
      <c r="L292">
        <v>0.89180000000000004</v>
      </c>
      <c r="M292" t="s">
        <v>17</v>
      </c>
      <c r="N292">
        <v>7.15</v>
      </c>
      <c r="O292">
        <v>7.22</v>
      </c>
      <c r="P292">
        <v>0.35399999999999998</v>
      </c>
      <c r="Q292">
        <v>3.9329999999999998</v>
      </c>
      <c r="R292">
        <v>0.9103</v>
      </c>
      <c r="S292" t="s">
        <v>17</v>
      </c>
      <c r="T292">
        <v>7.15</v>
      </c>
      <c r="U292">
        <v>7.22</v>
      </c>
      <c r="V292">
        <v>0.35399999999999998</v>
      </c>
      <c r="W292">
        <v>3.9319999999999999</v>
      </c>
      <c r="X292">
        <v>0.91359999999999997</v>
      </c>
      <c r="Y292" t="s">
        <v>17</v>
      </c>
      <c r="Z292">
        <v>7.15</v>
      </c>
      <c r="AA292">
        <v>7.22</v>
      </c>
      <c r="AB292">
        <v>0.58899999999999997</v>
      </c>
      <c r="AC292">
        <v>6.5419999999999998</v>
      </c>
      <c r="AD292">
        <v>0.90920000000000001</v>
      </c>
      <c r="AE292" t="s">
        <v>17</v>
      </c>
      <c r="AF292">
        <v>7.15</v>
      </c>
      <c r="AG292">
        <v>7.22</v>
      </c>
      <c r="AH292">
        <v>0.47299999999999998</v>
      </c>
      <c r="AI292">
        <v>5.2530000000000001</v>
      </c>
      <c r="AJ292">
        <v>0.88139999999999996</v>
      </c>
      <c r="AK292" t="s">
        <v>17</v>
      </c>
      <c r="AL292">
        <v>7.15</v>
      </c>
      <c r="AM292">
        <v>7.22</v>
      </c>
      <c r="AN292">
        <v>0.47399999999999998</v>
      </c>
      <c r="AO292">
        <v>5.2709999999999999</v>
      </c>
      <c r="AP292">
        <v>0.88900000000000001</v>
      </c>
      <c r="AQ292" t="s">
        <v>17</v>
      </c>
      <c r="AR292">
        <v>7.15</v>
      </c>
      <c r="AS292">
        <v>7.22</v>
      </c>
      <c r="AT292">
        <v>0.96599999999999997</v>
      </c>
      <c r="AU292">
        <v>10.728</v>
      </c>
      <c r="AV292">
        <v>0.88229999999999997</v>
      </c>
      <c r="AW292" t="s">
        <v>17</v>
      </c>
      <c r="AX292">
        <v>7.15</v>
      </c>
      <c r="AY292">
        <v>7.22</v>
      </c>
      <c r="AZ292">
        <v>1.109</v>
      </c>
      <c r="BA292">
        <v>12.32</v>
      </c>
      <c r="BB292">
        <v>0.8891</v>
      </c>
      <c r="BC292" t="s">
        <v>18</v>
      </c>
      <c r="BD292">
        <v>7.15</v>
      </c>
      <c r="BE292">
        <v>7.22</v>
      </c>
      <c r="BF292">
        <v>1.073</v>
      </c>
      <c r="BG292">
        <v>11.923</v>
      </c>
      <c r="BH292">
        <v>0.87290000000000001</v>
      </c>
      <c r="BI292" t="s">
        <v>17</v>
      </c>
      <c r="BJ292">
        <v>7.15</v>
      </c>
      <c r="BK292">
        <v>7.22</v>
      </c>
      <c r="BL292">
        <v>2.0249999999999999</v>
      </c>
      <c r="BM292">
        <v>22.495999999999999</v>
      </c>
      <c r="BN292">
        <v>0.89949999999999997</v>
      </c>
      <c r="BO292" t="s">
        <v>17</v>
      </c>
      <c r="BP292">
        <v>7.15</v>
      </c>
      <c r="BQ292">
        <v>7.22</v>
      </c>
      <c r="BR292">
        <v>2.2160000000000002</v>
      </c>
      <c r="BS292">
        <v>24.623000000000001</v>
      </c>
      <c r="BT292">
        <v>0.91520000000000001</v>
      </c>
      <c r="BU292" t="s">
        <v>17</v>
      </c>
      <c r="BV292">
        <v>7.15</v>
      </c>
      <c r="BW292">
        <v>7.22</v>
      </c>
      <c r="BX292">
        <v>2.1379999999999999</v>
      </c>
      <c r="BY292">
        <v>23.757999999999999</v>
      </c>
      <c r="BZ292">
        <v>0.89680000000000004</v>
      </c>
      <c r="CA292" t="s">
        <v>17</v>
      </c>
    </row>
    <row r="293" spans="1:79" x14ac:dyDescent="0.2">
      <c r="A293" t="s">
        <v>206</v>
      </c>
      <c r="B293">
        <v>710</v>
      </c>
      <c r="C293">
        <v>721</v>
      </c>
      <c r="D293" t="s">
        <v>140</v>
      </c>
      <c r="E293">
        <v>8.82</v>
      </c>
      <c r="F293">
        <v>3</v>
      </c>
      <c r="G293">
        <v>10</v>
      </c>
      <c r="H293">
        <v>8.7799999999999994</v>
      </c>
      <c r="I293">
        <v>8.85</v>
      </c>
      <c r="J293">
        <v>0.32200000000000001</v>
      </c>
      <c r="K293">
        <v>3.2189999999999999</v>
      </c>
      <c r="L293">
        <v>0.79210000000000003</v>
      </c>
      <c r="M293" t="s">
        <v>18</v>
      </c>
      <c r="N293">
        <v>8.7799999999999994</v>
      </c>
      <c r="O293">
        <v>8.85</v>
      </c>
      <c r="P293">
        <v>0.20599999999999999</v>
      </c>
      <c r="Q293">
        <v>2.0630000000000002</v>
      </c>
      <c r="R293">
        <v>0.79320000000000002</v>
      </c>
      <c r="S293" t="s">
        <v>18</v>
      </c>
      <c r="T293">
        <v>8.7799999999999994</v>
      </c>
      <c r="U293">
        <v>8.85</v>
      </c>
      <c r="V293">
        <v>0.20699999999999999</v>
      </c>
      <c r="W293">
        <v>2.073</v>
      </c>
      <c r="X293">
        <v>0.80310000000000004</v>
      </c>
      <c r="Y293" t="s">
        <v>18</v>
      </c>
      <c r="Z293">
        <v>8.7799999999999994</v>
      </c>
      <c r="AA293">
        <v>8.85</v>
      </c>
      <c r="AB293">
        <v>0.59299999999999997</v>
      </c>
      <c r="AC293">
        <v>5.931</v>
      </c>
      <c r="AD293">
        <v>0.80169999999999997</v>
      </c>
      <c r="AE293" t="s">
        <v>18</v>
      </c>
      <c r="AF293">
        <v>8.7799999999999994</v>
      </c>
      <c r="AG293">
        <v>8.85</v>
      </c>
      <c r="AH293">
        <v>0.28799999999999998</v>
      </c>
      <c r="AI293">
        <v>2.8839999999999999</v>
      </c>
      <c r="AJ293">
        <v>0.78580000000000005</v>
      </c>
      <c r="AK293" t="s">
        <v>18</v>
      </c>
      <c r="AL293">
        <v>8.7799999999999994</v>
      </c>
      <c r="AM293">
        <v>8.85</v>
      </c>
      <c r="AN293">
        <v>0.33500000000000002</v>
      </c>
      <c r="AO293">
        <v>3.351</v>
      </c>
      <c r="AP293">
        <v>0.79600000000000004</v>
      </c>
      <c r="AQ293" t="s">
        <v>18</v>
      </c>
      <c r="AR293">
        <v>8.7799999999999994</v>
      </c>
      <c r="AS293">
        <v>8.85</v>
      </c>
      <c r="AT293">
        <v>0.80100000000000005</v>
      </c>
      <c r="AU293">
        <v>8.0139999999999993</v>
      </c>
      <c r="AV293">
        <v>0.78669999999999995</v>
      </c>
      <c r="AW293" t="s">
        <v>18</v>
      </c>
      <c r="AX293">
        <v>8.7799999999999994</v>
      </c>
      <c r="AY293">
        <v>8.85</v>
      </c>
      <c r="AZ293">
        <v>0.93799999999999994</v>
      </c>
      <c r="BA293">
        <v>9.3789999999999996</v>
      </c>
      <c r="BB293">
        <v>0.77810000000000001</v>
      </c>
      <c r="BC293" t="s">
        <v>18</v>
      </c>
      <c r="BD293">
        <v>8.7799999999999994</v>
      </c>
      <c r="BE293">
        <v>8.85</v>
      </c>
      <c r="BF293">
        <v>0.91</v>
      </c>
      <c r="BG293">
        <v>9.1010000000000009</v>
      </c>
      <c r="BH293">
        <v>0.78480000000000005</v>
      </c>
      <c r="BI293" t="s">
        <v>18</v>
      </c>
      <c r="BJ293">
        <v>8.7799999999999994</v>
      </c>
      <c r="BK293">
        <v>8.85</v>
      </c>
      <c r="BL293">
        <v>1.726</v>
      </c>
      <c r="BM293">
        <v>17.260999999999999</v>
      </c>
      <c r="BN293">
        <v>0.75749999999999995</v>
      </c>
      <c r="BO293" t="s">
        <v>18</v>
      </c>
      <c r="BP293">
        <v>8.73</v>
      </c>
      <c r="BQ293">
        <v>8.7899999999999991</v>
      </c>
      <c r="BR293">
        <v>1.9550000000000001</v>
      </c>
      <c r="BS293">
        <v>19.547000000000001</v>
      </c>
      <c r="BT293">
        <v>0.7379</v>
      </c>
      <c r="BU293" t="s">
        <v>18</v>
      </c>
      <c r="BV293">
        <v>8.7799999999999994</v>
      </c>
      <c r="BW293">
        <v>8.85</v>
      </c>
      <c r="BX293">
        <v>1.744</v>
      </c>
      <c r="BY293">
        <v>17.440999999999999</v>
      </c>
      <c r="BZ293">
        <v>0.77880000000000005</v>
      </c>
      <c r="CA293" t="s">
        <v>18</v>
      </c>
    </row>
    <row r="294" spans="1:79" x14ac:dyDescent="0.2">
      <c r="A294" t="s">
        <v>206</v>
      </c>
      <c r="B294">
        <v>710</v>
      </c>
      <c r="C294">
        <v>723</v>
      </c>
      <c r="D294" t="s">
        <v>141</v>
      </c>
      <c r="E294">
        <v>9.98</v>
      </c>
      <c r="F294">
        <v>2</v>
      </c>
      <c r="G294">
        <v>12</v>
      </c>
      <c r="H294">
        <v>9.99</v>
      </c>
      <c r="I294">
        <v>10.06</v>
      </c>
      <c r="J294">
        <v>0.26500000000000001</v>
      </c>
      <c r="K294">
        <v>2.2090000000000001</v>
      </c>
      <c r="L294">
        <v>0.87019999999999997</v>
      </c>
      <c r="M294" t="s">
        <v>18</v>
      </c>
      <c r="N294">
        <v>9.99</v>
      </c>
      <c r="O294">
        <v>10.06</v>
      </c>
      <c r="P294">
        <v>0.20699999999999999</v>
      </c>
      <c r="Q294">
        <v>1.728</v>
      </c>
      <c r="R294">
        <v>0.85350000000000004</v>
      </c>
      <c r="S294" t="s">
        <v>18</v>
      </c>
      <c r="T294">
        <v>9.99</v>
      </c>
      <c r="U294">
        <v>10.06</v>
      </c>
      <c r="V294">
        <v>0.26300000000000001</v>
      </c>
      <c r="W294">
        <v>2.1949999999999998</v>
      </c>
      <c r="X294">
        <v>0.82789999999999997</v>
      </c>
      <c r="Y294" t="s">
        <v>18</v>
      </c>
      <c r="Z294">
        <v>9.99</v>
      </c>
      <c r="AA294">
        <v>10.06</v>
      </c>
      <c r="AB294">
        <v>0.42</v>
      </c>
      <c r="AC294">
        <v>3.5</v>
      </c>
      <c r="AD294">
        <v>0.89700000000000002</v>
      </c>
      <c r="AE294" t="s">
        <v>18</v>
      </c>
      <c r="AF294">
        <v>9.99</v>
      </c>
      <c r="AG294">
        <v>10.06</v>
      </c>
      <c r="AH294">
        <v>0.41799999999999998</v>
      </c>
      <c r="AI294">
        <v>3.4830000000000001</v>
      </c>
      <c r="AJ294">
        <v>0.83040000000000003</v>
      </c>
      <c r="AK294" t="s">
        <v>18</v>
      </c>
      <c r="AL294">
        <v>9.99</v>
      </c>
      <c r="AM294">
        <v>10.06</v>
      </c>
      <c r="AN294">
        <v>0.39400000000000002</v>
      </c>
      <c r="AO294">
        <v>3.286</v>
      </c>
      <c r="AP294">
        <v>0.85699999999999998</v>
      </c>
      <c r="AQ294" t="s">
        <v>18</v>
      </c>
      <c r="AR294">
        <v>9.98</v>
      </c>
      <c r="AS294">
        <v>10.06</v>
      </c>
      <c r="AT294">
        <v>0.77900000000000003</v>
      </c>
      <c r="AU294">
        <v>6.4880000000000004</v>
      </c>
      <c r="AV294">
        <v>0.86299999999999999</v>
      </c>
      <c r="AW294" t="s">
        <v>18</v>
      </c>
      <c r="AX294">
        <v>9.99</v>
      </c>
      <c r="AY294">
        <v>10.06</v>
      </c>
      <c r="AZ294">
        <v>0.97499999999999998</v>
      </c>
      <c r="BA294">
        <v>8.1210000000000004</v>
      </c>
      <c r="BB294">
        <v>0.81389999999999996</v>
      </c>
      <c r="BC294" t="s">
        <v>18</v>
      </c>
      <c r="BD294">
        <v>9.99</v>
      </c>
      <c r="BE294">
        <v>10.06</v>
      </c>
      <c r="BF294">
        <v>0.79200000000000004</v>
      </c>
      <c r="BG294">
        <v>6.6020000000000003</v>
      </c>
      <c r="BH294">
        <v>0.86150000000000004</v>
      </c>
      <c r="BI294" t="s">
        <v>18</v>
      </c>
      <c r="BJ294">
        <v>9.99</v>
      </c>
      <c r="BK294">
        <v>10.06</v>
      </c>
      <c r="BL294">
        <v>1.55</v>
      </c>
      <c r="BM294">
        <v>12.919</v>
      </c>
      <c r="BN294">
        <v>0.89290000000000003</v>
      </c>
      <c r="BO294" t="s">
        <v>18</v>
      </c>
      <c r="BP294">
        <v>9.98</v>
      </c>
      <c r="BQ294">
        <v>10.06</v>
      </c>
      <c r="BR294">
        <v>1.8180000000000001</v>
      </c>
      <c r="BS294">
        <v>15.151</v>
      </c>
      <c r="BT294">
        <v>0.80369999999999997</v>
      </c>
      <c r="BU294" t="s">
        <v>18</v>
      </c>
      <c r="BV294">
        <v>9.99</v>
      </c>
      <c r="BW294">
        <v>10.06</v>
      </c>
      <c r="BX294">
        <v>1.734</v>
      </c>
      <c r="BY294">
        <v>14.452999999999999</v>
      </c>
      <c r="BZ294">
        <v>0.82969999999999999</v>
      </c>
      <c r="CA294" t="s">
        <v>18</v>
      </c>
    </row>
    <row r="295" spans="1:79" x14ac:dyDescent="0.2">
      <c r="A295" t="s">
        <v>206</v>
      </c>
      <c r="B295">
        <v>721</v>
      </c>
      <c r="C295">
        <v>725</v>
      </c>
      <c r="D295" t="s">
        <v>142</v>
      </c>
      <c r="E295">
        <v>7.82</v>
      </c>
      <c r="F295">
        <v>1</v>
      </c>
      <c r="G295">
        <v>3</v>
      </c>
      <c r="H295">
        <v>7.91</v>
      </c>
      <c r="I295">
        <v>7.98</v>
      </c>
      <c r="J295">
        <v>0.755</v>
      </c>
      <c r="K295">
        <v>25.161999999999999</v>
      </c>
      <c r="L295">
        <v>0.88970000000000005</v>
      </c>
      <c r="M295" t="s">
        <v>18</v>
      </c>
      <c r="N295">
        <v>7.91</v>
      </c>
      <c r="O295">
        <v>7.98</v>
      </c>
      <c r="P295">
        <v>0.76600000000000001</v>
      </c>
      <c r="Q295">
        <v>25.527999999999999</v>
      </c>
      <c r="R295">
        <v>0.91059999999999997</v>
      </c>
      <c r="S295" t="s">
        <v>18</v>
      </c>
      <c r="T295">
        <v>7.91</v>
      </c>
      <c r="U295">
        <v>7.98</v>
      </c>
      <c r="V295">
        <v>0.80400000000000005</v>
      </c>
      <c r="W295">
        <v>26.79</v>
      </c>
      <c r="X295">
        <v>0.90229999999999999</v>
      </c>
      <c r="Y295" t="s">
        <v>18</v>
      </c>
      <c r="Z295">
        <v>7.91</v>
      </c>
      <c r="AA295">
        <v>7.98</v>
      </c>
      <c r="AB295">
        <v>0.94399999999999995</v>
      </c>
      <c r="AC295">
        <v>31.457000000000001</v>
      </c>
      <c r="AD295">
        <v>0.89849999999999997</v>
      </c>
      <c r="AE295" t="s">
        <v>18</v>
      </c>
      <c r="AF295">
        <v>7.91</v>
      </c>
      <c r="AG295">
        <v>7.98</v>
      </c>
      <c r="AH295">
        <v>0.92500000000000004</v>
      </c>
      <c r="AI295">
        <v>30.846</v>
      </c>
      <c r="AJ295">
        <v>0.89429999999999998</v>
      </c>
      <c r="AK295" t="s">
        <v>18</v>
      </c>
      <c r="AL295">
        <v>7.91</v>
      </c>
      <c r="AM295">
        <v>7.98</v>
      </c>
      <c r="AN295">
        <v>0.94899999999999995</v>
      </c>
      <c r="AO295">
        <v>31.638999999999999</v>
      </c>
      <c r="AP295">
        <v>0.90510000000000002</v>
      </c>
      <c r="AQ295" t="s">
        <v>18</v>
      </c>
      <c r="AR295">
        <v>7.91</v>
      </c>
      <c r="AS295">
        <v>7.98</v>
      </c>
      <c r="AT295">
        <v>1.3220000000000001</v>
      </c>
      <c r="AU295">
        <v>44.075000000000003</v>
      </c>
      <c r="AV295">
        <v>0.88300000000000001</v>
      </c>
      <c r="AW295" t="s">
        <v>18</v>
      </c>
      <c r="AX295">
        <v>7.91</v>
      </c>
      <c r="AY295">
        <v>7.98</v>
      </c>
      <c r="AZ295">
        <v>1.323</v>
      </c>
      <c r="BA295">
        <v>44.107999999999997</v>
      </c>
      <c r="BB295">
        <v>0.87590000000000001</v>
      </c>
      <c r="BC295" t="s">
        <v>18</v>
      </c>
      <c r="BD295">
        <v>7.91</v>
      </c>
      <c r="BE295">
        <v>7.98</v>
      </c>
      <c r="BF295">
        <v>1.335</v>
      </c>
      <c r="BG295">
        <v>44.515000000000001</v>
      </c>
      <c r="BH295">
        <v>0.89480000000000004</v>
      </c>
      <c r="BI295" t="s">
        <v>18</v>
      </c>
      <c r="BJ295">
        <v>7.92</v>
      </c>
      <c r="BK295">
        <v>7.98</v>
      </c>
      <c r="BL295">
        <v>1.538</v>
      </c>
      <c r="BM295">
        <v>51.279000000000003</v>
      </c>
      <c r="BN295">
        <v>0.90839999999999999</v>
      </c>
      <c r="BO295" t="s">
        <v>18</v>
      </c>
      <c r="BP295">
        <v>7.91</v>
      </c>
      <c r="BQ295">
        <v>7.98</v>
      </c>
      <c r="BR295">
        <v>1.5649999999999999</v>
      </c>
      <c r="BS295">
        <v>52.155999999999999</v>
      </c>
      <c r="BT295">
        <v>0.8851</v>
      </c>
      <c r="BU295" t="s">
        <v>18</v>
      </c>
      <c r="BV295">
        <v>7.91</v>
      </c>
      <c r="BW295">
        <v>7.98</v>
      </c>
      <c r="BX295">
        <v>1.5549999999999999</v>
      </c>
      <c r="BY295">
        <v>51.823999999999998</v>
      </c>
      <c r="BZ295">
        <v>0.90339999999999998</v>
      </c>
      <c r="CA295" t="s">
        <v>18</v>
      </c>
    </row>
    <row r="296" spans="1:79" x14ac:dyDescent="0.2">
      <c r="A296" t="s">
        <v>206</v>
      </c>
      <c r="B296">
        <v>724</v>
      </c>
      <c r="C296">
        <v>730</v>
      </c>
      <c r="D296" t="s">
        <v>143</v>
      </c>
      <c r="E296">
        <v>7.04</v>
      </c>
      <c r="F296">
        <v>2</v>
      </c>
      <c r="G296">
        <v>5</v>
      </c>
      <c r="H296">
        <v>7</v>
      </c>
      <c r="I296">
        <v>7.06</v>
      </c>
      <c r="J296">
        <v>2.4409999999999998</v>
      </c>
      <c r="K296">
        <v>48.829000000000001</v>
      </c>
      <c r="L296">
        <v>0.87480000000000002</v>
      </c>
      <c r="M296" t="s">
        <v>18</v>
      </c>
      <c r="N296">
        <v>7</v>
      </c>
      <c r="O296">
        <v>7.07</v>
      </c>
      <c r="P296">
        <v>2.4340000000000002</v>
      </c>
      <c r="Q296">
        <v>48.688000000000002</v>
      </c>
      <c r="R296">
        <v>0.87180000000000002</v>
      </c>
      <c r="S296" t="s">
        <v>18</v>
      </c>
      <c r="T296">
        <v>7</v>
      </c>
      <c r="U296">
        <v>7.07</v>
      </c>
      <c r="V296">
        <v>2.4780000000000002</v>
      </c>
      <c r="W296">
        <v>49.555999999999997</v>
      </c>
      <c r="X296">
        <v>0.86219999999999997</v>
      </c>
      <c r="Y296" t="s">
        <v>18</v>
      </c>
      <c r="Z296">
        <v>7</v>
      </c>
      <c r="AA296">
        <v>7.07</v>
      </c>
      <c r="AB296">
        <v>3.621</v>
      </c>
      <c r="AC296">
        <v>72.421999999999997</v>
      </c>
      <c r="AD296">
        <v>0.88859999999999995</v>
      </c>
      <c r="AE296" t="s">
        <v>18</v>
      </c>
      <c r="AF296">
        <v>7</v>
      </c>
      <c r="AG296">
        <v>7.07</v>
      </c>
      <c r="AH296">
        <v>3.5550000000000002</v>
      </c>
      <c r="AI296">
        <v>71.100999999999999</v>
      </c>
      <c r="AJ296">
        <v>0.87139999999999995</v>
      </c>
      <c r="AK296" t="s">
        <v>18</v>
      </c>
      <c r="AL296">
        <v>7</v>
      </c>
      <c r="AM296">
        <v>7.07</v>
      </c>
      <c r="AN296">
        <v>3.5</v>
      </c>
      <c r="AO296">
        <v>70.010000000000005</v>
      </c>
      <c r="AP296">
        <v>0.85860000000000003</v>
      </c>
      <c r="AQ296" t="s">
        <v>18</v>
      </c>
      <c r="AR296">
        <v>7</v>
      </c>
      <c r="AS296">
        <v>7.06</v>
      </c>
      <c r="AT296">
        <v>3.8170000000000002</v>
      </c>
      <c r="AU296">
        <v>76.337999999999994</v>
      </c>
      <c r="AV296">
        <v>0.87360000000000004</v>
      </c>
      <c r="AW296" t="s">
        <v>18</v>
      </c>
      <c r="AX296">
        <v>7</v>
      </c>
      <c r="AY296">
        <v>7.07</v>
      </c>
      <c r="AZ296">
        <v>3.762</v>
      </c>
      <c r="BA296">
        <v>75.242999999999995</v>
      </c>
      <c r="BB296">
        <v>0.86029999999999995</v>
      </c>
      <c r="BC296" t="s">
        <v>18</v>
      </c>
      <c r="BD296">
        <v>7</v>
      </c>
      <c r="BE296">
        <v>7.07</v>
      </c>
      <c r="BF296">
        <v>3.8330000000000002</v>
      </c>
      <c r="BG296">
        <v>76.656000000000006</v>
      </c>
      <c r="BH296">
        <v>0.86619999999999997</v>
      </c>
      <c r="BI296" t="s">
        <v>18</v>
      </c>
      <c r="BJ296">
        <v>7</v>
      </c>
      <c r="BK296">
        <v>7.07</v>
      </c>
      <c r="BL296">
        <v>4.0650000000000004</v>
      </c>
      <c r="BM296">
        <v>81.296999999999997</v>
      </c>
      <c r="BN296">
        <v>0.88239999999999996</v>
      </c>
      <c r="BO296" t="s">
        <v>18</v>
      </c>
      <c r="BP296">
        <v>7</v>
      </c>
      <c r="BQ296">
        <v>7.06</v>
      </c>
      <c r="BR296">
        <v>4.069</v>
      </c>
      <c r="BS296">
        <v>81.382000000000005</v>
      </c>
      <c r="BT296">
        <v>0.84050000000000002</v>
      </c>
      <c r="BU296" t="s">
        <v>18</v>
      </c>
      <c r="BV296">
        <v>7</v>
      </c>
      <c r="BW296">
        <v>7.06</v>
      </c>
      <c r="BX296">
        <v>4.0549999999999997</v>
      </c>
      <c r="BY296">
        <v>81.102999999999994</v>
      </c>
      <c r="BZ296">
        <v>0.85570000000000002</v>
      </c>
      <c r="CA296" t="s">
        <v>18</v>
      </c>
    </row>
    <row r="297" spans="1:79" x14ac:dyDescent="0.2">
      <c r="A297" t="s">
        <v>206</v>
      </c>
      <c r="B297">
        <v>724</v>
      </c>
      <c r="C297">
        <v>732</v>
      </c>
      <c r="D297" t="s">
        <v>144</v>
      </c>
      <c r="E297">
        <v>6.63</v>
      </c>
      <c r="F297">
        <v>2</v>
      </c>
      <c r="G297">
        <v>7</v>
      </c>
      <c r="H297">
        <v>6.7</v>
      </c>
      <c r="I297">
        <v>6.77</v>
      </c>
      <c r="J297">
        <v>2.9239999999999999</v>
      </c>
      <c r="K297">
        <v>41.774999999999999</v>
      </c>
      <c r="L297">
        <v>0.72440000000000004</v>
      </c>
      <c r="M297" t="s">
        <v>18</v>
      </c>
      <c r="N297">
        <v>6.71</v>
      </c>
      <c r="O297">
        <v>6.77</v>
      </c>
      <c r="P297">
        <v>2.9119999999999999</v>
      </c>
      <c r="Q297">
        <v>41.603999999999999</v>
      </c>
      <c r="R297">
        <v>0.73509999999999998</v>
      </c>
      <c r="S297" t="s">
        <v>18</v>
      </c>
      <c r="T297">
        <v>6.7</v>
      </c>
      <c r="U297">
        <v>6.77</v>
      </c>
      <c r="V297">
        <v>2.843</v>
      </c>
      <c r="W297">
        <v>40.619</v>
      </c>
      <c r="X297">
        <v>0.71419999999999995</v>
      </c>
      <c r="Y297" t="s">
        <v>18</v>
      </c>
      <c r="Z297">
        <v>6.7</v>
      </c>
      <c r="AA297">
        <v>6.77</v>
      </c>
      <c r="AB297">
        <v>4.2069999999999999</v>
      </c>
      <c r="AC297">
        <v>60.098999999999997</v>
      </c>
      <c r="AD297">
        <v>0.70950000000000002</v>
      </c>
      <c r="AE297" t="s">
        <v>18</v>
      </c>
      <c r="AF297">
        <v>6.7</v>
      </c>
      <c r="AG297">
        <v>6.77</v>
      </c>
      <c r="AH297">
        <v>4.1520000000000001</v>
      </c>
      <c r="AI297">
        <v>59.319000000000003</v>
      </c>
      <c r="AJ297">
        <v>0.70730000000000004</v>
      </c>
      <c r="AK297" t="s">
        <v>18</v>
      </c>
      <c r="AL297">
        <v>6.7</v>
      </c>
      <c r="AM297">
        <v>6.77</v>
      </c>
      <c r="AN297">
        <v>4.0780000000000003</v>
      </c>
      <c r="AO297">
        <v>58.253</v>
      </c>
      <c r="AP297">
        <v>0.72099999999999997</v>
      </c>
      <c r="AQ297" t="s">
        <v>18</v>
      </c>
      <c r="AR297">
        <v>6.7</v>
      </c>
      <c r="AS297">
        <v>6.77</v>
      </c>
      <c r="AT297">
        <v>4.2859999999999996</v>
      </c>
      <c r="AU297">
        <v>61.225999999999999</v>
      </c>
      <c r="AV297">
        <v>0.72499999999999998</v>
      </c>
      <c r="AW297" t="s">
        <v>18</v>
      </c>
      <c r="AX297">
        <v>6.71</v>
      </c>
      <c r="AY297">
        <v>6.77</v>
      </c>
      <c r="AZ297">
        <v>4.3840000000000003</v>
      </c>
      <c r="BA297">
        <v>62.622999999999998</v>
      </c>
      <c r="BB297">
        <v>0.68200000000000005</v>
      </c>
      <c r="BC297" t="s">
        <v>18</v>
      </c>
      <c r="BD297">
        <v>6.7</v>
      </c>
      <c r="BE297">
        <v>6.77</v>
      </c>
      <c r="BF297">
        <v>4.5170000000000003</v>
      </c>
      <c r="BG297">
        <v>64.524000000000001</v>
      </c>
      <c r="BH297">
        <v>0.70379999999999998</v>
      </c>
      <c r="BI297" t="s">
        <v>18</v>
      </c>
      <c r="BJ297">
        <v>6.71</v>
      </c>
      <c r="BK297">
        <v>6.78</v>
      </c>
      <c r="BL297">
        <v>4.7110000000000003</v>
      </c>
      <c r="BM297">
        <v>67.299000000000007</v>
      </c>
      <c r="BN297">
        <v>0.73250000000000004</v>
      </c>
      <c r="BO297" t="s">
        <v>18</v>
      </c>
      <c r="BP297">
        <v>6.7</v>
      </c>
      <c r="BQ297">
        <v>6.77</v>
      </c>
      <c r="BR297">
        <v>4.6109999999999998</v>
      </c>
      <c r="BS297">
        <v>65.873999999999995</v>
      </c>
      <c r="BT297">
        <v>0.69910000000000005</v>
      </c>
      <c r="BU297" t="s">
        <v>18</v>
      </c>
      <c r="BV297">
        <v>6.7</v>
      </c>
      <c r="BW297">
        <v>6.77</v>
      </c>
      <c r="BX297">
        <v>4.7389999999999999</v>
      </c>
      <c r="BY297">
        <v>67.700999999999993</v>
      </c>
      <c r="BZ297">
        <v>0.71079999999999999</v>
      </c>
      <c r="CA297" t="s">
        <v>18</v>
      </c>
    </row>
    <row r="298" spans="1:79" x14ac:dyDescent="0.2">
      <c r="A298" t="s">
        <v>206</v>
      </c>
      <c r="B298">
        <v>726</v>
      </c>
      <c r="C298">
        <v>760</v>
      </c>
      <c r="D298" t="s">
        <v>145</v>
      </c>
      <c r="E298">
        <v>13.01</v>
      </c>
      <c r="F298">
        <v>4</v>
      </c>
      <c r="G298">
        <v>30</v>
      </c>
      <c r="H298">
        <v>13.15</v>
      </c>
      <c r="I298">
        <v>13.22</v>
      </c>
      <c r="J298">
        <v>9.6530000000000005</v>
      </c>
      <c r="K298">
        <v>32.177</v>
      </c>
      <c r="L298">
        <v>0.8377</v>
      </c>
      <c r="M298" t="s">
        <v>18</v>
      </c>
      <c r="N298">
        <v>13.15</v>
      </c>
      <c r="O298">
        <v>13.23</v>
      </c>
      <c r="P298">
        <v>10.025</v>
      </c>
      <c r="Q298">
        <v>33.417999999999999</v>
      </c>
      <c r="R298">
        <v>0.8165</v>
      </c>
      <c r="S298" t="s">
        <v>18</v>
      </c>
      <c r="T298">
        <v>13.15</v>
      </c>
      <c r="U298">
        <v>13.22</v>
      </c>
      <c r="V298">
        <v>10.039999999999999</v>
      </c>
      <c r="W298">
        <v>33.468000000000004</v>
      </c>
      <c r="X298">
        <v>0.81789999999999996</v>
      </c>
      <c r="Y298" t="s">
        <v>18</v>
      </c>
      <c r="Z298">
        <v>13.15</v>
      </c>
      <c r="AA298">
        <v>13.22</v>
      </c>
      <c r="AB298">
        <v>14.73</v>
      </c>
      <c r="AC298">
        <v>49.1</v>
      </c>
      <c r="AD298">
        <v>0.78349999999999997</v>
      </c>
      <c r="AE298" t="s">
        <v>18</v>
      </c>
      <c r="AF298">
        <v>13.15</v>
      </c>
      <c r="AG298">
        <v>13.23</v>
      </c>
      <c r="AH298">
        <v>14.343999999999999</v>
      </c>
      <c r="AI298">
        <v>47.811999999999998</v>
      </c>
      <c r="AJ298">
        <v>0.79710000000000003</v>
      </c>
      <c r="AK298" t="s">
        <v>18</v>
      </c>
      <c r="AL298">
        <v>13.15</v>
      </c>
      <c r="AM298">
        <v>13.22</v>
      </c>
      <c r="AN298">
        <v>14.034000000000001</v>
      </c>
      <c r="AO298">
        <v>46.779000000000003</v>
      </c>
      <c r="AP298">
        <v>0.78649999999999998</v>
      </c>
      <c r="AQ298" t="s">
        <v>18</v>
      </c>
      <c r="AR298">
        <v>13.15</v>
      </c>
      <c r="AS298">
        <v>13.22</v>
      </c>
      <c r="AT298">
        <v>16.96</v>
      </c>
      <c r="AU298">
        <v>56.533999999999999</v>
      </c>
      <c r="AV298">
        <v>0.76400000000000001</v>
      </c>
      <c r="AW298" t="s">
        <v>18</v>
      </c>
      <c r="AX298">
        <v>13.15</v>
      </c>
      <c r="AY298">
        <v>13.23</v>
      </c>
      <c r="AZ298">
        <v>17.103000000000002</v>
      </c>
      <c r="BA298">
        <v>57.009</v>
      </c>
      <c r="BB298">
        <v>0.79959999999999998</v>
      </c>
      <c r="BC298" t="s">
        <v>18</v>
      </c>
      <c r="BD298">
        <v>13.15</v>
      </c>
      <c r="BE298">
        <v>13.23</v>
      </c>
      <c r="BF298">
        <v>17.039000000000001</v>
      </c>
      <c r="BG298">
        <v>56.795000000000002</v>
      </c>
      <c r="BH298">
        <v>0.79269999999999996</v>
      </c>
      <c r="BI298" t="s">
        <v>18</v>
      </c>
      <c r="BJ298">
        <v>13.15</v>
      </c>
      <c r="BK298">
        <v>13.23</v>
      </c>
      <c r="BL298">
        <v>18.37</v>
      </c>
      <c r="BM298">
        <v>61.231999999999999</v>
      </c>
      <c r="BN298">
        <v>0.81259999999999999</v>
      </c>
      <c r="BO298" t="s">
        <v>18</v>
      </c>
      <c r="BP298">
        <v>13.15</v>
      </c>
      <c r="BQ298">
        <v>13.22</v>
      </c>
      <c r="BR298">
        <v>18.466999999999999</v>
      </c>
      <c r="BS298">
        <v>61.557000000000002</v>
      </c>
      <c r="BT298">
        <v>0.76959999999999995</v>
      </c>
      <c r="BU298" t="s">
        <v>18</v>
      </c>
      <c r="BV298">
        <v>13.15</v>
      </c>
      <c r="BW298">
        <v>13.22</v>
      </c>
      <c r="BX298">
        <v>18.3</v>
      </c>
      <c r="BY298">
        <v>61</v>
      </c>
      <c r="BZ298">
        <v>0.77210000000000001</v>
      </c>
      <c r="CA298" t="s">
        <v>18</v>
      </c>
    </row>
    <row r="299" spans="1:79" x14ac:dyDescent="0.2">
      <c r="A299" t="s">
        <v>206</v>
      </c>
      <c r="B299">
        <v>730</v>
      </c>
      <c r="C299">
        <v>738</v>
      </c>
      <c r="D299" t="s">
        <v>146</v>
      </c>
      <c r="E299">
        <v>10.31</v>
      </c>
      <c r="F299">
        <v>2</v>
      </c>
      <c r="G299">
        <v>7</v>
      </c>
      <c r="H299">
        <v>10.32</v>
      </c>
      <c r="I299">
        <v>10.39</v>
      </c>
      <c r="J299">
        <v>3.556</v>
      </c>
      <c r="K299">
        <v>50.805999999999997</v>
      </c>
      <c r="L299">
        <v>0.6905</v>
      </c>
      <c r="M299" t="s">
        <v>18</v>
      </c>
      <c r="N299">
        <v>10.32</v>
      </c>
      <c r="O299">
        <v>10.39</v>
      </c>
      <c r="P299">
        <v>3.6</v>
      </c>
      <c r="Q299">
        <v>51.429000000000002</v>
      </c>
      <c r="R299">
        <v>0.67059999999999997</v>
      </c>
      <c r="S299" t="s">
        <v>18</v>
      </c>
      <c r="T299">
        <v>10.32</v>
      </c>
      <c r="U299">
        <v>10.39</v>
      </c>
      <c r="V299">
        <v>3.605</v>
      </c>
      <c r="W299">
        <v>51.506</v>
      </c>
      <c r="X299">
        <v>0.67449999999999999</v>
      </c>
      <c r="Y299" t="s">
        <v>18</v>
      </c>
      <c r="Z299">
        <v>10.32</v>
      </c>
      <c r="AA299">
        <v>10.39</v>
      </c>
      <c r="AB299">
        <v>4.09</v>
      </c>
      <c r="AC299">
        <v>58.436</v>
      </c>
      <c r="AD299">
        <v>0.68879999999999997</v>
      </c>
      <c r="AE299" t="s">
        <v>18</v>
      </c>
      <c r="AF299">
        <v>10.32</v>
      </c>
      <c r="AG299">
        <v>10.39</v>
      </c>
      <c r="AH299">
        <v>3.9950000000000001</v>
      </c>
      <c r="AI299">
        <v>57.066000000000003</v>
      </c>
      <c r="AJ299">
        <v>0.67300000000000004</v>
      </c>
      <c r="AK299" t="s">
        <v>18</v>
      </c>
      <c r="AL299">
        <v>10.32</v>
      </c>
      <c r="AM299">
        <v>10.39</v>
      </c>
      <c r="AN299">
        <v>3.9620000000000002</v>
      </c>
      <c r="AO299">
        <v>56.594999999999999</v>
      </c>
      <c r="AP299">
        <v>0.6804</v>
      </c>
      <c r="AQ299" t="s">
        <v>18</v>
      </c>
      <c r="AR299">
        <v>10.32</v>
      </c>
      <c r="AS299">
        <v>10.39</v>
      </c>
      <c r="AT299">
        <v>4.226</v>
      </c>
      <c r="AU299">
        <v>60.368000000000002</v>
      </c>
      <c r="AV299">
        <v>0.64490000000000003</v>
      </c>
      <c r="AW299" t="s">
        <v>18</v>
      </c>
      <c r="AX299">
        <v>10.28</v>
      </c>
      <c r="AY299">
        <v>10.35</v>
      </c>
      <c r="AZ299">
        <v>4.3230000000000004</v>
      </c>
      <c r="BA299">
        <v>61.753</v>
      </c>
      <c r="BB299">
        <v>0.68510000000000004</v>
      </c>
      <c r="BC299" t="s">
        <v>18</v>
      </c>
      <c r="BD299">
        <v>10.32</v>
      </c>
      <c r="BE299">
        <v>10.39</v>
      </c>
      <c r="BF299">
        <v>4.2510000000000003</v>
      </c>
      <c r="BG299">
        <v>60.73</v>
      </c>
      <c r="BH299">
        <v>0.70399999999999996</v>
      </c>
      <c r="BI299" t="s">
        <v>18</v>
      </c>
      <c r="BJ299">
        <v>10.32</v>
      </c>
      <c r="BK299">
        <v>10.39</v>
      </c>
      <c r="BL299">
        <v>4.2919999999999998</v>
      </c>
      <c r="BM299">
        <v>61.317</v>
      </c>
      <c r="BN299">
        <v>0.66310000000000002</v>
      </c>
      <c r="BO299" t="s">
        <v>18</v>
      </c>
      <c r="BP299">
        <v>10.32</v>
      </c>
      <c r="BQ299">
        <v>10.39</v>
      </c>
      <c r="BR299">
        <v>4.319</v>
      </c>
      <c r="BS299">
        <v>61.704999999999998</v>
      </c>
      <c r="BT299">
        <v>0.69140000000000001</v>
      </c>
      <c r="BU299" t="s">
        <v>18</v>
      </c>
      <c r="BV299">
        <v>10.32</v>
      </c>
      <c r="BW299">
        <v>10.39</v>
      </c>
      <c r="BX299">
        <v>4.3120000000000003</v>
      </c>
      <c r="BY299">
        <v>61.606000000000002</v>
      </c>
      <c r="BZ299">
        <v>0.71260000000000001</v>
      </c>
      <c r="CA299" t="s">
        <v>18</v>
      </c>
    </row>
    <row r="300" spans="1:79" x14ac:dyDescent="0.2">
      <c r="A300" t="s">
        <v>206</v>
      </c>
      <c r="B300">
        <v>731</v>
      </c>
      <c r="C300">
        <v>743</v>
      </c>
      <c r="D300" t="s">
        <v>147</v>
      </c>
      <c r="E300">
        <v>10.87</v>
      </c>
      <c r="F300">
        <v>2</v>
      </c>
      <c r="G300">
        <v>11</v>
      </c>
      <c r="H300">
        <v>10.89</v>
      </c>
      <c r="I300">
        <v>10.96</v>
      </c>
      <c r="J300">
        <v>4.3520000000000003</v>
      </c>
      <c r="K300">
        <v>39.561999999999998</v>
      </c>
      <c r="L300">
        <v>0.746</v>
      </c>
      <c r="M300" t="s">
        <v>18</v>
      </c>
      <c r="N300">
        <v>10.89</v>
      </c>
      <c r="O300">
        <v>10.96</v>
      </c>
      <c r="P300">
        <v>4.3819999999999997</v>
      </c>
      <c r="Q300">
        <v>39.838000000000001</v>
      </c>
      <c r="R300">
        <v>0.74299999999999999</v>
      </c>
      <c r="S300" t="s">
        <v>18</v>
      </c>
      <c r="T300">
        <v>10.89</v>
      </c>
      <c r="U300">
        <v>10.96</v>
      </c>
      <c r="V300">
        <v>4.4420000000000002</v>
      </c>
      <c r="W300">
        <v>40.380000000000003</v>
      </c>
      <c r="X300">
        <v>0.73860000000000003</v>
      </c>
      <c r="Y300" t="s">
        <v>18</v>
      </c>
      <c r="Z300">
        <v>10.89</v>
      </c>
      <c r="AA300">
        <v>10.96</v>
      </c>
      <c r="AB300">
        <v>5.726</v>
      </c>
      <c r="AC300">
        <v>52.057000000000002</v>
      </c>
      <c r="AD300">
        <v>0.745</v>
      </c>
      <c r="AE300" t="s">
        <v>18</v>
      </c>
      <c r="AF300">
        <v>10.89</v>
      </c>
      <c r="AG300">
        <v>10.96</v>
      </c>
      <c r="AH300">
        <v>5.6950000000000003</v>
      </c>
      <c r="AI300">
        <v>51.774999999999999</v>
      </c>
      <c r="AJ300">
        <v>0.74329999999999996</v>
      </c>
      <c r="AK300" t="s">
        <v>18</v>
      </c>
      <c r="AL300">
        <v>10.92</v>
      </c>
      <c r="AM300">
        <v>10.98</v>
      </c>
      <c r="AN300">
        <v>5.53</v>
      </c>
      <c r="AO300">
        <v>50.274000000000001</v>
      </c>
      <c r="AP300">
        <v>0.73440000000000005</v>
      </c>
      <c r="AQ300" t="s">
        <v>18</v>
      </c>
      <c r="AR300">
        <v>10.89</v>
      </c>
      <c r="AS300">
        <v>10.96</v>
      </c>
      <c r="AT300">
        <v>6.1070000000000002</v>
      </c>
      <c r="AU300">
        <v>55.52</v>
      </c>
      <c r="AV300">
        <v>0.72660000000000002</v>
      </c>
      <c r="AW300" t="s">
        <v>18</v>
      </c>
      <c r="AX300">
        <v>10.89</v>
      </c>
      <c r="AY300">
        <v>10.96</v>
      </c>
      <c r="AZ300">
        <v>6.1909999999999998</v>
      </c>
      <c r="BA300">
        <v>56.284999999999997</v>
      </c>
      <c r="BB300">
        <v>0.75560000000000005</v>
      </c>
      <c r="BC300" t="s">
        <v>18</v>
      </c>
      <c r="BD300">
        <v>10.89</v>
      </c>
      <c r="BE300">
        <v>10.96</v>
      </c>
      <c r="BF300">
        <v>6.0830000000000002</v>
      </c>
      <c r="BG300">
        <v>55.302999999999997</v>
      </c>
      <c r="BH300">
        <v>0.74209999999999998</v>
      </c>
      <c r="BI300" t="s">
        <v>18</v>
      </c>
      <c r="BJ300">
        <v>10.89</v>
      </c>
      <c r="BK300">
        <v>10.96</v>
      </c>
      <c r="BL300">
        <v>6.4340000000000002</v>
      </c>
      <c r="BM300">
        <v>58.494</v>
      </c>
      <c r="BN300">
        <v>0.71140000000000003</v>
      </c>
      <c r="BO300" t="s">
        <v>18</v>
      </c>
      <c r="BP300">
        <v>10.89</v>
      </c>
      <c r="BQ300">
        <v>10.96</v>
      </c>
      <c r="BR300">
        <v>6.2859999999999996</v>
      </c>
      <c r="BS300">
        <v>57.142000000000003</v>
      </c>
      <c r="BT300">
        <v>0.73780000000000001</v>
      </c>
      <c r="BU300" t="s">
        <v>18</v>
      </c>
      <c r="BV300">
        <v>10.89</v>
      </c>
      <c r="BW300">
        <v>10.96</v>
      </c>
      <c r="BX300">
        <v>6.2359999999999998</v>
      </c>
      <c r="BY300">
        <v>56.689</v>
      </c>
      <c r="BZ300">
        <v>0.76239999999999997</v>
      </c>
      <c r="CA300" t="s">
        <v>18</v>
      </c>
    </row>
    <row r="301" spans="1:79" x14ac:dyDescent="0.2">
      <c r="A301" t="s">
        <v>206</v>
      </c>
      <c r="B301">
        <v>731</v>
      </c>
      <c r="C301">
        <v>754</v>
      </c>
      <c r="D301" t="s">
        <v>148</v>
      </c>
      <c r="E301">
        <v>12.08</v>
      </c>
      <c r="F301">
        <v>3</v>
      </c>
      <c r="G301">
        <v>20</v>
      </c>
      <c r="H301">
        <v>12.19</v>
      </c>
      <c r="I301">
        <v>12.27</v>
      </c>
      <c r="J301">
        <v>6.3179999999999996</v>
      </c>
      <c r="K301">
        <v>31.591999999999999</v>
      </c>
      <c r="L301">
        <v>0.90810000000000002</v>
      </c>
      <c r="M301" t="s">
        <v>18</v>
      </c>
      <c r="N301">
        <v>12.19</v>
      </c>
      <c r="O301">
        <v>12.27</v>
      </c>
      <c r="P301">
        <v>6.3209999999999997</v>
      </c>
      <c r="Q301">
        <v>31.603999999999999</v>
      </c>
      <c r="R301">
        <v>0.91110000000000002</v>
      </c>
      <c r="S301" t="s">
        <v>18</v>
      </c>
      <c r="T301">
        <v>12.19</v>
      </c>
      <c r="U301">
        <v>12.27</v>
      </c>
      <c r="V301">
        <v>6.57</v>
      </c>
      <c r="W301">
        <v>32.847999999999999</v>
      </c>
      <c r="X301">
        <v>0.90300000000000002</v>
      </c>
      <c r="Y301" t="s">
        <v>17</v>
      </c>
      <c r="Z301">
        <v>12.19</v>
      </c>
      <c r="AA301">
        <v>12.27</v>
      </c>
      <c r="AB301">
        <v>8.8640000000000008</v>
      </c>
      <c r="AC301">
        <v>44.317999999999998</v>
      </c>
      <c r="AD301">
        <v>0.91539999999999999</v>
      </c>
      <c r="AE301" t="s">
        <v>17</v>
      </c>
      <c r="AF301">
        <v>12.19</v>
      </c>
      <c r="AG301">
        <v>12.27</v>
      </c>
      <c r="AH301">
        <v>8.9920000000000009</v>
      </c>
      <c r="AI301">
        <v>44.962000000000003</v>
      </c>
      <c r="AJ301">
        <v>0.90900000000000003</v>
      </c>
      <c r="AK301" t="s">
        <v>18</v>
      </c>
      <c r="AL301">
        <v>12.19</v>
      </c>
      <c r="AM301">
        <v>12.27</v>
      </c>
      <c r="AN301">
        <v>8.8659999999999997</v>
      </c>
      <c r="AO301">
        <v>44.331000000000003</v>
      </c>
      <c r="AP301">
        <v>0.90680000000000005</v>
      </c>
      <c r="AQ301" t="s">
        <v>18</v>
      </c>
      <c r="AR301">
        <v>12.19</v>
      </c>
      <c r="AS301">
        <v>12.27</v>
      </c>
      <c r="AT301">
        <v>10.417</v>
      </c>
      <c r="AU301">
        <v>52.082999999999998</v>
      </c>
      <c r="AV301">
        <v>0.89359999999999995</v>
      </c>
      <c r="AW301" t="s">
        <v>18</v>
      </c>
      <c r="AX301">
        <v>12.19</v>
      </c>
      <c r="AY301">
        <v>12.27</v>
      </c>
      <c r="AZ301">
        <v>10.759</v>
      </c>
      <c r="BA301">
        <v>53.795999999999999</v>
      </c>
      <c r="BB301">
        <v>0.89529999999999998</v>
      </c>
      <c r="BC301" t="s">
        <v>18</v>
      </c>
      <c r="BD301">
        <v>12.19</v>
      </c>
      <c r="BE301">
        <v>12.27</v>
      </c>
      <c r="BF301">
        <v>10.605</v>
      </c>
      <c r="BG301">
        <v>53.027000000000001</v>
      </c>
      <c r="BH301">
        <v>0.8962</v>
      </c>
      <c r="BI301" t="s">
        <v>18</v>
      </c>
      <c r="BJ301">
        <v>12.19</v>
      </c>
      <c r="BK301">
        <v>12.27</v>
      </c>
      <c r="BL301">
        <v>11.260999999999999</v>
      </c>
      <c r="BM301">
        <v>56.307000000000002</v>
      </c>
      <c r="BN301">
        <v>0.90390000000000004</v>
      </c>
      <c r="BO301" t="s">
        <v>18</v>
      </c>
      <c r="BP301">
        <v>12.19</v>
      </c>
      <c r="BQ301">
        <v>12.27</v>
      </c>
      <c r="BR301">
        <v>11.42</v>
      </c>
      <c r="BS301">
        <v>57.101999999999997</v>
      </c>
      <c r="BT301">
        <v>0.8931</v>
      </c>
      <c r="BU301" t="s">
        <v>18</v>
      </c>
      <c r="BV301">
        <v>12.19</v>
      </c>
      <c r="BW301">
        <v>12.27</v>
      </c>
      <c r="BX301">
        <v>11.404</v>
      </c>
      <c r="BY301">
        <v>57.018999999999998</v>
      </c>
      <c r="BZ301">
        <v>0.90620000000000001</v>
      </c>
      <c r="CA301" t="s">
        <v>17</v>
      </c>
    </row>
    <row r="302" spans="1:79" x14ac:dyDescent="0.2">
      <c r="A302" t="s">
        <v>206</v>
      </c>
      <c r="B302">
        <v>731</v>
      </c>
      <c r="C302">
        <v>760</v>
      </c>
      <c r="D302" t="s">
        <v>149</v>
      </c>
      <c r="E302">
        <v>12.69</v>
      </c>
      <c r="F302">
        <v>4</v>
      </c>
      <c r="G302">
        <v>25</v>
      </c>
      <c r="H302">
        <v>12.9</v>
      </c>
      <c r="I302">
        <v>12.96</v>
      </c>
      <c r="J302">
        <v>7.3440000000000003</v>
      </c>
      <c r="K302">
        <v>29.375</v>
      </c>
      <c r="L302">
        <v>0.88929999999999998</v>
      </c>
      <c r="M302" t="s">
        <v>18</v>
      </c>
      <c r="N302">
        <v>12.9</v>
      </c>
      <c r="O302">
        <v>12.97</v>
      </c>
      <c r="P302">
        <v>7.5259999999999998</v>
      </c>
      <c r="Q302">
        <v>30.106000000000002</v>
      </c>
      <c r="R302">
        <v>0.8931</v>
      </c>
      <c r="S302" t="s">
        <v>18</v>
      </c>
      <c r="T302">
        <v>12.9</v>
      </c>
      <c r="U302">
        <v>12.96</v>
      </c>
      <c r="V302">
        <v>7.5970000000000004</v>
      </c>
      <c r="W302">
        <v>30.388999999999999</v>
      </c>
      <c r="X302">
        <v>0.87639999999999996</v>
      </c>
      <c r="Y302" t="s">
        <v>18</v>
      </c>
      <c r="Z302">
        <v>12.9</v>
      </c>
      <c r="AA302">
        <v>12.96</v>
      </c>
      <c r="AB302">
        <v>10.96</v>
      </c>
      <c r="AC302">
        <v>43.838000000000001</v>
      </c>
      <c r="AD302">
        <v>0.88039999999999996</v>
      </c>
      <c r="AE302" t="s">
        <v>18</v>
      </c>
      <c r="AF302">
        <v>12.9</v>
      </c>
      <c r="AG302">
        <v>12.97</v>
      </c>
      <c r="AH302">
        <v>11.138</v>
      </c>
      <c r="AI302">
        <v>44.55</v>
      </c>
      <c r="AJ302">
        <v>0.876</v>
      </c>
      <c r="AK302" t="s">
        <v>18</v>
      </c>
      <c r="AL302">
        <v>12.9</v>
      </c>
      <c r="AM302">
        <v>12.96</v>
      </c>
      <c r="AN302">
        <v>11.004</v>
      </c>
      <c r="AO302">
        <v>44.015000000000001</v>
      </c>
      <c r="AP302">
        <v>0.88100000000000001</v>
      </c>
      <c r="AQ302" t="s">
        <v>18</v>
      </c>
      <c r="AR302">
        <v>12.9</v>
      </c>
      <c r="AS302">
        <v>12.96</v>
      </c>
      <c r="AT302">
        <v>13.234</v>
      </c>
      <c r="AU302">
        <v>52.936</v>
      </c>
      <c r="AV302">
        <v>0.85640000000000005</v>
      </c>
      <c r="AW302" t="s">
        <v>18</v>
      </c>
      <c r="AX302">
        <v>12.9</v>
      </c>
      <c r="AY302">
        <v>12.97</v>
      </c>
      <c r="AZ302">
        <v>13.567</v>
      </c>
      <c r="BA302">
        <v>54.268000000000001</v>
      </c>
      <c r="BB302">
        <v>0.86899999999999999</v>
      </c>
      <c r="BC302" t="s">
        <v>18</v>
      </c>
      <c r="BD302">
        <v>12.9</v>
      </c>
      <c r="BE302">
        <v>12.97</v>
      </c>
      <c r="BF302">
        <v>13.528</v>
      </c>
      <c r="BG302">
        <v>54.112000000000002</v>
      </c>
      <c r="BH302">
        <v>0.87350000000000005</v>
      </c>
      <c r="BI302" t="s">
        <v>18</v>
      </c>
      <c r="BJ302">
        <v>12.9</v>
      </c>
      <c r="BK302">
        <v>12.97</v>
      </c>
      <c r="BL302">
        <v>14.505000000000001</v>
      </c>
      <c r="BM302">
        <v>58.018999999999998</v>
      </c>
      <c r="BN302">
        <v>0.88449999999999995</v>
      </c>
      <c r="BO302" t="s">
        <v>18</v>
      </c>
      <c r="BP302">
        <v>12.9</v>
      </c>
      <c r="BQ302">
        <v>12.96</v>
      </c>
      <c r="BR302">
        <v>14.64</v>
      </c>
      <c r="BS302">
        <v>58.56</v>
      </c>
      <c r="BT302">
        <v>0.87390000000000001</v>
      </c>
      <c r="BU302" t="s">
        <v>18</v>
      </c>
      <c r="BV302">
        <v>12.9</v>
      </c>
      <c r="BW302">
        <v>12.96</v>
      </c>
      <c r="BX302">
        <v>14.557</v>
      </c>
      <c r="BY302">
        <v>58.228000000000002</v>
      </c>
      <c r="BZ302">
        <v>0.85099999999999998</v>
      </c>
      <c r="CA302" t="s">
        <v>18</v>
      </c>
    </row>
    <row r="303" spans="1:79" x14ac:dyDescent="0.2">
      <c r="A303" t="s">
        <v>206</v>
      </c>
      <c r="B303">
        <v>733</v>
      </c>
      <c r="C303">
        <v>754</v>
      </c>
      <c r="D303" t="s">
        <v>150</v>
      </c>
      <c r="E303">
        <v>11.51</v>
      </c>
      <c r="F303">
        <v>4</v>
      </c>
      <c r="G303">
        <v>18</v>
      </c>
      <c r="H303">
        <v>11.6</v>
      </c>
      <c r="I303">
        <v>11.68</v>
      </c>
      <c r="J303">
        <v>4.6849999999999996</v>
      </c>
      <c r="K303">
        <v>26.026</v>
      </c>
      <c r="L303">
        <v>0.87609999999999999</v>
      </c>
      <c r="M303" t="s">
        <v>18</v>
      </c>
      <c r="N303">
        <v>11.61</v>
      </c>
      <c r="O303">
        <v>11.68</v>
      </c>
      <c r="P303">
        <v>4.7990000000000004</v>
      </c>
      <c r="Q303">
        <v>26.661000000000001</v>
      </c>
      <c r="R303">
        <v>0.87019999999999997</v>
      </c>
      <c r="S303" t="s">
        <v>18</v>
      </c>
      <c r="T303">
        <v>11.61</v>
      </c>
      <c r="U303">
        <v>11.68</v>
      </c>
      <c r="V303">
        <v>5.0419999999999998</v>
      </c>
      <c r="W303">
        <v>28.012</v>
      </c>
      <c r="X303">
        <v>0.88380000000000003</v>
      </c>
      <c r="Y303" t="s">
        <v>18</v>
      </c>
      <c r="Z303">
        <v>11.61</v>
      </c>
      <c r="AA303">
        <v>11.68</v>
      </c>
      <c r="AB303">
        <v>6.9950000000000001</v>
      </c>
      <c r="AC303">
        <v>38.863</v>
      </c>
      <c r="AD303">
        <v>0.86170000000000002</v>
      </c>
      <c r="AE303" t="s">
        <v>18</v>
      </c>
      <c r="AF303">
        <v>11.61</v>
      </c>
      <c r="AG303">
        <v>11.68</v>
      </c>
      <c r="AH303">
        <v>7.0510000000000002</v>
      </c>
      <c r="AI303">
        <v>39.174999999999997</v>
      </c>
      <c r="AJ303">
        <v>0.87</v>
      </c>
      <c r="AK303" t="s">
        <v>18</v>
      </c>
      <c r="AL303">
        <v>11.61</v>
      </c>
      <c r="AM303">
        <v>11.68</v>
      </c>
      <c r="AN303">
        <v>7.01</v>
      </c>
      <c r="AO303">
        <v>38.942999999999998</v>
      </c>
      <c r="AP303">
        <v>0.85699999999999998</v>
      </c>
      <c r="AQ303" t="s">
        <v>18</v>
      </c>
      <c r="AR303">
        <v>11.6</v>
      </c>
      <c r="AS303">
        <v>11.68</v>
      </c>
      <c r="AT303">
        <v>8.5079999999999991</v>
      </c>
      <c r="AU303">
        <v>47.268999999999998</v>
      </c>
      <c r="AV303">
        <v>0.84399999999999997</v>
      </c>
      <c r="AW303" t="s">
        <v>18</v>
      </c>
      <c r="AX303">
        <v>11.61</v>
      </c>
      <c r="AY303">
        <v>11.68</v>
      </c>
      <c r="AZ303">
        <v>8.6859999999999999</v>
      </c>
      <c r="BA303">
        <v>48.256</v>
      </c>
      <c r="BB303">
        <v>0.85640000000000005</v>
      </c>
      <c r="BC303" t="s">
        <v>18</v>
      </c>
      <c r="BD303">
        <v>11.61</v>
      </c>
      <c r="BE303">
        <v>11.68</v>
      </c>
      <c r="BF303">
        <v>8.5530000000000008</v>
      </c>
      <c r="BG303">
        <v>47.514000000000003</v>
      </c>
      <c r="BH303">
        <v>0.87019999999999997</v>
      </c>
      <c r="BI303" t="s">
        <v>18</v>
      </c>
      <c r="BJ303">
        <v>11.61</v>
      </c>
      <c r="BK303">
        <v>11.68</v>
      </c>
      <c r="BL303">
        <v>8.8879999999999999</v>
      </c>
      <c r="BM303">
        <v>49.375</v>
      </c>
      <c r="BN303">
        <v>0.86550000000000005</v>
      </c>
      <c r="BO303" t="s">
        <v>18</v>
      </c>
      <c r="BP303">
        <v>11.6</v>
      </c>
      <c r="BQ303">
        <v>11.68</v>
      </c>
      <c r="BR303">
        <v>9.0220000000000002</v>
      </c>
      <c r="BS303">
        <v>50.124000000000002</v>
      </c>
      <c r="BT303">
        <v>0.85309999999999997</v>
      </c>
      <c r="BU303" t="s">
        <v>18</v>
      </c>
      <c r="BV303">
        <v>11.6</v>
      </c>
      <c r="BW303">
        <v>11.68</v>
      </c>
      <c r="BX303">
        <v>9.0960000000000001</v>
      </c>
      <c r="BY303">
        <v>50.534999999999997</v>
      </c>
      <c r="BZ303">
        <v>0.8579</v>
      </c>
      <c r="CA303" t="s">
        <v>18</v>
      </c>
    </row>
    <row r="304" spans="1:79" x14ac:dyDescent="0.2">
      <c r="A304" t="s">
        <v>206</v>
      </c>
      <c r="B304">
        <v>733</v>
      </c>
      <c r="C304">
        <v>760</v>
      </c>
      <c r="D304" t="s">
        <v>151</v>
      </c>
      <c r="E304">
        <v>12.29</v>
      </c>
      <c r="F304">
        <v>4</v>
      </c>
      <c r="G304">
        <v>23</v>
      </c>
      <c r="H304">
        <v>12.42</v>
      </c>
      <c r="I304">
        <v>12.49</v>
      </c>
      <c r="J304">
        <v>5.5069999999999997</v>
      </c>
      <c r="K304">
        <v>23.942</v>
      </c>
      <c r="L304">
        <v>0.82230000000000003</v>
      </c>
      <c r="M304" t="s">
        <v>18</v>
      </c>
      <c r="N304">
        <v>12.42</v>
      </c>
      <c r="O304">
        <v>12.49</v>
      </c>
      <c r="P304">
        <v>5.7320000000000002</v>
      </c>
      <c r="Q304">
        <v>24.922999999999998</v>
      </c>
      <c r="R304">
        <v>0.82299999999999995</v>
      </c>
      <c r="S304" t="s">
        <v>18</v>
      </c>
      <c r="T304">
        <v>12.42</v>
      </c>
      <c r="U304">
        <v>12.49</v>
      </c>
      <c r="V304">
        <v>5.9089999999999998</v>
      </c>
      <c r="W304">
        <v>25.69</v>
      </c>
      <c r="X304">
        <v>0.82179999999999997</v>
      </c>
      <c r="Y304" t="s">
        <v>18</v>
      </c>
      <c r="Z304">
        <v>12.42</v>
      </c>
      <c r="AA304">
        <v>12.49</v>
      </c>
      <c r="AB304">
        <v>8.8620000000000001</v>
      </c>
      <c r="AC304">
        <v>38.531999999999996</v>
      </c>
      <c r="AD304">
        <v>0.80320000000000003</v>
      </c>
      <c r="AE304" t="s">
        <v>18</v>
      </c>
      <c r="AF304">
        <v>12.42</v>
      </c>
      <c r="AG304">
        <v>12.49</v>
      </c>
      <c r="AH304">
        <v>8.9600000000000009</v>
      </c>
      <c r="AI304">
        <v>38.957000000000001</v>
      </c>
      <c r="AJ304">
        <v>0.81320000000000003</v>
      </c>
      <c r="AK304" t="s">
        <v>18</v>
      </c>
      <c r="AL304">
        <v>12.42</v>
      </c>
      <c r="AM304">
        <v>12.49</v>
      </c>
      <c r="AN304">
        <v>8.91</v>
      </c>
      <c r="AO304">
        <v>38.738999999999997</v>
      </c>
      <c r="AP304">
        <v>0.80489999999999995</v>
      </c>
      <c r="AQ304" t="s">
        <v>18</v>
      </c>
      <c r="AR304">
        <v>12.42</v>
      </c>
      <c r="AS304">
        <v>12.49</v>
      </c>
      <c r="AT304">
        <v>11.265000000000001</v>
      </c>
      <c r="AU304">
        <v>48.975999999999999</v>
      </c>
      <c r="AV304">
        <v>0.78220000000000001</v>
      </c>
      <c r="AW304" t="s">
        <v>18</v>
      </c>
      <c r="AX304">
        <v>12.42</v>
      </c>
      <c r="AY304">
        <v>12.49</v>
      </c>
      <c r="AZ304">
        <v>10.77</v>
      </c>
      <c r="BA304">
        <v>46.826000000000001</v>
      </c>
      <c r="BB304">
        <v>0.78949999999999998</v>
      </c>
      <c r="BC304" t="s">
        <v>18</v>
      </c>
      <c r="BD304">
        <v>12.42</v>
      </c>
      <c r="BE304">
        <v>12.49</v>
      </c>
      <c r="BF304">
        <v>11.464</v>
      </c>
      <c r="BG304">
        <v>49.843000000000004</v>
      </c>
      <c r="BH304">
        <v>0.7974</v>
      </c>
      <c r="BI304" t="s">
        <v>18</v>
      </c>
      <c r="BJ304">
        <v>12.42</v>
      </c>
      <c r="BK304">
        <v>12.49</v>
      </c>
      <c r="BL304">
        <v>12.042999999999999</v>
      </c>
      <c r="BM304">
        <v>52.36</v>
      </c>
      <c r="BN304">
        <v>0.82450000000000001</v>
      </c>
      <c r="BO304" t="s">
        <v>18</v>
      </c>
      <c r="BP304">
        <v>12.42</v>
      </c>
      <c r="BQ304">
        <v>12.48</v>
      </c>
      <c r="BR304">
        <v>12.291</v>
      </c>
      <c r="BS304">
        <v>53.436999999999998</v>
      </c>
      <c r="BT304">
        <v>0.80620000000000003</v>
      </c>
      <c r="BU304" t="s">
        <v>18</v>
      </c>
      <c r="BV304">
        <v>12.42</v>
      </c>
      <c r="BW304">
        <v>12.49</v>
      </c>
      <c r="BX304">
        <v>12.351000000000001</v>
      </c>
      <c r="BY304">
        <v>53.698999999999998</v>
      </c>
      <c r="BZ304">
        <v>0.81899999999999995</v>
      </c>
      <c r="CA304" t="s">
        <v>18</v>
      </c>
    </row>
    <row r="305" spans="1:79" x14ac:dyDescent="0.2">
      <c r="A305" t="s">
        <v>206</v>
      </c>
      <c r="B305">
        <v>734</v>
      </c>
      <c r="C305">
        <v>754</v>
      </c>
      <c r="D305" t="s">
        <v>152</v>
      </c>
      <c r="E305">
        <v>11.51</v>
      </c>
      <c r="F305">
        <v>3</v>
      </c>
      <c r="G305">
        <v>17</v>
      </c>
      <c r="H305">
        <v>11.5</v>
      </c>
      <c r="I305">
        <v>11.57</v>
      </c>
      <c r="J305">
        <v>4.3470000000000004</v>
      </c>
      <c r="K305">
        <v>25.571999999999999</v>
      </c>
      <c r="L305">
        <v>0.76029999999999998</v>
      </c>
      <c r="M305" t="s">
        <v>18</v>
      </c>
      <c r="N305">
        <v>11.5</v>
      </c>
      <c r="O305">
        <v>11.57</v>
      </c>
      <c r="P305">
        <v>4.4939999999999998</v>
      </c>
      <c r="Q305">
        <v>26.433</v>
      </c>
      <c r="R305">
        <v>0.75449999999999995</v>
      </c>
      <c r="S305" t="s">
        <v>18</v>
      </c>
      <c r="T305">
        <v>11.5</v>
      </c>
      <c r="U305">
        <v>11.57</v>
      </c>
      <c r="V305">
        <v>4.7300000000000004</v>
      </c>
      <c r="W305">
        <v>27.821000000000002</v>
      </c>
      <c r="X305">
        <v>0.76990000000000003</v>
      </c>
      <c r="Y305" t="s">
        <v>18</v>
      </c>
      <c r="Z305">
        <v>11.5</v>
      </c>
      <c r="AA305">
        <v>11.57</v>
      </c>
      <c r="AB305">
        <v>6.6219999999999999</v>
      </c>
      <c r="AC305">
        <v>38.954999999999998</v>
      </c>
      <c r="AD305">
        <v>0.75529999999999997</v>
      </c>
      <c r="AE305" t="s">
        <v>18</v>
      </c>
      <c r="AF305">
        <v>11.5</v>
      </c>
      <c r="AG305">
        <v>11.57</v>
      </c>
      <c r="AH305">
        <v>6.5830000000000002</v>
      </c>
      <c r="AI305">
        <v>38.725000000000001</v>
      </c>
      <c r="AJ305">
        <v>0.75700000000000001</v>
      </c>
      <c r="AK305" t="s">
        <v>18</v>
      </c>
      <c r="AL305">
        <v>11.5</v>
      </c>
      <c r="AM305">
        <v>11.57</v>
      </c>
      <c r="AN305">
        <v>6.44</v>
      </c>
      <c r="AO305">
        <v>37.881999999999998</v>
      </c>
      <c r="AP305">
        <v>0.73680000000000001</v>
      </c>
      <c r="AQ305" t="s">
        <v>18</v>
      </c>
      <c r="AR305">
        <v>11.5</v>
      </c>
      <c r="AS305">
        <v>11.57</v>
      </c>
      <c r="AT305">
        <v>8.0459999999999994</v>
      </c>
      <c r="AU305">
        <v>47.328000000000003</v>
      </c>
      <c r="AV305">
        <v>0.71699999999999997</v>
      </c>
      <c r="AW305" t="s">
        <v>18</v>
      </c>
      <c r="AX305">
        <v>11.5</v>
      </c>
      <c r="AY305">
        <v>11.57</v>
      </c>
      <c r="AZ305">
        <v>7.915</v>
      </c>
      <c r="BA305">
        <v>46.558999999999997</v>
      </c>
      <c r="BB305">
        <v>0.75180000000000002</v>
      </c>
      <c r="BC305" t="s">
        <v>18</v>
      </c>
      <c r="BD305">
        <v>11.5</v>
      </c>
      <c r="BE305">
        <v>11.57</v>
      </c>
      <c r="BF305">
        <v>7.8970000000000002</v>
      </c>
      <c r="BG305">
        <v>46.45</v>
      </c>
      <c r="BH305">
        <v>0.75239999999999996</v>
      </c>
      <c r="BI305" t="s">
        <v>18</v>
      </c>
      <c r="BJ305">
        <v>11.5</v>
      </c>
      <c r="BK305">
        <v>11.57</v>
      </c>
      <c r="BL305">
        <v>8.2750000000000004</v>
      </c>
      <c r="BM305">
        <v>48.677</v>
      </c>
      <c r="BN305">
        <v>0.73070000000000002</v>
      </c>
      <c r="BO305" t="s">
        <v>18</v>
      </c>
      <c r="BP305">
        <v>11.49</v>
      </c>
      <c r="BQ305">
        <v>11.57</v>
      </c>
      <c r="BR305">
        <v>8.423</v>
      </c>
      <c r="BS305">
        <v>49.546999999999997</v>
      </c>
      <c r="BT305">
        <v>0.72840000000000005</v>
      </c>
      <c r="BU305" t="s">
        <v>18</v>
      </c>
      <c r="BV305">
        <v>11.5</v>
      </c>
      <c r="BW305">
        <v>11.57</v>
      </c>
      <c r="BX305">
        <v>8.3230000000000004</v>
      </c>
      <c r="BY305">
        <v>48.956000000000003</v>
      </c>
      <c r="BZ305">
        <v>0.74509999999999998</v>
      </c>
      <c r="CA305" t="s">
        <v>18</v>
      </c>
    </row>
    <row r="306" spans="1:79" x14ac:dyDescent="0.2">
      <c r="A306" t="s">
        <v>206</v>
      </c>
      <c r="B306">
        <v>734</v>
      </c>
      <c r="C306">
        <v>760</v>
      </c>
      <c r="D306" t="s">
        <v>153</v>
      </c>
      <c r="E306">
        <v>12.24</v>
      </c>
      <c r="F306">
        <v>4</v>
      </c>
      <c r="G306">
        <v>22</v>
      </c>
      <c r="H306">
        <v>12.35</v>
      </c>
      <c r="I306">
        <v>12.43</v>
      </c>
      <c r="J306">
        <v>5.35</v>
      </c>
      <c r="K306">
        <v>24.318999999999999</v>
      </c>
      <c r="L306">
        <v>0.85189999999999999</v>
      </c>
      <c r="M306" t="s">
        <v>18</v>
      </c>
      <c r="N306">
        <v>12.35</v>
      </c>
      <c r="O306">
        <v>12.43</v>
      </c>
      <c r="P306">
        <v>5.57</v>
      </c>
      <c r="Q306">
        <v>25.318000000000001</v>
      </c>
      <c r="R306">
        <v>0.85050000000000003</v>
      </c>
      <c r="S306" t="s">
        <v>18</v>
      </c>
      <c r="T306">
        <v>12.35</v>
      </c>
      <c r="U306">
        <v>12.43</v>
      </c>
      <c r="V306">
        <v>5.67</v>
      </c>
      <c r="W306">
        <v>25.771000000000001</v>
      </c>
      <c r="X306">
        <v>0.84340000000000004</v>
      </c>
      <c r="Y306" t="s">
        <v>18</v>
      </c>
      <c r="Z306">
        <v>12.35</v>
      </c>
      <c r="AA306">
        <v>12.43</v>
      </c>
      <c r="AB306">
        <v>8.5739999999999998</v>
      </c>
      <c r="AC306">
        <v>38.973999999999997</v>
      </c>
      <c r="AD306">
        <v>0.85040000000000004</v>
      </c>
      <c r="AE306" t="s">
        <v>18</v>
      </c>
      <c r="AF306">
        <v>12.35</v>
      </c>
      <c r="AG306">
        <v>12.43</v>
      </c>
      <c r="AH306">
        <v>8.5079999999999991</v>
      </c>
      <c r="AI306">
        <v>38.671999999999997</v>
      </c>
      <c r="AJ306">
        <v>0.84379999999999999</v>
      </c>
      <c r="AK306" t="s">
        <v>18</v>
      </c>
      <c r="AL306">
        <v>12.35</v>
      </c>
      <c r="AM306">
        <v>12.43</v>
      </c>
      <c r="AN306">
        <v>8.4469999999999992</v>
      </c>
      <c r="AO306">
        <v>38.396999999999998</v>
      </c>
      <c r="AP306">
        <v>0.8397</v>
      </c>
      <c r="AQ306" t="s">
        <v>18</v>
      </c>
      <c r="AR306">
        <v>12.35</v>
      </c>
      <c r="AS306">
        <v>12.43</v>
      </c>
      <c r="AT306">
        <v>10.441000000000001</v>
      </c>
      <c r="AU306">
        <v>47.460999999999999</v>
      </c>
      <c r="AV306">
        <v>0.80359999999999998</v>
      </c>
      <c r="AW306" t="s">
        <v>18</v>
      </c>
      <c r="AX306">
        <v>12.35</v>
      </c>
      <c r="AY306">
        <v>12.43</v>
      </c>
      <c r="AZ306">
        <v>10.686</v>
      </c>
      <c r="BA306">
        <v>48.573999999999998</v>
      </c>
      <c r="BB306">
        <v>0.81169999999999998</v>
      </c>
      <c r="BC306" t="s">
        <v>18</v>
      </c>
      <c r="BD306">
        <v>12.35</v>
      </c>
      <c r="BE306">
        <v>12.43</v>
      </c>
      <c r="BF306">
        <v>10.762</v>
      </c>
      <c r="BG306">
        <v>48.92</v>
      </c>
      <c r="BH306">
        <v>0.84430000000000005</v>
      </c>
      <c r="BI306" t="s">
        <v>18</v>
      </c>
      <c r="BJ306">
        <v>12.35</v>
      </c>
      <c r="BK306">
        <v>12.43</v>
      </c>
      <c r="BL306">
        <v>11.489000000000001</v>
      </c>
      <c r="BM306">
        <v>52.220999999999997</v>
      </c>
      <c r="BN306">
        <v>0.83950000000000002</v>
      </c>
      <c r="BO306" t="s">
        <v>18</v>
      </c>
      <c r="BP306">
        <v>12.35</v>
      </c>
      <c r="BQ306">
        <v>12.43</v>
      </c>
      <c r="BR306">
        <v>11.744999999999999</v>
      </c>
      <c r="BS306">
        <v>53.387</v>
      </c>
      <c r="BT306">
        <v>0.83120000000000005</v>
      </c>
      <c r="BU306" t="s">
        <v>18</v>
      </c>
      <c r="BV306">
        <v>12.35</v>
      </c>
      <c r="BW306">
        <v>12.43</v>
      </c>
      <c r="BX306">
        <v>11.821</v>
      </c>
      <c r="BY306">
        <v>53.732999999999997</v>
      </c>
      <c r="BZ306">
        <v>0.84199999999999997</v>
      </c>
      <c r="CA306" t="s">
        <v>18</v>
      </c>
    </row>
    <row r="307" spans="1:79" x14ac:dyDescent="0.2">
      <c r="A307" t="s">
        <v>206</v>
      </c>
      <c r="B307">
        <v>739</v>
      </c>
      <c r="C307">
        <v>754</v>
      </c>
      <c r="D307" t="s">
        <v>154</v>
      </c>
      <c r="E307">
        <v>11.08</v>
      </c>
      <c r="F307">
        <v>3</v>
      </c>
      <c r="G307">
        <v>12</v>
      </c>
      <c r="H307">
        <v>11.18</v>
      </c>
      <c r="I307">
        <v>11.25</v>
      </c>
      <c r="J307">
        <v>3.07</v>
      </c>
      <c r="K307">
        <v>25.585999999999999</v>
      </c>
      <c r="L307">
        <v>0.92069999999999996</v>
      </c>
      <c r="M307" t="s">
        <v>17</v>
      </c>
      <c r="N307">
        <v>11.18</v>
      </c>
      <c r="O307">
        <v>11.25</v>
      </c>
      <c r="P307">
        <v>3.1070000000000002</v>
      </c>
      <c r="Q307">
        <v>25.888000000000002</v>
      </c>
      <c r="R307">
        <v>0.91839999999999999</v>
      </c>
      <c r="S307" t="s">
        <v>17</v>
      </c>
      <c r="T307">
        <v>11.18</v>
      </c>
      <c r="U307">
        <v>11.25</v>
      </c>
      <c r="V307">
        <v>3.218</v>
      </c>
      <c r="W307">
        <v>26.817</v>
      </c>
      <c r="X307">
        <v>0.91520000000000001</v>
      </c>
      <c r="Y307" t="s">
        <v>17</v>
      </c>
      <c r="Z307">
        <v>11.18</v>
      </c>
      <c r="AA307">
        <v>11.25</v>
      </c>
      <c r="AB307">
        <v>4.5940000000000003</v>
      </c>
      <c r="AC307">
        <v>38.28</v>
      </c>
      <c r="AD307">
        <v>0.92220000000000002</v>
      </c>
      <c r="AE307" t="s">
        <v>17</v>
      </c>
      <c r="AF307">
        <v>11.18</v>
      </c>
      <c r="AG307">
        <v>11.25</v>
      </c>
      <c r="AH307">
        <v>4.57</v>
      </c>
      <c r="AI307">
        <v>38.085000000000001</v>
      </c>
      <c r="AJ307">
        <v>0.91579999999999995</v>
      </c>
      <c r="AK307" t="s">
        <v>17</v>
      </c>
      <c r="AL307">
        <v>11.18</v>
      </c>
      <c r="AM307">
        <v>11.25</v>
      </c>
      <c r="AN307">
        <v>4.5720000000000001</v>
      </c>
      <c r="AO307">
        <v>38.097999999999999</v>
      </c>
      <c r="AP307">
        <v>0.9163</v>
      </c>
      <c r="AQ307" t="s">
        <v>18</v>
      </c>
      <c r="AR307">
        <v>11.18</v>
      </c>
      <c r="AS307">
        <v>11.25</v>
      </c>
      <c r="AT307">
        <v>5.8650000000000002</v>
      </c>
      <c r="AU307">
        <v>48.875</v>
      </c>
      <c r="AV307">
        <v>0.90710000000000002</v>
      </c>
      <c r="AW307" t="s">
        <v>18</v>
      </c>
      <c r="AX307">
        <v>11.18</v>
      </c>
      <c r="AY307">
        <v>11.25</v>
      </c>
      <c r="AZ307">
        <v>5.9749999999999996</v>
      </c>
      <c r="BA307">
        <v>49.79</v>
      </c>
      <c r="BB307">
        <v>0.91320000000000001</v>
      </c>
      <c r="BC307" t="s">
        <v>18</v>
      </c>
      <c r="BD307">
        <v>11.18</v>
      </c>
      <c r="BE307">
        <v>11.25</v>
      </c>
      <c r="BF307">
        <v>5.8929999999999998</v>
      </c>
      <c r="BG307">
        <v>49.104999999999997</v>
      </c>
      <c r="BH307">
        <v>0.9143</v>
      </c>
      <c r="BI307" t="s">
        <v>17</v>
      </c>
      <c r="BJ307">
        <v>11.18</v>
      </c>
      <c r="BK307">
        <v>11.25</v>
      </c>
      <c r="BL307">
        <v>6.1989999999999998</v>
      </c>
      <c r="BM307">
        <v>51.661999999999999</v>
      </c>
      <c r="BN307">
        <v>0.9153</v>
      </c>
      <c r="BO307" t="s">
        <v>18</v>
      </c>
      <c r="BP307">
        <v>11.18</v>
      </c>
      <c r="BQ307">
        <v>11.25</v>
      </c>
      <c r="BR307">
        <v>6.2809999999999997</v>
      </c>
      <c r="BS307">
        <v>52.344999999999999</v>
      </c>
      <c r="BT307">
        <v>0.90810000000000002</v>
      </c>
      <c r="BU307" t="s">
        <v>18</v>
      </c>
      <c r="BV307">
        <v>11.18</v>
      </c>
      <c r="BW307">
        <v>11.25</v>
      </c>
      <c r="BX307">
        <v>6.2969999999999997</v>
      </c>
      <c r="BY307">
        <v>52.478999999999999</v>
      </c>
      <c r="BZ307">
        <v>0.91069999999999995</v>
      </c>
      <c r="CA307" t="s">
        <v>17</v>
      </c>
    </row>
    <row r="308" spans="1:79" x14ac:dyDescent="0.2">
      <c r="A308" t="s">
        <v>206</v>
      </c>
      <c r="B308">
        <v>739</v>
      </c>
      <c r="C308">
        <v>760</v>
      </c>
      <c r="D308" t="s">
        <v>155</v>
      </c>
      <c r="E308">
        <v>12.29</v>
      </c>
      <c r="F308">
        <v>3</v>
      </c>
      <c r="G308">
        <v>17</v>
      </c>
      <c r="H308">
        <v>12.39</v>
      </c>
      <c r="I308">
        <v>12.46</v>
      </c>
      <c r="J308">
        <v>3.9729999999999999</v>
      </c>
      <c r="K308">
        <v>23.372</v>
      </c>
      <c r="L308">
        <v>0.91469999999999996</v>
      </c>
      <c r="M308" t="s">
        <v>17</v>
      </c>
      <c r="N308">
        <v>12.39</v>
      </c>
      <c r="O308">
        <v>12.46</v>
      </c>
      <c r="P308">
        <v>4.0979999999999999</v>
      </c>
      <c r="Q308">
        <v>24.103000000000002</v>
      </c>
      <c r="R308">
        <v>0.91069999999999995</v>
      </c>
      <c r="S308" t="s">
        <v>17</v>
      </c>
      <c r="T308">
        <v>12.39</v>
      </c>
      <c r="U308">
        <v>12.46</v>
      </c>
      <c r="V308">
        <v>4.25</v>
      </c>
      <c r="W308">
        <v>25.001000000000001</v>
      </c>
      <c r="X308">
        <v>0.90800000000000003</v>
      </c>
      <c r="Y308" t="s">
        <v>17</v>
      </c>
      <c r="Z308">
        <v>12.39</v>
      </c>
      <c r="AA308">
        <v>12.46</v>
      </c>
      <c r="AB308">
        <v>6.6719999999999997</v>
      </c>
      <c r="AC308">
        <v>39.247999999999998</v>
      </c>
      <c r="AD308">
        <v>0.92310000000000003</v>
      </c>
      <c r="AE308" t="s">
        <v>17</v>
      </c>
      <c r="AF308">
        <v>12.39</v>
      </c>
      <c r="AG308">
        <v>12.46</v>
      </c>
      <c r="AH308">
        <v>6.593</v>
      </c>
      <c r="AI308">
        <v>38.780999999999999</v>
      </c>
      <c r="AJ308">
        <v>0.9173</v>
      </c>
      <c r="AK308" t="s">
        <v>17</v>
      </c>
      <c r="AL308">
        <v>12.39</v>
      </c>
      <c r="AM308">
        <v>12.46</v>
      </c>
      <c r="AN308">
        <v>6.58</v>
      </c>
      <c r="AO308">
        <v>38.703000000000003</v>
      </c>
      <c r="AP308">
        <v>0.91990000000000005</v>
      </c>
      <c r="AQ308" t="s">
        <v>17</v>
      </c>
      <c r="AR308">
        <v>12.38</v>
      </c>
      <c r="AS308">
        <v>12.46</v>
      </c>
      <c r="AT308">
        <v>8.6150000000000002</v>
      </c>
      <c r="AU308">
        <v>50.677999999999997</v>
      </c>
      <c r="AV308">
        <v>0.9194</v>
      </c>
      <c r="AW308" t="s">
        <v>17</v>
      </c>
      <c r="AX308">
        <v>12.39</v>
      </c>
      <c r="AY308">
        <v>12.46</v>
      </c>
      <c r="AZ308">
        <v>8.7370000000000001</v>
      </c>
      <c r="BA308">
        <v>51.393000000000001</v>
      </c>
      <c r="BB308">
        <v>0.92410000000000003</v>
      </c>
      <c r="BC308" t="s">
        <v>17</v>
      </c>
      <c r="BD308">
        <v>12.39</v>
      </c>
      <c r="BE308">
        <v>12.46</v>
      </c>
      <c r="BF308">
        <v>8.6859999999999999</v>
      </c>
      <c r="BG308">
        <v>51.094999999999999</v>
      </c>
      <c r="BH308">
        <v>0.9163</v>
      </c>
      <c r="BI308" t="s">
        <v>17</v>
      </c>
      <c r="BJ308">
        <v>12.39</v>
      </c>
      <c r="BK308">
        <v>12.46</v>
      </c>
      <c r="BL308">
        <v>9.3970000000000002</v>
      </c>
      <c r="BM308">
        <v>55.277000000000001</v>
      </c>
      <c r="BN308">
        <v>0.92720000000000002</v>
      </c>
      <c r="BO308" t="s">
        <v>17</v>
      </c>
      <c r="BP308">
        <v>12.38</v>
      </c>
      <c r="BQ308">
        <v>12.46</v>
      </c>
      <c r="BR308">
        <v>9.5429999999999993</v>
      </c>
      <c r="BS308">
        <v>56.133000000000003</v>
      </c>
      <c r="BT308">
        <v>0.92649999999999999</v>
      </c>
      <c r="BU308" t="s">
        <v>17</v>
      </c>
      <c r="BV308">
        <v>12.39</v>
      </c>
      <c r="BW308">
        <v>12.46</v>
      </c>
      <c r="BX308">
        <v>9.5619999999999994</v>
      </c>
      <c r="BY308">
        <v>56.244999999999997</v>
      </c>
      <c r="BZ308">
        <v>0.92900000000000005</v>
      </c>
      <c r="CA308" t="s">
        <v>17</v>
      </c>
    </row>
    <row r="309" spans="1:79" x14ac:dyDescent="0.2">
      <c r="A309" t="s">
        <v>206</v>
      </c>
      <c r="B309">
        <v>744</v>
      </c>
      <c r="C309">
        <v>760</v>
      </c>
      <c r="D309" t="s">
        <v>156</v>
      </c>
      <c r="E309">
        <v>12.59</v>
      </c>
      <c r="F309">
        <v>2</v>
      </c>
      <c r="G309">
        <v>12</v>
      </c>
      <c r="H309">
        <v>12.69</v>
      </c>
      <c r="I309">
        <v>12.76</v>
      </c>
      <c r="J309">
        <v>2.7040000000000002</v>
      </c>
      <c r="K309">
        <v>22.535</v>
      </c>
      <c r="L309">
        <v>0.89729999999999999</v>
      </c>
      <c r="M309" t="s">
        <v>18</v>
      </c>
      <c r="N309">
        <v>12.69</v>
      </c>
      <c r="O309">
        <v>12.77</v>
      </c>
      <c r="P309">
        <v>2.782</v>
      </c>
      <c r="Q309">
        <v>23.186</v>
      </c>
      <c r="R309">
        <v>0.89459999999999995</v>
      </c>
      <c r="S309" t="s">
        <v>18</v>
      </c>
      <c r="T309">
        <v>12.69</v>
      </c>
      <c r="U309">
        <v>12.76</v>
      </c>
      <c r="V309">
        <v>2.794</v>
      </c>
      <c r="W309">
        <v>23.282</v>
      </c>
      <c r="X309">
        <v>0.88329999999999997</v>
      </c>
      <c r="Y309" t="s">
        <v>18</v>
      </c>
      <c r="Z309">
        <v>12.69</v>
      </c>
      <c r="AA309">
        <v>12.76</v>
      </c>
      <c r="AB309">
        <v>5.0430000000000001</v>
      </c>
      <c r="AC309">
        <v>42.024999999999999</v>
      </c>
      <c r="AD309">
        <v>0.89939999999999998</v>
      </c>
      <c r="AE309" t="s">
        <v>18</v>
      </c>
      <c r="AF309">
        <v>12.69</v>
      </c>
      <c r="AG309">
        <v>12.76</v>
      </c>
      <c r="AH309">
        <v>5.0410000000000004</v>
      </c>
      <c r="AI309">
        <v>42.006</v>
      </c>
      <c r="AJ309">
        <v>0.89400000000000002</v>
      </c>
      <c r="AK309" t="s">
        <v>18</v>
      </c>
      <c r="AL309">
        <v>12.69</v>
      </c>
      <c r="AM309">
        <v>12.76</v>
      </c>
      <c r="AN309">
        <v>5.0250000000000004</v>
      </c>
      <c r="AO309">
        <v>41.871000000000002</v>
      </c>
      <c r="AP309">
        <v>0.90080000000000005</v>
      </c>
      <c r="AQ309" t="s">
        <v>18</v>
      </c>
      <c r="AR309">
        <v>12.69</v>
      </c>
      <c r="AS309">
        <v>12.76</v>
      </c>
      <c r="AT309">
        <v>6.8339999999999996</v>
      </c>
      <c r="AU309">
        <v>56.948999999999998</v>
      </c>
      <c r="AV309">
        <v>0.89290000000000003</v>
      </c>
      <c r="AW309" t="s">
        <v>18</v>
      </c>
      <c r="AX309">
        <v>12.69</v>
      </c>
      <c r="AY309">
        <v>12.76</v>
      </c>
      <c r="AZ309">
        <v>6.8680000000000003</v>
      </c>
      <c r="BA309">
        <v>57.231000000000002</v>
      </c>
      <c r="BB309">
        <v>0.90710000000000002</v>
      </c>
      <c r="BC309" t="s">
        <v>18</v>
      </c>
      <c r="BD309">
        <v>12.69</v>
      </c>
      <c r="BE309">
        <v>12.76</v>
      </c>
      <c r="BF309">
        <v>6.8220000000000001</v>
      </c>
      <c r="BG309">
        <v>56.847000000000001</v>
      </c>
      <c r="BH309">
        <v>0.91190000000000004</v>
      </c>
      <c r="BI309" t="s">
        <v>18</v>
      </c>
      <c r="BJ309">
        <v>12.69</v>
      </c>
      <c r="BK309">
        <v>12.76</v>
      </c>
      <c r="BL309">
        <v>7.5750000000000002</v>
      </c>
      <c r="BM309">
        <v>63.125</v>
      </c>
      <c r="BN309">
        <v>0.91379999999999995</v>
      </c>
      <c r="BO309" t="s">
        <v>18</v>
      </c>
      <c r="BP309">
        <v>12.69</v>
      </c>
      <c r="BQ309">
        <v>12.76</v>
      </c>
      <c r="BR309">
        <v>7.6059999999999999</v>
      </c>
      <c r="BS309">
        <v>63.387</v>
      </c>
      <c r="BT309">
        <v>0.90159999999999996</v>
      </c>
      <c r="BU309" t="s">
        <v>18</v>
      </c>
      <c r="BV309">
        <v>12.69</v>
      </c>
      <c r="BW309">
        <v>12.76</v>
      </c>
      <c r="BX309">
        <v>7.5650000000000004</v>
      </c>
      <c r="BY309">
        <v>63.04</v>
      </c>
      <c r="BZ309">
        <v>0.91339999999999999</v>
      </c>
      <c r="CA309" t="s">
        <v>18</v>
      </c>
    </row>
    <row r="310" spans="1:79" x14ac:dyDescent="0.2">
      <c r="A310" t="s">
        <v>206</v>
      </c>
      <c r="B310">
        <v>749</v>
      </c>
      <c r="C310">
        <v>760</v>
      </c>
      <c r="D310" t="s">
        <v>157</v>
      </c>
      <c r="E310">
        <v>12.81</v>
      </c>
      <c r="F310">
        <v>2</v>
      </c>
      <c r="G310">
        <v>8</v>
      </c>
      <c r="H310">
        <v>12.81</v>
      </c>
      <c r="I310">
        <v>12.88</v>
      </c>
      <c r="J310">
        <v>1.8340000000000001</v>
      </c>
      <c r="K310">
        <v>22.928999999999998</v>
      </c>
      <c r="L310">
        <v>0.83879999999999999</v>
      </c>
      <c r="M310" t="s">
        <v>18</v>
      </c>
      <c r="N310">
        <v>12.81</v>
      </c>
      <c r="O310">
        <v>12.88</v>
      </c>
      <c r="P310">
        <v>1.8120000000000001</v>
      </c>
      <c r="Q310">
        <v>22.651</v>
      </c>
      <c r="R310">
        <v>0.83450000000000002</v>
      </c>
      <c r="S310" t="s">
        <v>18</v>
      </c>
      <c r="T310">
        <v>12.8</v>
      </c>
      <c r="U310">
        <v>12.88</v>
      </c>
      <c r="V310">
        <v>1.929</v>
      </c>
      <c r="W310">
        <v>24.113</v>
      </c>
      <c r="X310">
        <v>0.84609999999999996</v>
      </c>
      <c r="Y310" t="s">
        <v>18</v>
      </c>
      <c r="Z310">
        <v>12.81</v>
      </c>
      <c r="AA310">
        <v>12.88</v>
      </c>
      <c r="AB310">
        <v>2.97</v>
      </c>
      <c r="AC310">
        <v>37.119</v>
      </c>
      <c r="AD310">
        <v>0.82630000000000003</v>
      </c>
      <c r="AE310" t="s">
        <v>18</v>
      </c>
      <c r="AF310">
        <v>12.81</v>
      </c>
      <c r="AG310">
        <v>12.88</v>
      </c>
      <c r="AH310">
        <v>2.8839999999999999</v>
      </c>
      <c r="AI310">
        <v>36.049999999999997</v>
      </c>
      <c r="AJ310">
        <v>0.82689999999999997</v>
      </c>
      <c r="AK310" t="s">
        <v>18</v>
      </c>
      <c r="AL310">
        <v>12.81</v>
      </c>
      <c r="AM310">
        <v>12.88</v>
      </c>
      <c r="AN310">
        <v>2.9649999999999999</v>
      </c>
      <c r="AO310">
        <v>37.067999999999998</v>
      </c>
      <c r="AP310">
        <v>0.81069999999999998</v>
      </c>
      <c r="AQ310" t="s">
        <v>18</v>
      </c>
      <c r="AR310">
        <v>12.8</v>
      </c>
      <c r="AS310">
        <v>12.88</v>
      </c>
      <c r="AT310">
        <v>3.9670000000000001</v>
      </c>
      <c r="AU310">
        <v>49.591999999999999</v>
      </c>
      <c r="AV310">
        <v>0.73640000000000005</v>
      </c>
      <c r="AW310" t="s">
        <v>18</v>
      </c>
      <c r="AX310">
        <v>12.81</v>
      </c>
      <c r="AY310">
        <v>12.88</v>
      </c>
      <c r="AZ310">
        <v>4.0380000000000003</v>
      </c>
      <c r="BA310">
        <v>50.47</v>
      </c>
      <c r="BB310">
        <v>0.79479999999999995</v>
      </c>
      <c r="BC310" t="s">
        <v>18</v>
      </c>
      <c r="BD310">
        <v>12.81</v>
      </c>
      <c r="BE310">
        <v>12.88</v>
      </c>
      <c r="BF310">
        <v>4.0069999999999997</v>
      </c>
      <c r="BG310">
        <v>50.087000000000003</v>
      </c>
      <c r="BH310">
        <v>0.82499999999999996</v>
      </c>
      <c r="BI310" t="s">
        <v>18</v>
      </c>
      <c r="BJ310">
        <v>12.81</v>
      </c>
      <c r="BK310">
        <v>12.88</v>
      </c>
      <c r="BL310">
        <v>4.4960000000000004</v>
      </c>
      <c r="BM310">
        <v>56.201999999999998</v>
      </c>
      <c r="BN310">
        <v>0.77480000000000004</v>
      </c>
      <c r="BO310" t="s">
        <v>18</v>
      </c>
      <c r="BP310">
        <v>12.7</v>
      </c>
      <c r="BQ310">
        <v>12.77</v>
      </c>
      <c r="BR310">
        <v>4.6589999999999998</v>
      </c>
      <c r="BS310">
        <v>58.235999999999997</v>
      </c>
      <c r="BT310">
        <v>0.72209999999999996</v>
      </c>
      <c r="BU310" t="s">
        <v>18</v>
      </c>
      <c r="BV310">
        <v>12.72</v>
      </c>
      <c r="BW310">
        <v>12.79</v>
      </c>
      <c r="BX310">
        <v>4.5439999999999996</v>
      </c>
      <c r="BY310">
        <v>56.801000000000002</v>
      </c>
      <c r="BZ310">
        <v>0.76900000000000002</v>
      </c>
      <c r="CA310" t="s">
        <v>18</v>
      </c>
    </row>
    <row r="311" spans="1:79" x14ac:dyDescent="0.2">
      <c r="A311" t="s">
        <v>206</v>
      </c>
      <c r="B311">
        <v>755</v>
      </c>
      <c r="C311">
        <v>760</v>
      </c>
      <c r="D311" t="s">
        <v>158</v>
      </c>
      <c r="E311">
        <v>9.08</v>
      </c>
      <c r="F311">
        <v>1</v>
      </c>
      <c r="G311">
        <v>3</v>
      </c>
      <c r="H311">
        <v>9.19</v>
      </c>
      <c r="I311">
        <v>9.26</v>
      </c>
      <c r="J311">
        <v>1.3759999999999999</v>
      </c>
      <c r="K311">
        <v>45.853000000000002</v>
      </c>
      <c r="L311">
        <v>0.9012</v>
      </c>
      <c r="M311" t="s">
        <v>18</v>
      </c>
      <c r="N311">
        <v>9.19</v>
      </c>
      <c r="O311">
        <v>9.27</v>
      </c>
      <c r="P311">
        <v>1.3660000000000001</v>
      </c>
      <c r="Q311">
        <v>45.534999999999997</v>
      </c>
      <c r="R311">
        <v>0.90180000000000005</v>
      </c>
      <c r="S311" t="s">
        <v>18</v>
      </c>
      <c r="T311">
        <v>9.19</v>
      </c>
      <c r="U311">
        <v>9.26</v>
      </c>
      <c r="V311">
        <v>1.4059999999999999</v>
      </c>
      <c r="W311">
        <v>46.875</v>
      </c>
      <c r="X311">
        <v>0.90149999999999997</v>
      </c>
      <c r="Y311" t="s">
        <v>18</v>
      </c>
      <c r="Z311">
        <v>9.19</v>
      </c>
      <c r="AA311">
        <v>9.26</v>
      </c>
      <c r="AB311">
        <v>2.2360000000000002</v>
      </c>
      <c r="AC311">
        <v>74.528000000000006</v>
      </c>
      <c r="AD311">
        <v>0.8861</v>
      </c>
      <c r="AE311" t="s">
        <v>18</v>
      </c>
      <c r="AF311">
        <v>9.19</v>
      </c>
      <c r="AG311">
        <v>9.26</v>
      </c>
      <c r="AH311">
        <v>2.1549999999999998</v>
      </c>
      <c r="AI311">
        <v>71.84</v>
      </c>
      <c r="AJ311">
        <v>0.88160000000000005</v>
      </c>
      <c r="AK311" t="s">
        <v>18</v>
      </c>
      <c r="AL311">
        <v>9.19</v>
      </c>
      <c r="AM311">
        <v>9.26</v>
      </c>
      <c r="AN311">
        <v>2.1739999999999999</v>
      </c>
      <c r="AO311">
        <v>72.477000000000004</v>
      </c>
      <c r="AP311">
        <v>0.89629999999999999</v>
      </c>
      <c r="AQ311" t="s">
        <v>18</v>
      </c>
      <c r="AR311">
        <v>9.19</v>
      </c>
      <c r="AS311">
        <v>9.26</v>
      </c>
      <c r="AT311">
        <v>2.5219999999999998</v>
      </c>
      <c r="AU311">
        <v>84.072999999999993</v>
      </c>
      <c r="AV311">
        <v>0.871</v>
      </c>
      <c r="AW311" t="s">
        <v>18</v>
      </c>
      <c r="AX311">
        <v>9.19</v>
      </c>
      <c r="AY311">
        <v>9.27</v>
      </c>
      <c r="AZ311">
        <v>2.5529999999999999</v>
      </c>
      <c r="BA311">
        <v>85.091999999999999</v>
      </c>
      <c r="BB311">
        <v>0.85760000000000003</v>
      </c>
      <c r="BC311" t="s">
        <v>18</v>
      </c>
      <c r="BD311">
        <v>9.19</v>
      </c>
      <c r="BE311">
        <v>9.27</v>
      </c>
      <c r="BF311">
        <v>2.548</v>
      </c>
      <c r="BG311">
        <v>84.947000000000003</v>
      </c>
      <c r="BH311">
        <v>0.87470000000000003</v>
      </c>
      <c r="BI311" t="s">
        <v>18</v>
      </c>
      <c r="BJ311">
        <v>9.19</v>
      </c>
      <c r="BK311">
        <v>9.27</v>
      </c>
      <c r="BL311">
        <v>2.6179999999999999</v>
      </c>
      <c r="BM311">
        <v>87.251000000000005</v>
      </c>
      <c r="BN311">
        <v>0.86619999999999997</v>
      </c>
      <c r="BO311" t="s">
        <v>18</v>
      </c>
      <c r="BP311">
        <v>9.19</v>
      </c>
      <c r="BQ311">
        <v>9.26</v>
      </c>
      <c r="BR311">
        <v>2.58</v>
      </c>
      <c r="BS311">
        <v>85.986000000000004</v>
      </c>
      <c r="BT311">
        <v>0.86919999999999997</v>
      </c>
      <c r="BU311" t="s">
        <v>18</v>
      </c>
      <c r="BV311">
        <v>9.19</v>
      </c>
      <c r="BW311">
        <v>9.26</v>
      </c>
      <c r="BX311">
        <v>2.5630000000000002</v>
      </c>
      <c r="BY311">
        <v>85.432000000000002</v>
      </c>
      <c r="BZ311">
        <v>0.87629999999999997</v>
      </c>
      <c r="CA311" t="s">
        <v>18</v>
      </c>
    </row>
    <row r="312" spans="1:79" x14ac:dyDescent="0.2">
      <c r="A312" t="s">
        <v>206</v>
      </c>
      <c r="B312">
        <v>761</v>
      </c>
      <c r="C312">
        <v>781</v>
      </c>
      <c r="D312" t="s">
        <v>159</v>
      </c>
      <c r="E312">
        <v>8.07</v>
      </c>
      <c r="F312">
        <v>4</v>
      </c>
      <c r="G312">
        <v>18</v>
      </c>
      <c r="H312">
        <v>8.02</v>
      </c>
      <c r="I312">
        <v>8.09</v>
      </c>
      <c r="J312">
        <v>5.702</v>
      </c>
      <c r="K312">
        <v>31.678000000000001</v>
      </c>
      <c r="L312">
        <v>0.84719999999999995</v>
      </c>
      <c r="M312" t="s">
        <v>18</v>
      </c>
      <c r="N312">
        <v>8.02</v>
      </c>
      <c r="O312">
        <v>8.09</v>
      </c>
      <c r="P312">
        <v>5.8579999999999997</v>
      </c>
      <c r="Q312">
        <v>32.546999999999997</v>
      </c>
      <c r="R312">
        <v>0.85119999999999996</v>
      </c>
      <c r="S312" t="s">
        <v>18</v>
      </c>
      <c r="T312">
        <v>8.02</v>
      </c>
      <c r="U312">
        <v>8.09</v>
      </c>
      <c r="V312">
        <v>6.1470000000000002</v>
      </c>
      <c r="W312">
        <v>34.148000000000003</v>
      </c>
      <c r="X312">
        <v>0.84860000000000002</v>
      </c>
      <c r="Y312" t="s">
        <v>18</v>
      </c>
      <c r="Z312">
        <v>8.02</v>
      </c>
      <c r="AA312">
        <v>8.09</v>
      </c>
      <c r="AB312">
        <v>7.68</v>
      </c>
      <c r="AC312">
        <v>42.665999999999997</v>
      </c>
      <c r="AD312">
        <v>0.80640000000000001</v>
      </c>
      <c r="AE312" t="s">
        <v>18</v>
      </c>
      <c r="AF312">
        <v>8.02</v>
      </c>
      <c r="AG312">
        <v>8.09</v>
      </c>
      <c r="AH312">
        <v>7.4320000000000004</v>
      </c>
      <c r="AI312">
        <v>41.29</v>
      </c>
      <c r="AJ312">
        <v>0.82330000000000003</v>
      </c>
      <c r="AK312" t="s">
        <v>18</v>
      </c>
      <c r="AL312">
        <v>8.02</v>
      </c>
      <c r="AM312">
        <v>8.09</v>
      </c>
      <c r="AN312">
        <v>7.6360000000000001</v>
      </c>
      <c r="AO312">
        <v>42.424999999999997</v>
      </c>
      <c r="AP312">
        <v>0.84119999999999995</v>
      </c>
      <c r="AQ312" t="s">
        <v>18</v>
      </c>
      <c r="AR312">
        <v>8.02</v>
      </c>
      <c r="AS312">
        <v>8.09</v>
      </c>
      <c r="AT312">
        <v>8.7260000000000009</v>
      </c>
      <c r="AU312">
        <v>48.478000000000002</v>
      </c>
      <c r="AV312">
        <v>0.81730000000000003</v>
      </c>
      <c r="AW312" t="s">
        <v>18</v>
      </c>
      <c r="AX312">
        <v>8.02</v>
      </c>
      <c r="AY312">
        <v>8.09</v>
      </c>
      <c r="AZ312">
        <v>8.984</v>
      </c>
      <c r="BA312">
        <v>49.908999999999999</v>
      </c>
      <c r="BB312">
        <v>0.8135</v>
      </c>
      <c r="BC312" t="s">
        <v>18</v>
      </c>
      <c r="BD312">
        <v>8.02</v>
      </c>
      <c r="BE312">
        <v>8.09</v>
      </c>
      <c r="BF312">
        <v>8.9789999999999992</v>
      </c>
      <c r="BG312">
        <v>49.881</v>
      </c>
      <c r="BH312">
        <v>0.82240000000000002</v>
      </c>
      <c r="BI312" t="s">
        <v>18</v>
      </c>
      <c r="BJ312">
        <v>8.02</v>
      </c>
      <c r="BK312">
        <v>8.09</v>
      </c>
      <c r="BL312">
        <v>9.2690000000000001</v>
      </c>
      <c r="BM312">
        <v>51.496000000000002</v>
      </c>
      <c r="BN312">
        <v>0.78139999999999998</v>
      </c>
      <c r="BO312" t="s">
        <v>18</v>
      </c>
      <c r="BP312">
        <v>8.02</v>
      </c>
      <c r="BQ312">
        <v>8.09</v>
      </c>
      <c r="BR312">
        <v>9.3249999999999993</v>
      </c>
      <c r="BS312">
        <v>51.807000000000002</v>
      </c>
      <c r="BT312">
        <v>0.81979999999999997</v>
      </c>
      <c r="BU312" t="s">
        <v>18</v>
      </c>
      <c r="BV312">
        <v>8.02</v>
      </c>
      <c r="BW312">
        <v>8.09</v>
      </c>
      <c r="BX312">
        <v>9.24</v>
      </c>
      <c r="BY312">
        <v>51.335999999999999</v>
      </c>
      <c r="BZ312">
        <v>0.79710000000000003</v>
      </c>
      <c r="CA312" t="s">
        <v>18</v>
      </c>
    </row>
    <row r="313" spans="1:79" x14ac:dyDescent="0.2">
      <c r="A313" t="s">
        <v>206</v>
      </c>
      <c r="B313">
        <v>765</v>
      </c>
      <c r="C313">
        <v>776</v>
      </c>
      <c r="D313" t="s">
        <v>160</v>
      </c>
      <c r="E313">
        <v>4.92</v>
      </c>
      <c r="F313">
        <v>3</v>
      </c>
      <c r="G313">
        <v>9</v>
      </c>
      <c r="H313">
        <v>4.91</v>
      </c>
      <c r="I313">
        <v>4.9800000000000004</v>
      </c>
      <c r="J313">
        <v>5.0949999999999998</v>
      </c>
      <c r="K313">
        <v>56.616</v>
      </c>
      <c r="L313">
        <v>0.88260000000000005</v>
      </c>
      <c r="M313" t="s">
        <v>18</v>
      </c>
      <c r="N313">
        <v>4.92</v>
      </c>
      <c r="O313">
        <v>4.99</v>
      </c>
      <c r="P313">
        <v>5.0919999999999996</v>
      </c>
      <c r="Q313">
        <v>56.582999999999998</v>
      </c>
      <c r="R313">
        <v>0.87390000000000001</v>
      </c>
      <c r="S313" t="s">
        <v>18</v>
      </c>
      <c r="T313">
        <v>4.92</v>
      </c>
      <c r="U313">
        <v>4.9800000000000004</v>
      </c>
      <c r="V313">
        <v>5.0129999999999999</v>
      </c>
      <c r="W313">
        <v>55.706000000000003</v>
      </c>
      <c r="X313">
        <v>0.87139999999999995</v>
      </c>
      <c r="Y313" t="s">
        <v>18</v>
      </c>
      <c r="Z313">
        <v>4.92</v>
      </c>
      <c r="AA313">
        <v>4.9800000000000004</v>
      </c>
      <c r="AB313">
        <v>5.4</v>
      </c>
      <c r="AC313">
        <v>60.003999999999998</v>
      </c>
      <c r="AD313">
        <v>0.86599999999999999</v>
      </c>
      <c r="AE313" t="s">
        <v>18</v>
      </c>
      <c r="AF313">
        <v>4.92</v>
      </c>
      <c r="AG313">
        <v>4.9800000000000004</v>
      </c>
      <c r="AH313">
        <v>5.641</v>
      </c>
      <c r="AI313">
        <v>62.673999999999999</v>
      </c>
      <c r="AJ313">
        <v>0.86860000000000004</v>
      </c>
      <c r="AK313" t="s">
        <v>18</v>
      </c>
      <c r="AL313">
        <v>4.92</v>
      </c>
      <c r="AM313">
        <v>4.9800000000000004</v>
      </c>
      <c r="AN313">
        <v>5.4279999999999999</v>
      </c>
      <c r="AO313">
        <v>60.311999999999998</v>
      </c>
      <c r="AP313">
        <v>0.87219999999999998</v>
      </c>
      <c r="AQ313" t="s">
        <v>18</v>
      </c>
      <c r="AR313">
        <v>4.91</v>
      </c>
      <c r="AS313">
        <v>4.9800000000000004</v>
      </c>
      <c r="AT313">
        <v>5.4889999999999999</v>
      </c>
      <c r="AU313">
        <v>60.991</v>
      </c>
      <c r="AV313">
        <v>0.86250000000000004</v>
      </c>
      <c r="AW313" t="s">
        <v>18</v>
      </c>
      <c r="AX313">
        <v>4.92</v>
      </c>
      <c r="AY313">
        <v>4.9800000000000004</v>
      </c>
      <c r="AZ313">
        <v>5.681</v>
      </c>
      <c r="BA313">
        <v>63.119</v>
      </c>
      <c r="BB313">
        <v>0.87080000000000002</v>
      </c>
      <c r="BC313" t="s">
        <v>18</v>
      </c>
      <c r="BD313">
        <v>4.92</v>
      </c>
      <c r="BE313">
        <v>4.9800000000000004</v>
      </c>
      <c r="BF313">
        <v>5.5069999999999997</v>
      </c>
      <c r="BG313">
        <v>61.194000000000003</v>
      </c>
      <c r="BH313">
        <v>0.87819999999999998</v>
      </c>
      <c r="BI313" t="s">
        <v>18</v>
      </c>
      <c r="BJ313">
        <v>4.91</v>
      </c>
      <c r="BK313">
        <v>4.9800000000000004</v>
      </c>
      <c r="BL313">
        <v>5.5529999999999999</v>
      </c>
      <c r="BM313">
        <v>61.701999999999998</v>
      </c>
      <c r="BN313">
        <v>0.86909999999999998</v>
      </c>
      <c r="BO313" t="s">
        <v>18</v>
      </c>
      <c r="BP313">
        <v>4.91</v>
      </c>
      <c r="BQ313">
        <v>4.9800000000000004</v>
      </c>
      <c r="BR313">
        <v>5.601</v>
      </c>
      <c r="BS313">
        <v>62.232999999999997</v>
      </c>
      <c r="BT313">
        <v>0.87329999999999997</v>
      </c>
      <c r="BU313" t="s">
        <v>18</v>
      </c>
      <c r="BV313">
        <v>4.92</v>
      </c>
      <c r="BW313">
        <v>4.9800000000000004</v>
      </c>
      <c r="BX313">
        <v>5.7560000000000002</v>
      </c>
      <c r="BY313">
        <v>63.954999999999998</v>
      </c>
      <c r="BZ313">
        <v>0.87460000000000004</v>
      </c>
      <c r="CA313" t="s">
        <v>18</v>
      </c>
    </row>
    <row r="314" spans="1:79" x14ac:dyDescent="0.2">
      <c r="A314" t="s">
        <v>206</v>
      </c>
      <c r="B314">
        <v>765</v>
      </c>
      <c r="C314">
        <v>780</v>
      </c>
      <c r="D314" t="s">
        <v>161</v>
      </c>
      <c r="E314">
        <v>5.59</v>
      </c>
      <c r="F314">
        <v>4</v>
      </c>
      <c r="G314">
        <v>13</v>
      </c>
      <c r="H314">
        <v>5.76</v>
      </c>
      <c r="I314">
        <v>5.84</v>
      </c>
      <c r="J314">
        <v>4.9690000000000003</v>
      </c>
      <c r="K314">
        <v>38.220999999999997</v>
      </c>
      <c r="L314">
        <v>0.90990000000000004</v>
      </c>
      <c r="M314" t="s">
        <v>18</v>
      </c>
      <c r="N314">
        <v>5.77</v>
      </c>
      <c r="O314">
        <v>5.84</v>
      </c>
      <c r="P314">
        <v>5.173</v>
      </c>
      <c r="Q314">
        <v>39.793999999999997</v>
      </c>
      <c r="R314">
        <v>0.9022</v>
      </c>
      <c r="S314" t="s">
        <v>18</v>
      </c>
      <c r="T314">
        <v>5.76</v>
      </c>
      <c r="U314">
        <v>5.84</v>
      </c>
      <c r="V314">
        <v>5.1829999999999998</v>
      </c>
      <c r="W314">
        <v>39.866</v>
      </c>
      <c r="X314">
        <v>0.89890000000000003</v>
      </c>
      <c r="Y314" t="s">
        <v>18</v>
      </c>
      <c r="Z314">
        <v>5.76</v>
      </c>
      <c r="AA314">
        <v>5.84</v>
      </c>
      <c r="AB314">
        <v>6.875</v>
      </c>
      <c r="AC314">
        <v>52.884999999999998</v>
      </c>
      <c r="AD314">
        <v>0.89449999999999996</v>
      </c>
      <c r="AE314" t="s">
        <v>18</v>
      </c>
      <c r="AF314">
        <v>5.76</v>
      </c>
      <c r="AG314">
        <v>5.84</v>
      </c>
      <c r="AH314">
        <v>6.7220000000000004</v>
      </c>
      <c r="AI314">
        <v>51.710999999999999</v>
      </c>
      <c r="AJ314">
        <v>0.89470000000000005</v>
      </c>
      <c r="AK314" t="s">
        <v>18</v>
      </c>
      <c r="AL314">
        <v>5.76</v>
      </c>
      <c r="AM314">
        <v>5.84</v>
      </c>
      <c r="AN314">
        <v>6.694</v>
      </c>
      <c r="AO314">
        <v>51.488999999999997</v>
      </c>
      <c r="AP314">
        <v>0.91220000000000001</v>
      </c>
      <c r="AQ314" t="s">
        <v>18</v>
      </c>
      <c r="AR314">
        <v>5.72</v>
      </c>
      <c r="AS314">
        <v>5.79</v>
      </c>
      <c r="AT314">
        <v>7.5960000000000001</v>
      </c>
      <c r="AU314">
        <v>58.433999999999997</v>
      </c>
      <c r="AV314">
        <v>0.90139999999999998</v>
      </c>
      <c r="AW314" t="s">
        <v>18</v>
      </c>
      <c r="AX314">
        <v>5.76</v>
      </c>
      <c r="AY314">
        <v>5.84</v>
      </c>
      <c r="AZ314">
        <v>7.7649999999999997</v>
      </c>
      <c r="BA314">
        <v>59.73</v>
      </c>
      <c r="BB314">
        <v>0.86719999999999997</v>
      </c>
      <c r="BC314" t="s">
        <v>18</v>
      </c>
      <c r="BD314">
        <v>5.76</v>
      </c>
      <c r="BE314">
        <v>5.84</v>
      </c>
      <c r="BF314">
        <v>7.8650000000000002</v>
      </c>
      <c r="BG314">
        <v>60.496000000000002</v>
      </c>
      <c r="BH314">
        <v>0.89680000000000004</v>
      </c>
      <c r="BI314" t="s">
        <v>18</v>
      </c>
      <c r="BJ314">
        <v>5.77</v>
      </c>
      <c r="BK314">
        <v>5.84</v>
      </c>
      <c r="BL314">
        <v>7.66</v>
      </c>
      <c r="BM314">
        <v>58.920999999999999</v>
      </c>
      <c r="BN314">
        <v>0.90439999999999998</v>
      </c>
      <c r="BO314" t="s">
        <v>18</v>
      </c>
      <c r="BP314">
        <v>5.76</v>
      </c>
      <c r="BQ314">
        <v>5.84</v>
      </c>
      <c r="BR314">
        <v>7.8529999999999998</v>
      </c>
      <c r="BS314">
        <v>60.408999999999999</v>
      </c>
      <c r="BT314">
        <v>0.90129999999999999</v>
      </c>
      <c r="BU314" t="s">
        <v>18</v>
      </c>
      <c r="BV314">
        <v>5.76</v>
      </c>
      <c r="BW314">
        <v>5.84</v>
      </c>
      <c r="BX314">
        <v>7.8929999999999998</v>
      </c>
      <c r="BY314">
        <v>60.716999999999999</v>
      </c>
      <c r="BZ314">
        <v>0.91</v>
      </c>
      <c r="CA314" t="s">
        <v>18</v>
      </c>
    </row>
    <row r="315" spans="1:79" x14ac:dyDescent="0.2">
      <c r="A315" t="s">
        <v>206</v>
      </c>
      <c r="B315">
        <v>765</v>
      </c>
      <c r="C315">
        <v>781</v>
      </c>
      <c r="D315" t="s">
        <v>162</v>
      </c>
      <c r="E315">
        <v>7.14</v>
      </c>
      <c r="F315">
        <v>4</v>
      </c>
      <c r="G315">
        <v>14</v>
      </c>
      <c r="H315">
        <v>7.18</v>
      </c>
      <c r="I315">
        <v>7.25</v>
      </c>
      <c r="J315">
        <v>4.4889999999999999</v>
      </c>
      <c r="K315">
        <v>32.066000000000003</v>
      </c>
      <c r="L315">
        <v>0.93540000000000001</v>
      </c>
      <c r="M315" t="s">
        <v>17</v>
      </c>
      <c r="N315">
        <v>7.18</v>
      </c>
      <c r="O315">
        <v>7.25</v>
      </c>
      <c r="P315">
        <v>4.5830000000000002</v>
      </c>
      <c r="Q315">
        <v>32.734000000000002</v>
      </c>
      <c r="R315">
        <v>0.93889999999999996</v>
      </c>
      <c r="S315" t="s">
        <v>17</v>
      </c>
      <c r="T315">
        <v>7.15</v>
      </c>
      <c r="U315">
        <v>7.22</v>
      </c>
      <c r="V315">
        <v>4.95</v>
      </c>
      <c r="W315">
        <v>35.354999999999997</v>
      </c>
      <c r="X315">
        <v>0.88570000000000004</v>
      </c>
      <c r="Y315" t="s">
        <v>17</v>
      </c>
      <c r="Z315">
        <v>7.18</v>
      </c>
      <c r="AA315">
        <v>7.25</v>
      </c>
      <c r="AB315">
        <v>6.3940000000000001</v>
      </c>
      <c r="AC315">
        <v>45.673999999999999</v>
      </c>
      <c r="AD315">
        <v>0.94020000000000004</v>
      </c>
      <c r="AE315" t="s">
        <v>17</v>
      </c>
      <c r="AF315">
        <v>7.18</v>
      </c>
      <c r="AG315">
        <v>7.25</v>
      </c>
      <c r="AH315">
        <v>6.2560000000000002</v>
      </c>
      <c r="AI315">
        <v>44.683</v>
      </c>
      <c r="AJ315">
        <v>0.94299999999999995</v>
      </c>
      <c r="AK315" t="s">
        <v>17</v>
      </c>
      <c r="AL315">
        <v>7.18</v>
      </c>
      <c r="AM315">
        <v>7.25</v>
      </c>
      <c r="AN315">
        <v>6.2649999999999997</v>
      </c>
      <c r="AO315">
        <v>44.747</v>
      </c>
      <c r="AP315">
        <v>0.93879999999999997</v>
      </c>
      <c r="AQ315" t="s">
        <v>17</v>
      </c>
      <c r="AR315">
        <v>7.2</v>
      </c>
      <c r="AS315">
        <v>7.27</v>
      </c>
      <c r="AT315">
        <v>7.2439999999999998</v>
      </c>
      <c r="AU315">
        <v>51.741</v>
      </c>
      <c r="AV315">
        <v>0.8952</v>
      </c>
      <c r="AW315" t="s">
        <v>17</v>
      </c>
      <c r="AX315">
        <v>7.18</v>
      </c>
      <c r="AY315">
        <v>7.25</v>
      </c>
      <c r="AZ315">
        <v>7.5810000000000004</v>
      </c>
      <c r="BA315">
        <v>54.151000000000003</v>
      </c>
      <c r="BB315">
        <v>0.93859999999999999</v>
      </c>
      <c r="BC315" t="s">
        <v>17</v>
      </c>
      <c r="BD315">
        <v>7.18</v>
      </c>
      <c r="BE315">
        <v>7.25</v>
      </c>
      <c r="BF315">
        <v>7.6180000000000003</v>
      </c>
      <c r="BG315">
        <v>54.411999999999999</v>
      </c>
      <c r="BH315">
        <v>0.93369999999999997</v>
      </c>
      <c r="BI315" t="s">
        <v>17</v>
      </c>
      <c r="BJ315">
        <v>7.19</v>
      </c>
      <c r="BK315">
        <v>7.25</v>
      </c>
      <c r="BL315">
        <v>7.7350000000000003</v>
      </c>
      <c r="BM315">
        <v>55.252000000000002</v>
      </c>
      <c r="BN315">
        <v>0.93820000000000003</v>
      </c>
      <c r="BO315" t="s">
        <v>17</v>
      </c>
      <c r="BP315">
        <v>7.18</v>
      </c>
      <c r="BQ315">
        <v>7.25</v>
      </c>
      <c r="BR315">
        <v>7.867</v>
      </c>
      <c r="BS315">
        <v>56.192999999999998</v>
      </c>
      <c r="BT315">
        <v>0.9365</v>
      </c>
      <c r="BU315" t="s">
        <v>17</v>
      </c>
      <c r="BV315">
        <v>7.18</v>
      </c>
      <c r="BW315">
        <v>7.25</v>
      </c>
      <c r="BX315">
        <v>7.774</v>
      </c>
      <c r="BY315">
        <v>55.529000000000003</v>
      </c>
      <c r="BZ315">
        <v>0.93589999999999995</v>
      </c>
      <c r="CA315" t="s">
        <v>17</v>
      </c>
    </row>
    <row r="316" spans="1:79" x14ac:dyDescent="0.2">
      <c r="A316" t="s">
        <v>206</v>
      </c>
      <c r="B316">
        <v>765</v>
      </c>
      <c r="C316">
        <v>782</v>
      </c>
      <c r="D316" t="s">
        <v>163</v>
      </c>
      <c r="E316">
        <v>6.83</v>
      </c>
      <c r="F316">
        <v>4</v>
      </c>
      <c r="G316">
        <v>15</v>
      </c>
      <c r="H316">
        <v>6.93</v>
      </c>
      <c r="I316">
        <v>7.01</v>
      </c>
      <c r="J316">
        <v>4.4710000000000001</v>
      </c>
      <c r="K316">
        <v>29.806999999999999</v>
      </c>
      <c r="L316">
        <v>0.85350000000000004</v>
      </c>
      <c r="M316" t="s">
        <v>18</v>
      </c>
      <c r="N316">
        <v>6.93</v>
      </c>
      <c r="O316">
        <v>7.01</v>
      </c>
      <c r="P316">
        <v>4.7270000000000003</v>
      </c>
      <c r="Q316">
        <v>31.515999999999998</v>
      </c>
      <c r="R316">
        <v>0.83460000000000001</v>
      </c>
      <c r="S316" t="s">
        <v>18</v>
      </c>
      <c r="T316">
        <v>6.93</v>
      </c>
      <c r="U316">
        <v>7.01</v>
      </c>
      <c r="V316">
        <v>4.867</v>
      </c>
      <c r="W316">
        <v>32.444000000000003</v>
      </c>
      <c r="X316">
        <v>0.80910000000000004</v>
      </c>
      <c r="Y316" t="s">
        <v>18</v>
      </c>
      <c r="Z316">
        <v>6.93</v>
      </c>
      <c r="AA316">
        <v>7.01</v>
      </c>
      <c r="AB316">
        <v>6.4550000000000001</v>
      </c>
      <c r="AC316">
        <v>43.033000000000001</v>
      </c>
      <c r="AD316">
        <v>0.85429999999999995</v>
      </c>
      <c r="AE316" t="s">
        <v>18</v>
      </c>
      <c r="AF316">
        <v>6.93</v>
      </c>
      <c r="AG316">
        <v>7.01</v>
      </c>
      <c r="AH316">
        <v>6.3620000000000001</v>
      </c>
      <c r="AI316">
        <v>42.411999999999999</v>
      </c>
      <c r="AJ316">
        <v>0.84430000000000005</v>
      </c>
      <c r="AK316" t="s">
        <v>18</v>
      </c>
      <c r="AL316">
        <v>6.93</v>
      </c>
      <c r="AM316">
        <v>7.01</v>
      </c>
      <c r="AN316">
        <v>6.3449999999999998</v>
      </c>
      <c r="AO316">
        <v>42.302</v>
      </c>
      <c r="AP316">
        <v>0.83330000000000004</v>
      </c>
      <c r="AQ316" t="s">
        <v>18</v>
      </c>
      <c r="AR316">
        <v>6.9</v>
      </c>
      <c r="AS316">
        <v>6.96</v>
      </c>
      <c r="AT316">
        <v>7.774</v>
      </c>
      <c r="AU316">
        <v>51.828000000000003</v>
      </c>
      <c r="AV316">
        <v>0.83630000000000004</v>
      </c>
      <c r="AW316" t="s">
        <v>18</v>
      </c>
      <c r="AX316">
        <v>6.93</v>
      </c>
      <c r="AY316">
        <v>7.01</v>
      </c>
      <c r="AZ316">
        <v>7.6859999999999999</v>
      </c>
      <c r="BA316">
        <v>51.241999999999997</v>
      </c>
      <c r="BB316">
        <v>0.78480000000000005</v>
      </c>
      <c r="BC316" t="s">
        <v>18</v>
      </c>
      <c r="BD316">
        <v>6.93</v>
      </c>
      <c r="BE316">
        <v>7.01</v>
      </c>
      <c r="BF316">
        <v>7.6980000000000004</v>
      </c>
      <c r="BG316">
        <v>51.317999999999998</v>
      </c>
      <c r="BH316">
        <v>0.78410000000000002</v>
      </c>
      <c r="BI316" t="s">
        <v>18</v>
      </c>
      <c r="BJ316">
        <v>6.93</v>
      </c>
      <c r="BK316">
        <v>7.01</v>
      </c>
      <c r="BL316">
        <v>8.2539999999999996</v>
      </c>
      <c r="BM316">
        <v>55.024999999999999</v>
      </c>
      <c r="BN316">
        <v>0.878</v>
      </c>
      <c r="BO316" t="s">
        <v>18</v>
      </c>
      <c r="BP316">
        <v>6.93</v>
      </c>
      <c r="BQ316">
        <v>7.01</v>
      </c>
      <c r="BR316">
        <v>8.2509999999999994</v>
      </c>
      <c r="BS316">
        <v>55.008000000000003</v>
      </c>
      <c r="BT316">
        <v>0.79579999999999995</v>
      </c>
      <c r="BU316" t="s">
        <v>18</v>
      </c>
      <c r="BV316">
        <v>6.93</v>
      </c>
      <c r="BW316">
        <v>7.01</v>
      </c>
      <c r="BX316">
        <v>8.3179999999999996</v>
      </c>
      <c r="BY316">
        <v>55.453000000000003</v>
      </c>
      <c r="BZ316">
        <v>0.82230000000000003</v>
      </c>
      <c r="CA316" t="s">
        <v>18</v>
      </c>
    </row>
    <row r="317" spans="1:79" x14ac:dyDescent="0.2">
      <c r="A317" t="s">
        <v>206</v>
      </c>
      <c r="B317">
        <v>765</v>
      </c>
      <c r="C317">
        <v>783</v>
      </c>
      <c r="D317" t="s">
        <v>164</v>
      </c>
      <c r="E317">
        <v>6.99</v>
      </c>
      <c r="F317">
        <v>5</v>
      </c>
      <c r="G317">
        <v>16</v>
      </c>
      <c r="H317">
        <v>7.07</v>
      </c>
      <c r="I317">
        <v>7.14</v>
      </c>
      <c r="J317">
        <v>4.5110000000000001</v>
      </c>
      <c r="K317">
        <v>28.193000000000001</v>
      </c>
      <c r="L317">
        <v>0.92749999999999999</v>
      </c>
      <c r="M317" t="s">
        <v>17</v>
      </c>
      <c r="N317">
        <v>7.07</v>
      </c>
      <c r="O317">
        <v>7.14</v>
      </c>
      <c r="P317">
        <v>4.6120000000000001</v>
      </c>
      <c r="Q317">
        <v>28.823</v>
      </c>
      <c r="R317">
        <v>0.90900000000000003</v>
      </c>
      <c r="S317" t="s">
        <v>17</v>
      </c>
      <c r="T317">
        <v>7.07</v>
      </c>
      <c r="U317">
        <v>7.14</v>
      </c>
      <c r="V317">
        <v>4.9950000000000001</v>
      </c>
      <c r="W317">
        <v>31.221</v>
      </c>
      <c r="X317">
        <v>0.90469999999999995</v>
      </c>
      <c r="Y317" t="s">
        <v>17</v>
      </c>
      <c r="Z317">
        <v>7.07</v>
      </c>
      <c r="AA317">
        <v>7.14</v>
      </c>
      <c r="AB317">
        <v>6.4130000000000003</v>
      </c>
      <c r="AC317">
        <v>40.082000000000001</v>
      </c>
      <c r="AD317">
        <v>0.90229999999999999</v>
      </c>
      <c r="AE317" t="s">
        <v>17</v>
      </c>
      <c r="AF317">
        <v>7.07</v>
      </c>
      <c r="AG317">
        <v>7.14</v>
      </c>
      <c r="AH317">
        <v>6.2720000000000002</v>
      </c>
      <c r="AI317">
        <v>39.198</v>
      </c>
      <c r="AJ317">
        <v>0.92069999999999996</v>
      </c>
      <c r="AK317" t="s">
        <v>17</v>
      </c>
      <c r="AL317">
        <v>7.07</v>
      </c>
      <c r="AM317">
        <v>7.14</v>
      </c>
      <c r="AN317">
        <v>6.3479999999999999</v>
      </c>
      <c r="AO317">
        <v>39.676000000000002</v>
      </c>
      <c r="AP317">
        <v>0.8982</v>
      </c>
      <c r="AQ317" t="s">
        <v>18</v>
      </c>
      <c r="AR317">
        <v>7.07</v>
      </c>
      <c r="AS317">
        <v>7.14</v>
      </c>
      <c r="AT317">
        <v>7.468</v>
      </c>
      <c r="AU317">
        <v>46.674999999999997</v>
      </c>
      <c r="AV317">
        <v>0.91039999999999999</v>
      </c>
      <c r="AW317" t="s">
        <v>17</v>
      </c>
      <c r="AX317">
        <v>7.07</v>
      </c>
      <c r="AY317">
        <v>7.14</v>
      </c>
      <c r="AZ317">
        <v>7.7919999999999998</v>
      </c>
      <c r="BA317">
        <v>48.701999999999998</v>
      </c>
      <c r="BB317">
        <v>0.90500000000000003</v>
      </c>
      <c r="BC317" t="s">
        <v>18</v>
      </c>
      <c r="BD317">
        <v>7.07</v>
      </c>
      <c r="BE317">
        <v>7.14</v>
      </c>
      <c r="BF317">
        <v>7.835</v>
      </c>
      <c r="BG317">
        <v>48.969000000000001</v>
      </c>
      <c r="BH317">
        <v>0.91500000000000004</v>
      </c>
      <c r="BI317" t="s">
        <v>17</v>
      </c>
      <c r="BJ317">
        <v>7.08</v>
      </c>
      <c r="BK317">
        <v>7.14</v>
      </c>
      <c r="BL317">
        <v>8.4719999999999995</v>
      </c>
      <c r="BM317">
        <v>52.951999999999998</v>
      </c>
      <c r="BN317">
        <v>0.90510000000000002</v>
      </c>
      <c r="BO317" t="s">
        <v>18</v>
      </c>
      <c r="BP317">
        <v>7.07</v>
      </c>
      <c r="BQ317">
        <v>7.14</v>
      </c>
      <c r="BR317">
        <v>8.6180000000000003</v>
      </c>
      <c r="BS317">
        <v>53.862000000000002</v>
      </c>
      <c r="BT317">
        <v>0.89880000000000004</v>
      </c>
      <c r="BU317" t="s">
        <v>18</v>
      </c>
      <c r="BV317">
        <v>7.07</v>
      </c>
      <c r="BW317">
        <v>7.14</v>
      </c>
      <c r="BX317">
        <v>8.6140000000000008</v>
      </c>
      <c r="BY317">
        <v>53.838000000000001</v>
      </c>
      <c r="BZ317">
        <v>0.90959999999999996</v>
      </c>
      <c r="CA317" t="s">
        <v>18</v>
      </c>
    </row>
    <row r="318" spans="1:79" x14ac:dyDescent="0.2">
      <c r="A318" t="s">
        <v>206</v>
      </c>
      <c r="B318">
        <v>782</v>
      </c>
      <c r="C318">
        <v>789</v>
      </c>
      <c r="D318" t="s">
        <v>165</v>
      </c>
      <c r="E318">
        <v>13.26</v>
      </c>
      <c r="F318">
        <v>2</v>
      </c>
      <c r="G318">
        <v>6</v>
      </c>
      <c r="H318">
        <v>13.28</v>
      </c>
      <c r="I318">
        <v>13.36</v>
      </c>
      <c r="J318">
        <v>0.17399999999999999</v>
      </c>
      <c r="K318">
        <v>2.9009999999999998</v>
      </c>
      <c r="L318">
        <v>0.85509999999999997</v>
      </c>
      <c r="M318" t="s">
        <v>17</v>
      </c>
      <c r="N318">
        <v>13.29</v>
      </c>
      <c r="O318">
        <v>13.36</v>
      </c>
      <c r="P318">
        <v>0.23300000000000001</v>
      </c>
      <c r="Q318">
        <v>3.8879999999999999</v>
      </c>
      <c r="R318">
        <v>0.84279999999999999</v>
      </c>
      <c r="S318" t="s">
        <v>18</v>
      </c>
      <c r="T318">
        <v>13.28</v>
      </c>
      <c r="U318">
        <v>13.36</v>
      </c>
      <c r="V318">
        <v>0.26300000000000001</v>
      </c>
      <c r="W318">
        <v>4.3819999999999997</v>
      </c>
      <c r="X318">
        <v>0.89270000000000005</v>
      </c>
      <c r="Y318" t="s">
        <v>17</v>
      </c>
      <c r="Z318">
        <v>13.28</v>
      </c>
      <c r="AA318">
        <v>13.36</v>
      </c>
      <c r="AB318">
        <v>0.90900000000000003</v>
      </c>
      <c r="AC318">
        <v>15.151999999999999</v>
      </c>
      <c r="AD318">
        <v>0.89129999999999998</v>
      </c>
      <c r="AE318" t="s">
        <v>18</v>
      </c>
      <c r="AF318">
        <v>13.28</v>
      </c>
      <c r="AG318">
        <v>13.36</v>
      </c>
      <c r="AH318">
        <v>0.91400000000000003</v>
      </c>
      <c r="AI318">
        <v>15.234</v>
      </c>
      <c r="AJ318">
        <v>0.87539999999999996</v>
      </c>
      <c r="AK318" t="s">
        <v>18</v>
      </c>
      <c r="AL318">
        <v>13.28</v>
      </c>
      <c r="AM318">
        <v>13.36</v>
      </c>
      <c r="AN318">
        <v>0.92600000000000005</v>
      </c>
      <c r="AO318">
        <v>15.439</v>
      </c>
      <c r="AP318">
        <v>0.89049999999999996</v>
      </c>
      <c r="AQ318" t="s">
        <v>18</v>
      </c>
      <c r="AR318">
        <v>13.28</v>
      </c>
      <c r="AS318">
        <v>13.36</v>
      </c>
      <c r="AT318">
        <v>1.607</v>
      </c>
      <c r="AU318">
        <v>26.782</v>
      </c>
      <c r="AV318">
        <v>0.80740000000000001</v>
      </c>
      <c r="AW318" t="s">
        <v>18</v>
      </c>
      <c r="AX318">
        <v>13.29</v>
      </c>
      <c r="AY318">
        <v>13.36</v>
      </c>
      <c r="AZ318">
        <v>1.486</v>
      </c>
      <c r="BA318">
        <v>24.763000000000002</v>
      </c>
      <c r="BB318">
        <v>0.86939999999999995</v>
      </c>
      <c r="BC318" t="s">
        <v>18</v>
      </c>
      <c r="BD318">
        <v>13.28</v>
      </c>
      <c r="BE318">
        <v>13.36</v>
      </c>
      <c r="BF318">
        <v>1.5229999999999999</v>
      </c>
      <c r="BG318">
        <v>25.388000000000002</v>
      </c>
      <c r="BH318">
        <v>0.8377</v>
      </c>
      <c r="BI318" t="s">
        <v>18</v>
      </c>
      <c r="BJ318">
        <v>13.28</v>
      </c>
      <c r="BK318">
        <v>13.36</v>
      </c>
      <c r="BL318">
        <v>2.1339999999999999</v>
      </c>
      <c r="BM318">
        <v>35.57</v>
      </c>
      <c r="BN318">
        <v>0.86129999999999995</v>
      </c>
      <c r="BO318" t="s">
        <v>18</v>
      </c>
      <c r="BP318">
        <v>13.28</v>
      </c>
      <c r="BQ318">
        <v>13.36</v>
      </c>
      <c r="BR318">
        <v>2.1880000000000002</v>
      </c>
      <c r="BS318">
        <v>36.472000000000001</v>
      </c>
      <c r="BT318">
        <v>0.88290000000000002</v>
      </c>
      <c r="BU318" t="s">
        <v>18</v>
      </c>
      <c r="BV318">
        <v>13.27</v>
      </c>
      <c r="BW318">
        <v>13.33</v>
      </c>
      <c r="BX318">
        <v>2.069</v>
      </c>
      <c r="BY318">
        <v>34.49</v>
      </c>
      <c r="BZ318">
        <v>0.87739999999999996</v>
      </c>
      <c r="CA318" t="s">
        <v>18</v>
      </c>
    </row>
    <row r="319" spans="1:79" x14ac:dyDescent="0.2">
      <c r="A319" t="s">
        <v>206</v>
      </c>
      <c r="B319">
        <v>782</v>
      </c>
      <c r="C319">
        <v>795</v>
      </c>
      <c r="D319" t="s">
        <v>166</v>
      </c>
      <c r="E319">
        <v>13.93</v>
      </c>
      <c r="F319">
        <v>3</v>
      </c>
      <c r="G319">
        <v>10</v>
      </c>
      <c r="H319">
        <v>13.9</v>
      </c>
      <c r="I319">
        <v>13.96</v>
      </c>
      <c r="J319">
        <v>0.82</v>
      </c>
      <c r="K319">
        <v>8.1989999999999998</v>
      </c>
      <c r="L319">
        <v>0.86709999999999998</v>
      </c>
      <c r="M319" t="s">
        <v>18</v>
      </c>
      <c r="N319">
        <v>13.9</v>
      </c>
      <c r="O319">
        <v>13.97</v>
      </c>
      <c r="P319">
        <v>0.86199999999999999</v>
      </c>
      <c r="Q319">
        <v>8.6189999999999998</v>
      </c>
      <c r="R319">
        <v>0.82430000000000003</v>
      </c>
      <c r="S319" t="s">
        <v>18</v>
      </c>
      <c r="T319">
        <v>13.9</v>
      </c>
      <c r="U319">
        <v>13.96</v>
      </c>
      <c r="V319">
        <v>0.85599999999999998</v>
      </c>
      <c r="W319">
        <v>8.56</v>
      </c>
      <c r="X319">
        <v>0.86099999999999999</v>
      </c>
      <c r="Y319" t="s">
        <v>18</v>
      </c>
      <c r="Z319">
        <v>13.9</v>
      </c>
      <c r="AA319">
        <v>13.96</v>
      </c>
      <c r="AB319">
        <v>1.768</v>
      </c>
      <c r="AC319">
        <v>17.681000000000001</v>
      </c>
      <c r="AD319">
        <v>0.76859999999999995</v>
      </c>
      <c r="AE319" t="s">
        <v>18</v>
      </c>
      <c r="AF319">
        <v>13.9</v>
      </c>
      <c r="AG319">
        <v>13.96</v>
      </c>
      <c r="AH319">
        <v>1.6679999999999999</v>
      </c>
      <c r="AI319">
        <v>16.681999999999999</v>
      </c>
      <c r="AJ319">
        <v>0.80320000000000003</v>
      </c>
      <c r="AK319" t="s">
        <v>18</v>
      </c>
      <c r="AL319">
        <v>13.92</v>
      </c>
      <c r="AM319">
        <v>13.99</v>
      </c>
      <c r="AN319">
        <v>1.879</v>
      </c>
      <c r="AO319">
        <v>18.792999999999999</v>
      </c>
      <c r="AP319">
        <v>0.78480000000000005</v>
      </c>
      <c r="AQ319" t="s">
        <v>18</v>
      </c>
      <c r="AR319">
        <v>13.89</v>
      </c>
      <c r="AS319">
        <v>13.96</v>
      </c>
      <c r="AT319">
        <v>2.9079999999999999</v>
      </c>
      <c r="AU319">
        <v>29.077000000000002</v>
      </c>
      <c r="AV319">
        <v>0.6361</v>
      </c>
      <c r="AW319" t="s">
        <v>18</v>
      </c>
      <c r="AX319">
        <v>13.9</v>
      </c>
      <c r="AY319">
        <v>13.96</v>
      </c>
      <c r="AZ319">
        <v>2.867</v>
      </c>
      <c r="BA319">
        <v>28.672999999999998</v>
      </c>
      <c r="BB319">
        <v>0.78720000000000001</v>
      </c>
      <c r="BC319" t="s">
        <v>18</v>
      </c>
      <c r="BD319">
        <v>13.9</v>
      </c>
      <c r="BE319">
        <v>13.96</v>
      </c>
      <c r="BF319">
        <v>2.9180000000000001</v>
      </c>
      <c r="BG319">
        <v>29.181999999999999</v>
      </c>
      <c r="BH319">
        <v>0.82020000000000004</v>
      </c>
      <c r="BI319" t="s">
        <v>18</v>
      </c>
      <c r="BJ319">
        <v>13.9</v>
      </c>
      <c r="BK319">
        <v>13.96</v>
      </c>
      <c r="BL319">
        <v>4.4320000000000004</v>
      </c>
      <c r="BM319">
        <v>44.32</v>
      </c>
      <c r="BN319">
        <v>0.75800000000000001</v>
      </c>
      <c r="BO319" t="s">
        <v>18</v>
      </c>
      <c r="BP319">
        <v>13.89</v>
      </c>
      <c r="BQ319">
        <v>13.96</v>
      </c>
      <c r="BR319">
        <v>4.4509999999999996</v>
      </c>
      <c r="BS319">
        <v>44.51</v>
      </c>
      <c r="BT319">
        <v>0.82630000000000003</v>
      </c>
      <c r="BU319" t="s">
        <v>18</v>
      </c>
      <c r="BV319">
        <v>13.9</v>
      </c>
      <c r="BW319">
        <v>13.96</v>
      </c>
      <c r="BX319">
        <v>4.4409999999999998</v>
      </c>
      <c r="BY319">
        <v>44.411999999999999</v>
      </c>
      <c r="BZ319">
        <v>0.83199999999999996</v>
      </c>
      <c r="CA319" t="s">
        <v>18</v>
      </c>
    </row>
    <row r="320" spans="1:79" x14ac:dyDescent="0.2">
      <c r="A320" t="s">
        <v>206</v>
      </c>
      <c r="B320">
        <v>782</v>
      </c>
      <c r="C320">
        <v>796</v>
      </c>
      <c r="D320" t="s">
        <v>167</v>
      </c>
      <c r="E320">
        <v>14.03</v>
      </c>
      <c r="F320">
        <v>2</v>
      </c>
      <c r="G320">
        <v>11</v>
      </c>
      <c r="H320">
        <v>14.16</v>
      </c>
      <c r="I320">
        <v>14.22</v>
      </c>
      <c r="J320">
        <v>0.84</v>
      </c>
      <c r="K320">
        <v>7.6349999999999998</v>
      </c>
      <c r="L320">
        <v>0.88060000000000005</v>
      </c>
      <c r="M320" t="s">
        <v>18</v>
      </c>
      <c r="N320">
        <v>14.16</v>
      </c>
      <c r="O320">
        <v>14.23</v>
      </c>
      <c r="P320">
        <v>0.93200000000000005</v>
      </c>
      <c r="Q320">
        <v>8.4719999999999995</v>
      </c>
      <c r="R320">
        <v>0.88090000000000002</v>
      </c>
      <c r="S320" t="s">
        <v>18</v>
      </c>
      <c r="T320">
        <v>14.15</v>
      </c>
      <c r="U320">
        <v>14.22</v>
      </c>
      <c r="V320">
        <v>0.95399999999999996</v>
      </c>
      <c r="W320">
        <v>8.6709999999999994</v>
      </c>
      <c r="X320">
        <v>0.874</v>
      </c>
      <c r="Y320" t="s">
        <v>18</v>
      </c>
      <c r="Z320">
        <v>14.16</v>
      </c>
      <c r="AA320">
        <v>14.22</v>
      </c>
      <c r="AB320">
        <v>1.8660000000000001</v>
      </c>
      <c r="AC320">
        <v>16.963999999999999</v>
      </c>
      <c r="AD320">
        <v>0.85960000000000003</v>
      </c>
      <c r="AE320" t="s">
        <v>18</v>
      </c>
      <c r="AF320">
        <v>14.16</v>
      </c>
      <c r="AG320">
        <v>14.22</v>
      </c>
      <c r="AH320">
        <v>1.544</v>
      </c>
      <c r="AI320">
        <v>14.039</v>
      </c>
      <c r="AJ320">
        <v>0.8498</v>
      </c>
      <c r="AK320" t="s">
        <v>18</v>
      </c>
      <c r="AL320">
        <v>14.16</v>
      </c>
      <c r="AM320">
        <v>14.22</v>
      </c>
      <c r="AN320">
        <v>1.5680000000000001</v>
      </c>
      <c r="AO320">
        <v>14.250999999999999</v>
      </c>
      <c r="AP320">
        <v>0.84560000000000002</v>
      </c>
      <c r="AQ320" t="s">
        <v>18</v>
      </c>
      <c r="AR320">
        <v>14.15</v>
      </c>
      <c r="AS320">
        <v>14.22</v>
      </c>
      <c r="AT320">
        <v>3.157</v>
      </c>
      <c r="AU320">
        <v>28.696999999999999</v>
      </c>
      <c r="AV320">
        <v>0.87139999999999995</v>
      </c>
      <c r="AW320" t="s">
        <v>18</v>
      </c>
      <c r="AX320">
        <v>14.16</v>
      </c>
      <c r="AY320">
        <v>14.22</v>
      </c>
      <c r="AZ320">
        <v>3.1360000000000001</v>
      </c>
      <c r="BA320">
        <v>28.512</v>
      </c>
      <c r="BB320">
        <v>0.87760000000000005</v>
      </c>
      <c r="BC320" t="s">
        <v>18</v>
      </c>
      <c r="BD320">
        <v>14.16</v>
      </c>
      <c r="BE320">
        <v>14.22</v>
      </c>
      <c r="BF320">
        <v>3.1459999999999999</v>
      </c>
      <c r="BG320">
        <v>28.596</v>
      </c>
      <c r="BH320">
        <v>0.87960000000000005</v>
      </c>
      <c r="BI320" t="s">
        <v>18</v>
      </c>
      <c r="BJ320">
        <v>14.16</v>
      </c>
      <c r="BK320">
        <v>14.22</v>
      </c>
      <c r="BL320">
        <v>4.4530000000000003</v>
      </c>
      <c r="BM320">
        <v>40.478000000000002</v>
      </c>
      <c r="BN320">
        <v>0.86729999999999996</v>
      </c>
      <c r="BO320" t="s">
        <v>18</v>
      </c>
      <c r="BP320">
        <v>14.15</v>
      </c>
      <c r="BQ320">
        <v>14.22</v>
      </c>
      <c r="BR320">
        <v>4.4189999999999996</v>
      </c>
      <c r="BS320">
        <v>40.168999999999997</v>
      </c>
      <c r="BT320">
        <v>0.8619</v>
      </c>
      <c r="BU320" t="s">
        <v>18</v>
      </c>
      <c r="BV320">
        <v>14.16</v>
      </c>
      <c r="BW320">
        <v>14.22</v>
      </c>
      <c r="BX320">
        <v>4.391</v>
      </c>
      <c r="BY320">
        <v>39.92</v>
      </c>
      <c r="BZ320">
        <v>0.87070000000000003</v>
      </c>
      <c r="CA320" t="s">
        <v>18</v>
      </c>
    </row>
    <row r="321" spans="1:79" x14ac:dyDescent="0.2">
      <c r="A321" t="s">
        <v>206</v>
      </c>
      <c r="B321">
        <v>782</v>
      </c>
      <c r="C321">
        <v>798</v>
      </c>
      <c r="D321" t="s">
        <v>168</v>
      </c>
      <c r="E321">
        <v>13.88</v>
      </c>
      <c r="F321">
        <v>2</v>
      </c>
      <c r="G321">
        <v>13</v>
      </c>
      <c r="H321">
        <v>13.88</v>
      </c>
      <c r="I321">
        <v>13.95</v>
      </c>
      <c r="J321">
        <v>1.0089999999999999</v>
      </c>
      <c r="K321">
        <v>7.7629999999999999</v>
      </c>
      <c r="L321">
        <v>0.77310000000000001</v>
      </c>
      <c r="M321" t="s">
        <v>18</v>
      </c>
      <c r="N321">
        <v>13.88</v>
      </c>
      <c r="O321">
        <v>13.95</v>
      </c>
      <c r="P321">
        <v>1.0669999999999999</v>
      </c>
      <c r="Q321">
        <v>8.2089999999999996</v>
      </c>
      <c r="R321">
        <v>0.75639999999999996</v>
      </c>
      <c r="S321" t="s">
        <v>18</v>
      </c>
      <c r="T321">
        <v>13.88</v>
      </c>
      <c r="U321">
        <v>13.95</v>
      </c>
      <c r="V321">
        <v>0.93</v>
      </c>
      <c r="W321">
        <v>7.1550000000000002</v>
      </c>
      <c r="X321">
        <v>0.78949999999999998</v>
      </c>
      <c r="Y321" t="s">
        <v>18</v>
      </c>
      <c r="Z321">
        <v>13.88</v>
      </c>
      <c r="AA321">
        <v>13.95</v>
      </c>
      <c r="AB321">
        <v>1.7190000000000001</v>
      </c>
      <c r="AC321">
        <v>13.223000000000001</v>
      </c>
      <c r="AD321">
        <v>0.74270000000000003</v>
      </c>
      <c r="AE321" t="s">
        <v>18</v>
      </c>
      <c r="AF321">
        <v>13.88</v>
      </c>
      <c r="AG321">
        <v>13.95</v>
      </c>
      <c r="AH321">
        <v>1.585</v>
      </c>
      <c r="AI321">
        <v>12.19</v>
      </c>
      <c r="AJ321">
        <v>0.75770000000000004</v>
      </c>
      <c r="AK321" t="s">
        <v>18</v>
      </c>
      <c r="AL321">
        <v>13.88</v>
      </c>
      <c r="AM321">
        <v>13.95</v>
      </c>
      <c r="AN321">
        <v>1.609</v>
      </c>
      <c r="AO321">
        <v>12.375999999999999</v>
      </c>
      <c r="AP321">
        <v>0.76029999999999998</v>
      </c>
      <c r="AQ321" t="s">
        <v>18</v>
      </c>
      <c r="AR321">
        <v>13.88</v>
      </c>
      <c r="AS321">
        <v>13.94</v>
      </c>
      <c r="AT321">
        <v>3.06</v>
      </c>
      <c r="AU321">
        <v>23.538</v>
      </c>
      <c r="AV321">
        <v>0.72729999999999995</v>
      </c>
      <c r="AW321" t="s">
        <v>18</v>
      </c>
      <c r="AX321">
        <v>13.88</v>
      </c>
      <c r="AY321">
        <v>13.95</v>
      </c>
      <c r="AZ321">
        <v>3.02</v>
      </c>
      <c r="BA321">
        <v>23.231999999999999</v>
      </c>
      <c r="BB321">
        <v>0.73170000000000002</v>
      </c>
      <c r="BC321" t="s">
        <v>18</v>
      </c>
      <c r="BD321">
        <v>13.91</v>
      </c>
      <c r="BE321">
        <v>13.98</v>
      </c>
      <c r="BF321">
        <v>2.911</v>
      </c>
      <c r="BG321">
        <v>22.395</v>
      </c>
      <c r="BH321">
        <v>0.74009999999999998</v>
      </c>
      <c r="BI321" t="s">
        <v>18</v>
      </c>
      <c r="BJ321">
        <v>13.88</v>
      </c>
      <c r="BK321">
        <v>13.95</v>
      </c>
      <c r="BL321">
        <v>4.75</v>
      </c>
      <c r="BM321">
        <v>36.540999999999997</v>
      </c>
      <c r="BN321">
        <v>0.73629999999999995</v>
      </c>
      <c r="BO321" t="s">
        <v>18</v>
      </c>
      <c r="BP321">
        <v>13.88</v>
      </c>
      <c r="BQ321">
        <v>13.94</v>
      </c>
      <c r="BR321">
        <v>4.8010000000000002</v>
      </c>
      <c r="BS321">
        <v>36.933999999999997</v>
      </c>
      <c r="BT321">
        <v>0.75470000000000004</v>
      </c>
      <c r="BU321" t="s">
        <v>18</v>
      </c>
      <c r="BV321">
        <v>13.9</v>
      </c>
      <c r="BW321">
        <v>13.96</v>
      </c>
      <c r="BX321">
        <v>4.577</v>
      </c>
      <c r="BY321">
        <v>35.204000000000001</v>
      </c>
      <c r="BZ321">
        <v>0.76729999999999998</v>
      </c>
      <c r="CA321" t="s">
        <v>18</v>
      </c>
    </row>
    <row r="322" spans="1:79" x14ac:dyDescent="0.2">
      <c r="A322" t="s">
        <v>206</v>
      </c>
      <c r="B322">
        <v>782</v>
      </c>
      <c r="C322">
        <v>799</v>
      </c>
      <c r="D322" t="s">
        <v>169</v>
      </c>
      <c r="E322">
        <v>14.29</v>
      </c>
      <c r="F322">
        <v>3</v>
      </c>
      <c r="G322">
        <v>14</v>
      </c>
      <c r="H322">
        <v>14.45</v>
      </c>
      <c r="I322">
        <v>14.52</v>
      </c>
      <c r="J322">
        <v>0.93600000000000005</v>
      </c>
      <c r="K322">
        <v>6.6829999999999998</v>
      </c>
      <c r="L322">
        <v>0.82579999999999998</v>
      </c>
      <c r="M322" t="s">
        <v>18</v>
      </c>
      <c r="N322">
        <v>14.45</v>
      </c>
      <c r="O322">
        <v>14.52</v>
      </c>
      <c r="P322">
        <v>0.90300000000000002</v>
      </c>
      <c r="Q322">
        <v>6.45</v>
      </c>
      <c r="R322">
        <v>0.81440000000000001</v>
      </c>
      <c r="S322" t="s">
        <v>18</v>
      </c>
      <c r="T322">
        <v>14.45</v>
      </c>
      <c r="U322">
        <v>14.52</v>
      </c>
      <c r="V322">
        <v>0.97499999999999998</v>
      </c>
      <c r="W322">
        <v>6.9630000000000001</v>
      </c>
      <c r="X322">
        <v>0.81420000000000003</v>
      </c>
      <c r="Y322" t="s">
        <v>18</v>
      </c>
      <c r="Z322">
        <v>14.45</v>
      </c>
      <c r="AA322">
        <v>14.52</v>
      </c>
      <c r="AB322">
        <v>1.6060000000000001</v>
      </c>
      <c r="AC322">
        <v>11.473000000000001</v>
      </c>
      <c r="AD322">
        <v>0.78539999999999999</v>
      </c>
      <c r="AE322" t="s">
        <v>18</v>
      </c>
      <c r="AF322">
        <v>14.45</v>
      </c>
      <c r="AG322">
        <v>14.52</v>
      </c>
      <c r="AH322">
        <v>1.59</v>
      </c>
      <c r="AI322">
        <v>11.356999999999999</v>
      </c>
      <c r="AJ322">
        <v>0.81240000000000001</v>
      </c>
      <c r="AK322" t="s">
        <v>18</v>
      </c>
      <c r="AL322">
        <v>14.45</v>
      </c>
      <c r="AM322">
        <v>14.52</v>
      </c>
      <c r="AN322">
        <v>1.663</v>
      </c>
      <c r="AO322">
        <v>11.88</v>
      </c>
      <c r="AP322">
        <v>0.79669999999999996</v>
      </c>
      <c r="AQ322" t="s">
        <v>18</v>
      </c>
      <c r="AR322">
        <v>14.45</v>
      </c>
      <c r="AS322">
        <v>14.52</v>
      </c>
      <c r="AT322">
        <v>2.79</v>
      </c>
      <c r="AU322">
        <v>19.928000000000001</v>
      </c>
      <c r="AV322">
        <v>0.74199999999999999</v>
      </c>
      <c r="AW322" t="s">
        <v>18</v>
      </c>
      <c r="AX322">
        <v>14.45</v>
      </c>
      <c r="AY322">
        <v>14.52</v>
      </c>
      <c r="AZ322">
        <v>2.843</v>
      </c>
      <c r="BA322">
        <v>20.306999999999999</v>
      </c>
      <c r="BB322">
        <v>0.77149999999999996</v>
      </c>
      <c r="BC322" t="s">
        <v>18</v>
      </c>
      <c r="BD322">
        <v>14.41</v>
      </c>
      <c r="BE322">
        <v>14.48</v>
      </c>
      <c r="BF322">
        <v>3.1110000000000002</v>
      </c>
      <c r="BG322">
        <v>22.222000000000001</v>
      </c>
      <c r="BH322">
        <v>0.71299999999999997</v>
      </c>
      <c r="BI322" t="s">
        <v>18</v>
      </c>
      <c r="BJ322">
        <v>14.41</v>
      </c>
      <c r="BK322">
        <v>14.48</v>
      </c>
      <c r="BL322">
        <v>4.1820000000000004</v>
      </c>
      <c r="BM322">
        <v>29.873000000000001</v>
      </c>
      <c r="BN322">
        <v>0.77610000000000001</v>
      </c>
      <c r="BO322" t="s">
        <v>18</v>
      </c>
      <c r="BP322">
        <v>14.44</v>
      </c>
      <c r="BQ322">
        <v>14.51</v>
      </c>
      <c r="BR322">
        <v>4.4740000000000002</v>
      </c>
      <c r="BS322">
        <v>31.957999999999998</v>
      </c>
      <c r="BT322">
        <v>0.77969999999999995</v>
      </c>
      <c r="BU322" t="s">
        <v>18</v>
      </c>
      <c r="BV322">
        <v>14.45</v>
      </c>
      <c r="BW322">
        <v>14.52</v>
      </c>
      <c r="BX322">
        <v>4.4390000000000001</v>
      </c>
      <c r="BY322">
        <v>31.706</v>
      </c>
      <c r="BZ322">
        <v>0.78239999999999998</v>
      </c>
      <c r="CA322" t="s">
        <v>18</v>
      </c>
    </row>
    <row r="323" spans="1:79" x14ac:dyDescent="0.2">
      <c r="A323" t="s">
        <v>206</v>
      </c>
      <c r="B323">
        <v>782</v>
      </c>
      <c r="C323">
        <v>806</v>
      </c>
      <c r="D323" t="s">
        <v>170</v>
      </c>
      <c r="E323">
        <v>13.77</v>
      </c>
      <c r="F323">
        <v>3</v>
      </c>
      <c r="G323">
        <v>20</v>
      </c>
      <c r="H323">
        <v>13.89</v>
      </c>
      <c r="I323">
        <v>13.95</v>
      </c>
      <c r="J323">
        <v>2.085</v>
      </c>
      <c r="K323">
        <v>10.423</v>
      </c>
      <c r="L323">
        <v>0.80959999999999999</v>
      </c>
      <c r="M323" t="s">
        <v>18</v>
      </c>
      <c r="N323">
        <v>13.89</v>
      </c>
      <c r="O323">
        <v>13.96</v>
      </c>
      <c r="P323">
        <v>2.121</v>
      </c>
      <c r="Q323">
        <v>10.606999999999999</v>
      </c>
      <c r="R323">
        <v>0.81479999999999997</v>
      </c>
      <c r="S323" t="s">
        <v>18</v>
      </c>
      <c r="T323">
        <v>13.89</v>
      </c>
      <c r="U323">
        <v>13.95</v>
      </c>
      <c r="V323">
        <v>2.161</v>
      </c>
      <c r="W323">
        <v>10.807</v>
      </c>
      <c r="X323">
        <v>0.80789999999999995</v>
      </c>
      <c r="Y323" t="s">
        <v>18</v>
      </c>
      <c r="Z323">
        <v>13.89</v>
      </c>
      <c r="AA323">
        <v>13.95</v>
      </c>
      <c r="AB323">
        <v>3.7839999999999998</v>
      </c>
      <c r="AC323">
        <v>18.922000000000001</v>
      </c>
      <c r="AD323">
        <v>0.7913</v>
      </c>
      <c r="AE323" t="s">
        <v>18</v>
      </c>
      <c r="AF323">
        <v>13.89</v>
      </c>
      <c r="AG323">
        <v>13.95</v>
      </c>
      <c r="AH323">
        <v>3.6760000000000002</v>
      </c>
      <c r="AI323">
        <v>18.381</v>
      </c>
      <c r="AJ323">
        <v>0.79449999999999998</v>
      </c>
      <c r="AK323" t="s">
        <v>18</v>
      </c>
      <c r="AL323">
        <v>13.89</v>
      </c>
      <c r="AM323">
        <v>13.95</v>
      </c>
      <c r="AN323">
        <v>3.7</v>
      </c>
      <c r="AO323">
        <v>18.498000000000001</v>
      </c>
      <c r="AP323">
        <v>0.78990000000000005</v>
      </c>
      <c r="AQ323" t="s">
        <v>18</v>
      </c>
      <c r="AR323">
        <v>13.89</v>
      </c>
      <c r="AS323">
        <v>13.95</v>
      </c>
      <c r="AT323">
        <v>5.6180000000000003</v>
      </c>
      <c r="AU323">
        <v>28.09</v>
      </c>
      <c r="AV323">
        <v>0.75549999999999995</v>
      </c>
      <c r="AW323" t="s">
        <v>18</v>
      </c>
      <c r="AX323">
        <v>13.89</v>
      </c>
      <c r="AY323">
        <v>13.96</v>
      </c>
      <c r="AZ323">
        <v>5.8230000000000004</v>
      </c>
      <c r="BA323">
        <v>29.117000000000001</v>
      </c>
      <c r="BB323">
        <v>0.77739999999999998</v>
      </c>
      <c r="BC323" t="s">
        <v>18</v>
      </c>
      <c r="BD323">
        <v>13.89</v>
      </c>
      <c r="BE323">
        <v>13.96</v>
      </c>
      <c r="BF323">
        <v>5.9649999999999999</v>
      </c>
      <c r="BG323">
        <v>29.824999999999999</v>
      </c>
      <c r="BH323">
        <v>0.79520000000000002</v>
      </c>
      <c r="BI323" t="s">
        <v>18</v>
      </c>
      <c r="BJ323">
        <v>13.89</v>
      </c>
      <c r="BK323">
        <v>13.96</v>
      </c>
      <c r="BL323">
        <v>8.3940000000000001</v>
      </c>
      <c r="BM323">
        <v>41.969000000000001</v>
      </c>
      <c r="BN323">
        <v>0.78859999999999997</v>
      </c>
      <c r="BO323" t="s">
        <v>18</v>
      </c>
      <c r="BP323">
        <v>13.89</v>
      </c>
      <c r="BQ323">
        <v>13.95</v>
      </c>
      <c r="BR323">
        <v>8.2759999999999998</v>
      </c>
      <c r="BS323">
        <v>41.378999999999998</v>
      </c>
      <c r="BT323">
        <v>0.78190000000000004</v>
      </c>
      <c r="BU323" t="s">
        <v>18</v>
      </c>
      <c r="BV323">
        <v>13.89</v>
      </c>
      <c r="BW323">
        <v>13.95</v>
      </c>
      <c r="BX323">
        <v>8.3439999999999994</v>
      </c>
      <c r="BY323">
        <v>41.720999999999997</v>
      </c>
      <c r="BZ323">
        <v>0.79810000000000003</v>
      </c>
      <c r="CA323" t="s">
        <v>18</v>
      </c>
    </row>
    <row r="324" spans="1:79" x14ac:dyDescent="0.2">
      <c r="A324" t="s">
        <v>206</v>
      </c>
      <c r="B324">
        <v>782</v>
      </c>
      <c r="C324">
        <v>808</v>
      </c>
      <c r="D324" t="s">
        <v>171</v>
      </c>
      <c r="E324">
        <v>13.94</v>
      </c>
      <c r="F324">
        <v>3</v>
      </c>
      <c r="G324">
        <v>22</v>
      </c>
      <c r="H324">
        <v>13.85</v>
      </c>
      <c r="I324">
        <v>13.92</v>
      </c>
      <c r="J324">
        <v>2.867</v>
      </c>
      <c r="K324">
        <v>13.03</v>
      </c>
      <c r="L324">
        <v>0.76770000000000005</v>
      </c>
      <c r="M324" t="s">
        <v>18</v>
      </c>
      <c r="N324">
        <v>13.86</v>
      </c>
      <c r="O324">
        <v>13.92</v>
      </c>
      <c r="P324">
        <v>2.9369999999999998</v>
      </c>
      <c r="Q324">
        <v>13.351000000000001</v>
      </c>
      <c r="R324">
        <v>0.77459999999999996</v>
      </c>
      <c r="S324" t="s">
        <v>18</v>
      </c>
      <c r="T324">
        <v>13.85</v>
      </c>
      <c r="U324">
        <v>13.92</v>
      </c>
      <c r="V324">
        <v>2.9319999999999999</v>
      </c>
      <c r="W324">
        <v>13.327</v>
      </c>
      <c r="X324">
        <v>0.77910000000000001</v>
      </c>
      <c r="Y324" t="s">
        <v>18</v>
      </c>
      <c r="Z324">
        <v>13.85</v>
      </c>
      <c r="AA324">
        <v>13.92</v>
      </c>
      <c r="AB324">
        <v>5.8520000000000003</v>
      </c>
      <c r="AC324">
        <v>26.602</v>
      </c>
      <c r="AD324">
        <v>0.76629999999999998</v>
      </c>
      <c r="AE324" t="s">
        <v>18</v>
      </c>
      <c r="AF324">
        <v>13.85</v>
      </c>
      <c r="AG324">
        <v>13.92</v>
      </c>
      <c r="AH324">
        <v>5.1779999999999999</v>
      </c>
      <c r="AI324">
        <v>23.536000000000001</v>
      </c>
      <c r="AJ324">
        <v>0.755</v>
      </c>
      <c r="AK324" t="s">
        <v>18</v>
      </c>
      <c r="AL324">
        <v>13.85</v>
      </c>
      <c r="AM324">
        <v>13.92</v>
      </c>
      <c r="AN324">
        <v>5.1980000000000004</v>
      </c>
      <c r="AO324">
        <v>23.626000000000001</v>
      </c>
      <c r="AP324">
        <v>0.76149999999999995</v>
      </c>
      <c r="AQ324" t="s">
        <v>18</v>
      </c>
      <c r="AR324">
        <v>13.83</v>
      </c>
      <c r="AS324">
        <v>13.89</v>
      </c>
      <c r="AT324">
        <v>7.3739999999999997</v>
      </c>
      <c r="AU324">
        <v>33.520000000000003</v>
      </c>
      <c r="AV324">
        <v>0.68779999999999997</v>
      </c>
      <c r="AW324" t="s">
        <v>18</v>
      </c>
      <c r="AX324">
        <v>13.86</v>
      </c>
      <c r="AY324">
        <v>13.92</v>
      </c>
      <c r="AZ324">
        <v>7.6379999999999999</v>
      </c>
      <c r="BA324">
        <v>34.716999999999999</v>
      </c>
      <c r="BB324">
        <v>0.73329999999999995</v>
      </c>
      <c r="BC324" t="s">
        <v>18</v>
      </c>
      <c r="BD324">
        <v>13.8</v>
      </c>
      <c r="BE324">
        <v>13.86</v>
      </c>
      <c r="BF324">
        <v>7.8390000000000004</v>
      </c>
      <c r="BG324">
        <v>35.630000000000003</v>
      </c>
      <c r="BH324">
        <v>0.72019999999999995</v>
      </c>
      <c r="BI324" t="s">
        <v>18</v>
      </c>
      <c r="BJ324">
        <v>13.85</v>
      </c>
      <c r="BK324">
        <v>13.92</v>
      </c>
      <c r="BL324">
        <v>10.356</v>
      </c>
      <c r="BM324">
        <v>47.075000000000003</v>
      </c>
      <c r="BN324">
        <v>0.74709999999999999</v>
      </c>
      <c r="BO324" t="s">
        <v>18</v>
      </c>
      <c r="BP324">
        <v>13.85</v>
      </c>
      <c r="BQ324">
        <v>13.92</v>
      </c>
      <c r="BR324">
        <v>10.252000000000001</v>
      </c>
      <c r="BS324">
        <v>46.598999999999997</v>
      </c>
      <c r="BT324">
        <v>0.74770000000000003</v>
      </c>
      <c r="BU324" t="s">
        <v>18</v>
      </c>
      <c r="BV324">
        <v>13.85</v>
      </c>
      <c r="BW324">
        <v>13.92</v>
      </c>
      <c r="BX324">
        <v>10.183</v>
      </c>
      <c r="BY324">
        <v>46.286999999999999</v>
      </c>
      <c r="BZ324">
        <v>0.76339999999999997</v>
      </c>
      <c r="CA324" t="s">
        <v>18</v>
      </c>
    </row>
    <row r="325" spans="1:79" x14ac:dyDescent="0.2">
      <c r="A325" t="s">
        <v>206</v>
      </c>
      <c r="B325">
        <v>783</v>
      </c>
      <c r="C325">
        <v>796</v>
      </c>
      <c r="D325" t="s">
        <v>172</v>
      </c>
      <c r="E325">
        <v>14.26</v>
      </c>
      <c r="F325">
        <v>3</v>
      </c>
      <c r="G325">
        <v>10</v>
      </c>
      <c r="H325">
        <v>14.19</v>
      </c>
      <c r="I325">
        <v>14.46</v>
      </c>
      <c r="J325">
        <v>0.84299999999999997</v>
      </c>
      <c r="K325">
        <v>8.4320000000000004</v>
      </c>
      <c r="L325">
        <v>0.79269999999999996</v>
      </c>
      <c r="M325" t="s">
        <v>18</v>
      </c>
      <c r="N325">
        <v>14.19</v>
      </c>
      <c r="O325">
        <v>14.46</v>
      </c>
      <c r="P325">
        <v>0.96699999999999997</v>
      </c>
      <c r="Q325">
        <v>9.6720000000000006</v>
      </c>
      <c r="R325">
        <v>0.77539999999999998</v>
      </c>
      <c r="S325" t="s">
        <v>18</v>
      </c>
      <c r="T325">
        <v>14.19</v>
      </c>
      <c r="U325">
        <v>14.46</v>
      </c>
      <c r="V325">
        <v>0.88100000000000001</v>
      </c>
      <c r="W325">
        <v>8.8130000000000006</v>
      </c>
      <c r="X325">
        <v>0.81259999999999999</v>
      </c>
      <c r="Y325" t="s">
        <v>18</v>
      </c>
      <c r="Z325">
        <v>14.19</v>
      </c>
      <c r="AA325">
        <v>14.46</v>
      </c>
      <c r="AB325">
        <v>1.7130000000000001</v>
      </c>
      <c r="AC325">
        <v>17.135000000000002</v>
      </c>
      <c r="AD325">
        <v>0.76449999999999996</v>
      </c>
      <c r="AE325" t="s">
        <v>18</v>
      </c>
      <c r="AF325">
        <v>14.19</v>
      </c>
      <c r="AG325">
        <v>14.46</v>
      </c>
      <c r="AH325">
        <v>1.5469999999999999</v>
      </c>
      <c r="AI325">
        <v>15.467000000000001</v>
      </c>
      <c r="AJ325">
        <v>0.76870000000000005</v>
      </c>
      <c r="AK325" t="s">
        <v>18</v>
      </c>
      <c r="AL325">
        <v>14.19</v>
      </c>
      <c r="AM325">
        <v>14.46</v>
      </c>
      <c r="AN325">
        <v>1.56</v>
      </c>
      <c r="AO325">
        <v>15.598000000000001</v>
      </c>
      <c r="AP325">
        <v>0.77669999999999995</v>
      </c>
      <c r="AQ325" t="s">
        <v>18</v>
      </c>
      <c r="AR325">
        <v>14.19</v>
      </c>
      <c r="AS325">
        <v>14.46</v>
      </c>
      <c r="AT325">
        <v>2.6669999999999998</v>
      </c>
      <c r="AU325">
        <v>26.664999999999999</v>
      </c>
      <c r="AV325">
        <v>0.62250000000000005</v>
      </c>
      <c r="AW325" t="s">
        <v>18</v>
      </c>
      <c r="AX325">
        <v>14.19</v>
      </c>
      <c r="AY325">
        <v>14.46</v>
      </c>
      <c r="AZ325">
        <v>2.7959999999999998</v>
      </c>
      <c r="BA325">
        <v>27.960999999999999</v>
      </c>
      <c r="BB325">
        <v>0.72889999999999999</v>
      </c>
      <c r="BC325" t="s">
        <v>18</v>
      </c>
      <c r="BD325">
        <v>14.19</v>
      </c>
      <c r="BE325">
        <v>14.46</v>
      </c>
      <c r="BF325">
        <v>2.867</v>
      </c>
      <c r="BG325">
        <v>28.673999999999999</v>
      </c>
      <c r="BH325">
        <v>0.76459999999999995</v>
      </c>
      <c r="BI325" t="s">
        <v>18</v>
      </c>
      <c r="BJ325">
        <v>14.19</v>
      </c>
      <c r="BK325">
        <v>14.46</v>
      </c>
      <c r="BL325">
        <v>4.2880000000000003</v>
      </c>
      <c r="BM325">
        <v>42.884</v>
      </c>
      <c r="BN325">
        <v>0.69989999999999997</v>
      </c>
      <c r="BO325" t="s">
        <v>18</v>
      </c>
      <c r="BP325">
        <v>14.19</v>
      </c>
      <c r="BQ325">
        <v>14.46</v>
      </c>
      <c r="BR325">
        <v>4.1879999999999997</v>
      </c>
      <c r="BS325">
        <v>41.878</v>
      </c>
      <c r="BT325">
        <v>0.74819999999999998</v>
      </c>
      <c r="BU325" t="s">
        <v>18</v>
      </c>
      <c r="BV325">
        <v>14.19</v>
      </c>
      <c r="BW325">
        <v>14.46</v>
      </c>
      <c r="BX325">
        <v>4.2380000000000004</v>
      </c>
      <c r="BY325">
        <v>42.381999999999998</v>
      </c>
      <c r="BZ325">
        <v>0.77859999999999996</v>
      </c>
      <c r="CA325" t="s">
        <v>18</v>
      </c>
    </row>
    <row r="326" spans="1:79" x14ac:dyDescent="0.2">
      <c r="A326" t="s">
        <v>206</v>
      </c>
      <c r="B326">
        <v>784</v>
      </c>
      <c r="C326">
        <v>795</v>
      </c>
      <c r="D326" t="s">
        <v>173</v>
      </c>
      <c r="E326">
        <v>13.52</v>
      </c>
      <c r="F326">
        <v>2</v>
      </c>
      <c r="G326">
        <v>8</v>
      </c>
      <c r="H326">
        <v>13.51</v>
      </c>
      <c r="I326">
        <v>13.72</v>
      </c>
      <c r="J326">
        <v>0.61299999999999999</v>
      </c>
      <c r="K326">
        <v>7.6630000000000003</v>
      </c>
      <c r="L326">
        <v>0.7712</v>
      </c>
      <c r="M326" t="s">
        <v>18</v>
      </c>
      <c r="N326">
        <v>13.51</v>
      </c>
      <c r="O326">
        <v>13.72</v>
      </c>
      <c r="P326">
        <v>0.66</v>
      </c>
      <c r="Q326">
        <v>8.25</v>
      </c>
      <c r="R326">
        <v>0.76290000000000002</v>
      </c>
      <c r="S326" t="s">
        <v>18</v>
      </c>
      <c r="T326">
        <v>13.51</v>
      </c>
      <c r="U326">
        <v>13.72</v>
      </c>
      <c r="V326">
        <v>0.70799999999999996</v>
      </c>
      <c r="W326">
        <v>8.8550000000000004</v>
      </c>
      <c r="X326">
        <v>0.77200000000000002</v>
      </c>
      <c r="Y326" t="s">
        <v>18</v>
      </c>
      <c r="Z326">
        <v>13.51</v>
      </c>
      <c r="AA326">
        <v>13.72</v>
      </c>
      <c r="AB326">
        <v>1.294</v>
      </c>
      <c r="AC326">
        <v>16.170999999999999</v>
      </c>
      <c r="AD326">
        <v>0.73060000000000003</v>
      </c>
      <c r="AE326" t="s">
        <v>18</v>
      </c>
      <c r="AF326">
        <v>13.51</v>
      </c>
      <c r="AG326">
        <v>13.72</v>
      </c>
      <c r="AH326">
        <v>1.3460000000000001</v>
      </c>
      <c r="AI326">
        <v>16.824999999999999</v>
      </c>
      <c r="AJ326">
        <v>0.73060000000000003</v>
      </c>
      <c r="AK326" t="s">
        <v>18</v>
      </c>
      <c r="AL326">
        <v>13.51</v>
      </c>
      <c r="AM326">
        <v>13.72</v>
      </c>
      <c r="AN326">
        <v>1.2529999999999999</v>
      </c>
      <c r="AO326">
        <v>15.667999999999999</v>
      </c>
      <c r="AP326">
        <v>0.75139999999999996</v>
      </c>
      <c r="AQ326" t="s">
        <v>18</v>
      </c>
      <c r="AR326">
        <v>13.51</v>
      </c>
      <c r="AS326">
        <v>13.72</v>
      </c>
      <c r="AT326">
        <v>2.2349999999999999</v>
      </c>
      <c r="AU326">
        <v>27.943000000000001</v>
      </c>
      <c r="AV326">
        <v>0.7077</v>
      </c>
      <c r="AW326" t="s">
        <v>18</v>
      </c>
      <c r="AX326">
        <v>13.51</v>
      </c>
      <c r="AY326">
        <v>13.72</v>
      </c>
      <c r="AZ326">
        <v>2.2999999999999998</v>
      </c>
      <c r="BA326">
        <v>28.754000000000001</v>
      </c>
      <c r="BB326">
        <v>0.74170000000000003</v>
      </c>
      <c r="BC326" t="s">
        <v>18</v>
      </c>
      <c r="BD326">
        <v>13.51</v>
      </c>
      <c r="BE326">
        <v>13.72</v>
      </c>
      <c r="BF326">
        <v>2.2839999999999998</v>
      </c>
      <c r="BG326">
        <v>28.545000000000002</v>
      </c>
      <c r="BH326">
        <v>0.74550000000000005</v>
      </c>
      <c r="BI326" t="s">
        <v>18</v>
      </c>
      <c r="BJ326">
        <v>13.51</v>
      </c>
      <c r="BK326">
        <v>13.72</v>
      </c>
      <c r="BL326">
        <v>3.4049999999999998</v>
      </c>
      <c r="BM326">
        <v>42.567999999999998</v>
      </c>
      <c r="BN326">
        <v>0.69420000000000004</v>
      </c>
      <c r="BO326" t="s">
        <v>18</v>
      </c>
      <c r="BP326">
        <v>13.51</v>
      </c>
      <c r="BQ326">
        <v>13.72</v>
      </c>
      <c r="BR326">
        <v>3.488</v>
      </c>
      <c r="BS326">
        <v>43.600999999999999</v>
      </c>
      <c r="BT326">
        <v>0.72860000000000003</v>
      </c>
      <c r="BU326" t="s">
        <v>18</v>
      </c>
      <c r="BV326">
        <v>13.51</v>
      </c>
      <c r="BW326">
        <v>13.72</v>
      </c>
      <c r="BX326">
        <v>3.621</v>
      </c>
      <c r="BY326">
        <v>45.265999999999998</v>
      </c>
      <c r="BZ326">
        <v>0.74580000000000002</v>
      </c>
      <c r="CA326" t="s">
        <v>18</v>
      </c>
    </row>
    <row r="327" spans="1:79" x14ac:dyDescent="0.2">
      <c r="A327" t="s">
        <v>206</v>
      </c>
      <c r="B327">
        <v>784</v>
      </c>
      <c r="C327">
        <v>796</v>
      </c>
      <c r="D327" t="s">
        <v>174</v>
      </c>
      <c r="E327">
        <v>13.88</v>
      </c>
      <c r="F327">
        <v>2</v>
      </c>
      <c r="G327">
        <v>9</v>
      </c>
      <c r="H327">
        <v>13.74</v>
      </c>
      <c r="I327">
        <v>13.81</v>
      </c>
      <c r="J327">
        <v>0.79500000000000004</v>
      </c>
      <c r="K327">
        <v>8.8379999999999992</v>
      </c>
      <c r="L327">
        <v>0.90869999999999995</v>
      </c>
      <c r="M327" t="s">
        <v>18</v>
      </c>
      <c r="N327">
        <v>13.75</v>
      </c>
      <c r="O327">
        <v>13.81</v>
      </c>
      <c r="P327">
        <v>0.79900000000000004</v>
      </c>
      <c r="Q327">
        <v>8.8759999999999994</v>
      </c>
      <c r="R327">
        <v>0.8901</v>
      </c>
      <c r="S327" t="s">
        <v>18</v>
      </c>
      <c r="T327">
        <v>13.74</v>
      </c>
      <c r="U327">
        <v>13.81</v>
      </c>
      <c r="V327">
        <v>0.77400000000000002</v>
      </c>
      <c r="W327">
        <v>8.5960000000000001</v>
      </c>
      <c r="X327">
        <v>0.88970000000000005</v>
      </c>
      <c r="Y327" t="s">
        <v>18</v>
      </c>
      <c r="Z327">
        <v>13.74</v>
      </c>
      <c r="AA327">
        <v>13.81</v>
      </c>
      <c r="AB327">
        <v>1.3839999999999999</v>
      </c>
      <c r="AC327">
        <v>15.38</v>
      </c>
      <c r="AD327">
        <v>0.86719999999999997</v>
      </c>
      <c r="AE327" t="s">
        <v>18</v>
      </c>
      <c r="AF327">
        <v>13.75</v>
      </c>
      <c r="AG327">
        <v>13.81</v>
      </c>
      <c r="AH327">
        <v>1.304</v>
      </c>
      <c r="AI327">
        <v>14.49</v>
      </c>
      <c r="AJ327">
        <v>0.86829999999999996</v>
      </c>
      <c r="AK327" t="s">
        <v>18</v>
      </c>
      <c r="AL327">
        <v>13.74</v>
      </c>
      <c r="AM327">
        <v>13.81</v>
      </c>
      <c r="AN327">
        <v>1.298</v>
      </c>
      <c r="AO327">
        <v>14.420999999999999</v>
      </c>
      <c r="AP327">
        <v>0.87419999999999998</v>
      </c>
      <c r="AQ327" t="s">
        <v>18</v>
      </c>
      <c r="AR327">
        <v>13.78</v>
      </c>
      <c r="AS327">
        <v>13.84</v>
      </c>
      <c r="AT327">
        <v>2.5</v>
      </c>
      <c r="AU327">
        <v>27.774999999999999</v>
      </c>
      <c r="AV327">
        <v>0.89690000000000003</v>
      </c>
      <c r="AW327" t="s">
        <v>18</v>
      </c>
      <c r="AX327">
        <v>13.75</v>
      </c>
      <c r="AY327">
        <v>13.81</v>
      </c>
      <c r="AZ327">
        <v>2.5619999999999998</v>
      </c>
      <c r="BA327">
        <v>28.463999999999999</v>
      </c>
      <c r="BB327">
        <v>0.87819999999999998</v>
      </c>
      <c r="BC327" t="s">
        <v>18</v>
      </c>
      <c r="BD327">
        <v>13.75</v>
      </c>
      <c r="BE327">
        <v>13.81</v>
      </c>
      <c r="BF327">
        <v>2.577</v>
      </c>
      <c r="BG327">
        <v>28.631</v>
      </c>
      <c r="BH327">
        <v>0.89770000000000005</v>
      </c>
      <c r="BI327" t="s">
        <v>18</v>
      </c>
      <c r="BJ327">
        <v>13.75</v>
      </c>
      <c r="BK327">
        <v>13.81</v>
      </c>
      <c r="BL327">
        <v>3.6960000000000002</v>
      </c>
      <c r="BM327">
        <v>41.070999999999998</v>
      </c>
      <c r="BN327">
        <v>0.85750000000000004</v>
      </c>
      <c r="BO327" t="s">
        <v>18</v>
      </c>
      <c r="BP327">
        <v>13.74</v>
      </c>
      <c r="BQ327">
        <v>13.81</v>
      </c>
      <c r="BR327">
        <v>3.6949999999999998</v>
      </c>
      <c r="BS327">
        <v>41.057000000000002</v>
      </c>
      <c r="BT327">
        <v>0.88600000000000001</v>
      </c>
      <c r="BU327" t="s">
        <v>18</v>
      </c>
      <c r="BV327">
        <v>13.74</v>
      </c>
      <c r="BW327">
        <v>13.81</v>
      </c>
      <c r="BX327">
        <v>3.6949999999999998</v>
      </c>
      <c r="BY327">
        <v>41.052999999999997</v>
      </c>
      <c r="BZ327">
        <v>0.88839999999999997</v>
      </c>
      <c r="CA327" t="s">
        <v>18</v>
      </c>
    </row>
    <row r="328" spans="1:79" x14ac:dyDescent="0.2">
      <c r="A328" t="s">
        <v>206</v>
      </c>
      <c r="B328">
        <v>784</v>
      </c>
      <c r="C328">
        <v>806</v>
      </c>
      <c r="D328" t="s">
        <v>175</v>
      </c>
      <c r="E328">
        <v>13.41</v>
      </c>
      <c r="F328">
        <v>3</v>
      </c>
      <c r="G328">
        <v>18</v>
      </c>
      <c r="H328">
        <v>13.48</v>
      </c>
      <c r="I328">
        <v>13.55</v>
      </c>
      <c r="J328">
        <v>1.708</v>
      </c>
      <c r="K328">
        <v>9.4879999999999995</v>
      </c>
      <c r="L328">
        <v>0.75360000000000005</v>
      </c>
      <c r="M328" t="s">
        <v>18</v>
      </c>
      <c r="N328">
        <v>13.49</v>
      </c>
      <c r="O328">
        <v>13.55</v>
      </c>
      <c r="P328">
        <v>1.7609999999999999</v>
      </c>
      <c r="Q328">
        <v>9.7829999999999995</v>
      </c>
      <c r="R328">
        <v>0.76080000000000003</v>
      </c>
      <c r="S328" t="s">
        <v>18</v>
      </c>
      <c r="T328">
        <v>13.48</v>
      </c>
      <c r="U328">
        <v>13.55</v>
      </c>
      <c r="V328">
        <v>1.829</v>
      </c>
      <c r="W328">
        <v>10.161</v>
      </c>
      <c r="X328">
        <v>0.75590000000000002</v>
      </c>
      <c r="Y328" t="s">
        <v>18</v>
      </c>
      <c r="Z328">
        <v>13.48</v>
      </c>
      <c r="AA328">
        <v>13.55</v>
      </c>
      <c r="AB328">
        <v>3.141</v>
      </c>
      <c r="AC328">
        <v>17.452000000000002</v>
      </c>
      <c r="AD328">
        <v>0.75549999999999995</v>
      </c>
      <c r="AE328" t="s">
        <v>18</v>
      </c>
      <c r="AF328">
        <v>13.49</v>
      </c>
      <c r="AG328">
        <v>13.55</v>
      </c>
      <c r="AH328">
        <v>3.1179999999999999</v>
      </c>
      <c r="AI328">
        <v>17.323</v>
      </c>
      <c r="AJ328">
        <v>0.75660000000000005</v>
      </c>
      <c r="AK328" t="s">
        <v>18</v>
      </c>
      <c r="AL328">
        <v>13.48</v>
      </c>
      <c r="AM328">
        <v>13.55</v>
      </c>
      <c r="AN328">
        <v>3.1139999999999999</v>
      </c>
      <c r="AO328">
        <v>17.298999999999999</v>
      </c>
      <c r="AP328">
        <v>0.76200000000000001</v>
      </c>
      <c r="AQ328" t="s">
        <v>18</v>
      </c>
      <c r="AR328">
        <v>13.48</v>
      </c>
      <c r="AS328">
        <v>13.55</v>
      </c>
      <c r="AT328">
        <v>4.3440000000000003</v>
      </c>
      <c r="AU328">
        <v>24.135000000000002</v>
      </c>
      <c r="AV328">
        <v>0.70689999999999997</v>
      </c>
      <c r="AW328" t="s">
        <v>18</v>
      </c>
      <c r="AX328">
        <v>13.49</v>
      </c>
      <c r="AY328">
        <v>13.55</v>
      </c>
      <c r="AZ328">
        <v>4.3680000000000003</v>
      </c>
      <c r="BA328">
        <v>24.263999999999999</v>
      </c>
      <c r="BB328">
        <v>0.7248</v>
      </c>
      <c r="BC328" t="s">
        <v>18</v>
      </c>
      <c r="BD328">
        <v>13.49</v>
      </c>
      <c r="BE328">
        <v>13.55</v>
      </c>
      <c r="BF328">
        <v>4.5759999999999996</v>
      </c>
      <c r="BG328">
        <v>25.42</v>
      </c>
      <c r="BH328">
        <v>0.74450000000000005</v>
      </c>
      <c r="BI328" t="s">
        <v>18</v>
      </c>
      <c r="BJ328">
        <v>13.49</v>
      </c>
      <c r="BK328">
        <v>13.55</v>
      </c>
      <c r="BL328">
        <v>6.2149999999999999</v>
      </c>
      <c r="BM328">
        <v>34.524999999999999</v>
      </c>
      <c r="BN328">
        <v>0.7228</v>
      </c>
      <c r="BO328" t="s">
        <v>18</v>
      </c>
      <c r="BP328">
        <v>13.48</v>
      </c>
      <c r="BQ328">
        <v>13.55</v>
      </c>
      <c r="BR328">
        <v>6.2380000000000004</v>
      </c>
      <c r="BS328">
        <v>34.658000000000001</v>
      </c>
      <c r="BT328">
        <v>0.71550000000000002</v>
      </c>
      <c r="BU328" t="s">
        <v>18</v>
      </c>
      <c r="BV328">
        <v>13.48</v>
      </c>
      <c r="BW328">
        <v>13.55</v>
      </c>
      <c r="BX328">
        <v>6.2060000000000004</v>
      </c>
      <c r="BY328">
        <v>34.479999999999997</v>
      </c>
      <c r="BZ328">
        <v>0.7248</v>
      </c>
      <c r="CA328" t="s">
        <v>18</v>
      </c>
    </row>
    <row r="329" spans="1:79" x14ac:dyDescent="0.2">
      <c r="A329" t="s">
        <v>206</v>
      </c>
      <c r="B329">
        <v>796</v>
      </c>
      <c r="C329">
        <v>806</v>
      </c>
      <c r="D329" t="s">
        <v>176</v>
      </c>
      <c r="E329">
        <v>8.93</v>
      </c>
      <c r="F329">
        <v>2</v>
      </c>
      <c r="G329">
        <v>8</v>
      </c>
      <c r="H329">
        <v>8.82</v>
      </c>
      <c r="I329">
        <v>8.89</v>
      </c>
      <c r="J329">
        <v>1.6759999999999999</v>
      </c>
      <c r="K329">
        <v>20.946000000000002</v>
      </c>
      <c r="L329">
        <v>0.71409999999999996</v>
      </c>
      <c r="M329" t="s">
        <v>18</v>
      </c>
      <c r="N329">
        <v>8.82</v>
      </c>
      <c r="O329">
        <v>8.89</v>
      </c>
      <c r="P329">
        <v>1.6379999999999999</v>
      </c>
      <c r="Q329">
        <v>20.478000000000002</v>
      </c>
      <c r="R329">
        <v>0.72770000000000001</v>
      </c>
      <c r="S329" t="s">
        <v>18</v>
      </c>
      <c r="T329">
        <v>8.84</v>
      </c>
      <c r="U329">
        <v>8.9</v>
      </c>
      <c r="V329">
        <v>1.694</v>
      </c>
      <c r="W329">
        <v>21.175000000000001</v>
      </c>
      <c r="X329">
        <v>0.72319999999999995</v>
      </c>
      <c r="Y329" t="s">
        <v>18</v>
      </c>
      <c r="Z329">
        <v>8.82</v>
      </c>
      <c r="AA329">
        <v>8.89</v>
      </c>
      <c r="AB329">
        <v>3.0379999999999998</v>
      </c>
      <c r="AC329">
        <v>37.969000000000001</v>
      </c>
      <c r="AD329">
        <v>0.6855</v>
      </c>
      <c r="AE329" t="s">
        <v>18</v>
      </c>
      <c r="AF329">
        <v>8.82</v>
      </c>
      <c r="AG329">
        <v>8.89</v>
      </c>
      <c r="AH329">
        <v>2.9079999999999999</v>
      </c>
      <c r="AI329">
        <v>36.350999999999999</v>
      </c>
      <c r="AJ329">
        <v>0.72799999999999998</v>
      </c>
      <c r="AK329" t="s">
        <v>18</v>
      </c>
      <c r="AL329">
        <v>8.82</v>
      </c>
      <c r="AM329">
        <v>8.89</v>
      </c>
      <c r="AN329">
        <v>2.8519999999999999</v>
      </c>
      <c r="AO329">
        <v>35.652000000000001</v>
      </c>
      <c r="AP329">
        <v>0.72809999999999997</v>
      </c>
      <c r="AQ329" t="s">
        <v>18</v>
      </c>
      <c r="AR329">
        <v>8.82</v>
      </c>
      <c r="AS329">
        <v>8.89</v>
      </c>
      <c r="AT329">
        <v>3.8610000000000002</v>
      </c>
      <c r="AU329">
        <v>48.267000000000003</v>
      </c>
      <c r="AV329">
        <v>0.72050000000000003</v>
      </c>
      <c r="AW329" t="s">
        <v>18</v>
      </c>
      <c r="AX329">
        <v>8.82</v>
      </c>
      <c r="AY329">
        <v>8.89</v>
      </c>
      <c r="AZ329">
        <v>3.871</v>
      </c>
      <c r="BA329">
        <v>48.383000000000003</v>
      </c>
      <c r="BB329">
        <v>0.70709999999999995</v>
      </c>
      <c r="BC329" t="s">
        <v>18</v>
      </c>
      <c r="BD329">
        <v>8.82</v>
      </c>
      <c r="BE329">
        <v>8.89</v>
      </c>
      <c r="BF329">
        <v>3.8679999999999999</v>
      </c>
      <c r="BG329">
        <v>48.351999999999997</v>
      </c>
      <c r="BH329">
        <v>0.70409999999999995</v>
      </c>
      <c r="BI329" t="s">
        <v>18</v>
      </c>
      <c r="BJ329">
        <v>8.82</v>
      </c>
      <c r="BK329">
        <v>8.89</v>
      </c>
      <c r="BL329">
        <v>4.274</v>
      </c>
      <c r="BM329">
        <v>53.426000000000002</v>
      </c>
      <c r="BN329">
        <v>0.6865</v>
      </c>
      <c r="BO329" t="s">
        <v>18</v>
      </c>
      <c r="BP329">
        <v>8.82</v>
      </c>
      <c r="BQ329">
        <v>8.89</v>
      </c>
      <c r="BR329">
        <v>4.2210000000000001</v>
      </c>
      <c r="BS329">
        <v>52.768000000000001</v>
      </c>
      <c r="BT329">
        <v>0.72099999999999997</v>
      </c>
      <c r="BU329" t="s">
        <v>18</v>
      </c>
      <c r="BV329">
        <v>8.82</v>
      </c>
      <c r="BW329">
        <v>8.89</v>
      </c>
      <c r="BX329">
        <v>4.2690000000000001</v>
      </c>
      <c r="BY329">
        <v>53.366</v>
      </c>
      <c r="BZ329">
        <v>0.72289999999999999</v>
      </c>
      <c r="CA329" t="s">
        <v>18</v>
      </c>
    </row>
    <row r="330" spans="1:79" x14ac:dyDescent="0.2">
      <c r="A330" t="s">
        <v>206</v>
      </c>
      <c r="B330">
        <v>796</v>
      </c>
      <c r="C330">
        <v>808</v>
      </c>
      <c r="D330" t="s">
        <v>177</v>
      </c>
      <c r="E330">
        <v>9.1999999999999993</v>
      </c>
      <c r="F330">
        <v>2</v>
      </c>
      <c r="G330">
        <v>10</v>
      </c>
      <c r="H330">
        <v>9.31</v>
      </c>
      <c r="I330">
        <v>9.3800000000000008</v>
      </c>
      <c r="J330">
        <v>2.254</v>
      </c>
      <c r="K330">
        <v>22.54</v>
      </c>
      <c r="L330">
        <v>0.69179999999999997</v>
      </c>
      <c r="M330" t="s">
        <v>18</v>
      </c>
      <c r="N330">
        <v>9.31</v>
      </c>
      <c r="O330">
        <v>9.3800000000000008</v>
      </c>
      <c r="P330">
        <v>2.2269999999999999</v>
      </c>
      <c r="Q330">
        <v>22.268000000000001</v>
      </c>
      <c r="R330">
        <v>0.66679999999999995</v>
      </c>
      <c r="S330" t="s">
        <v>18</v>
      </c>
      <c r="T330">
        <v>9.31</v>
      </c>
      <c r="U330">
        <v>9.3800000000000008</v>
      </c>
      <c r="V330">
        <v>2.3290000000000002</v>
      </c>
      <c r="W330">
        <v>23.286999999999999</v>
      </c>
      <c r="X330">
        <v>0.67159999999999997</v>
      </c>
      <c r="Y330" t="s">
        <v>18</v>
      </c>
      <c r="Z330">
        <v>9.31</v>
      </c>
      <c r="AA330">
        <v>9.3800000000000008</v>
      </c>
      <c r="AB330">
        <v>3.9380000000000002</v>
      </c>
      <c r="AC330">
        <v>39.378999999999998</v>
      </c>
      <c r="AD330">
        <v>0.70579999999999998</v>
      </c>
      <c r="AE330" t="s">
        <v>18</v>
      </c>
      <c r="AF330">
        <v>9.31</v>
      </c>
      <c r="AG330">
        <v>9.3800000000000008</v>
      </c>
      <c r="AH330">
        <v>3.669</v>
      </c>
      <c r="AI330">
        <v>36.688000000000002</v>
      </c>
      <c r="AJ330">
        <v>0.64890000000000003</v>
      </c>
      <c r="AK330" t="s">
        <v>18</v>
      </c>
      <c r="AL330">
        <v>9.31</v>
      </c>
      <c r="AM330">
        <v>9.3800000000000008</v>
      </c>
      <c r="AN330">
        <v>3.843</v>
      </c>
      <c r="AO330">
        <v>38.427</v>
      </c>
      <c r="AP330">
        <v>0.67600000000000005</v>
      </c>
      <c r="AQ330" t="s">
        <v>18</v>
      </c>
      <c r="AR330">
        <v>9.3000000000000007</v>
      </c>
      <c r="AS330">
        <v>9.3800000000000008</v>
      </c>
      <c r="AT330">
        <v>4.984</v>
      </c>
      <c r="AU330">
        <v>49.841999999999999</v>
      </c>
      <c r="AV330">
        <v>0.66810000000000003</v>
      </c>
      <c r="AW330" t="s">
        <v>18</v>
      </c>
      <c r="AX330">
        <v>9.31</v>
      </c>
      <c r="AY330">
        <v>9.3800000000000008</v>
      </c>
      <c r="AZ330">
        <v>5.0540000000000003</v>
      </c>
      <c r="BA330">
        <v>50.534999999999997</v>
      </c>
      <c r="BB330">
        <v>0.60150000000000003</v>
      </c>
      <c r="BC330" t="s">
        <v>18</v>
      </c>
      <c r="BD330">
        <v>9.31</v>
      </c>
      <c r="BE330">
        <v>9.3800000000000008</v>
      </c>
      <c r="BF330">
        <v>4.9950000000000001</v>
      </c>
      <c r="BG330">
        <v>49.951000000000001</v>
      </c>
      <c r="BH330">
        <v>0.67889999999999995</v>
      </c>
      <c r="BI330" t="s">
        <v>18</v>
      </c>
      <c r="BJ330">
        <v>9.31</v>
      </c>
      <c r="BK330">
        <v>9.3800000000000008</v>
      </c>
      <c r="BL330">
        <v>5.4210000000000003</v>
      </c>
      <c r="BM330">
        <v>54.207000000000001</v>
      </c>
      <c r="BN330">
        <v>0.69520000000000004</v>
      </c>
      <c r="BO330" t="s">
        <v>18</v>
      </c>
      <c r="BP330">
        <v>9.3000000000000007</v>
      </c>
      <c r="BQ330">
        <v>9.3800000000000008</v>
      </c>
      <c r="BR330">
        <v>5.468</v>
      </c>
      <c r="BS330">
        <v>54.682000000000002</v>
      </c>
      <c r="BT330">
        <v>0.62350000000000005</v>
      </c>
      <c r="BU330" t="s">
        <v>18</v>
      </c>
      <c r="BV330">
        <v>9.31</v>
      </c>
      <c r="BW330">
        <v>9.3800000000000008</v>
      </c>
      <c r="BX330">
        <v>5.5019999999999998</v>
      </c>
      <c r="BY330">
        <v>55.021000000000001</v>
      </c>
      <c r="BZ330">
        <v>0.65759999999999996</v>
      </c>
      <c r="CA330" t="s">
        <v>18</v>
      </c>
    </row>
    <row r="331" spans="1:79" x14ac:dyDescent="0.2">
      <c r="A331" t="s">
        <v>206</v>
      </c>
      <c r="B331">
        <v>797</v>
      </c>
      <c r="C331">
        <v>806</v>
      </c>
      <c r="D331" t="s">
        <v>178</v>
      </c>
      <c r="E331">
        <v>7.77</v>
      </c>
      <c r="F331">
        <v>2</v>
      </c>
      <c r="G331">
        <v>7</v>
      </c>
      <c r="H331">
        <v>7.75</v>
      </c>
      <c r="I331">
        <v>7.82</v>
      </c>
      <c r="J331">
        <v>1.833</v>
      </c>
      <c r="K331">
        <v>26.184000000000001</v>
      </c>
      <c r="L331">
        <v>0.92430000000000001</v>
      </c>
      <c r="M331" t="s">
        <v>18</v>
      </c>
      <c r="N331">
        <v>7.75</v>
      </c>
      <c r="O331">
        <v>7.82</v>
      </c>
      <c r="P331">
        <v>1.7589999999999999</v>
      </c>
      <c r="Q331">
        <v>25.135000000000002</v>
      </c>
      <c r="R331">
        <v>0.9143</v>
      </c>
      <c r="S331" t="s">
        <v>18</v>
      </c>
      <c r="T331">
        <v>7.75</v>
      </c>
      <c r="U331">
        <v>7.82</v>
      </c>
      <c r="V331">
        <v>1.8280000000000001</v>
      </c>
      <c r="W331">
        <v>26.108000000000001</v>
      </c>
      <c r="X331">
        <v>0.89590000000000003</v>
      </c>
      <c r="Y331" t="s">
        <v>18</v>
      </c>
      <c r="Z331">
        <v>7.75</v>
      </c>
      <c r="AA331">
        <v>7.82</v>
      </c>
      <c r="AB331">
        <v>2.798</v>
      </c>
      <c r="AC331">
        <v>39.966999999999999</v>
      </c>
      <c r="AD331">
        <v>0.91769999999999996</v>
      </c>
      <c r="AE331" t="s">
        <v>18</v>
      </c>
      <c r="AF331">
        <v>7.75</v>
      </c>
      <c r="AG331">
        <v>7.82</v>
      </c>
      <c r="AH331">
        <v>2.706</v>
      </c>
      <c r="AI331">
        <v>38.656999999999996</v>
      </c>
      <c r="AJ331">
        <v>0.91420000000000001</v>
      </c>
      <c r="AK331" t="s">
        <v>18</v>
      </c>
      <c r="AL331">
        <v>7.75</v>
      </c>
      <c r="AM331">
        <v>7.82</v>
      </c>
      <c r="AN331">
        <v>2.7280000000000002</v>
      </c>
      <c r="AO331">
        <v>38.978000000000002</v>
      </c>
      <c r="AP331">
        <v>0.91520000000000001</v>
      </c>
      <c r="AQ331" t="s">
        <v>18</v>
      </c>
      <c r="AR331">
        <v>7.75</v>
      </c>
      <c r="AS331">
        <v>7.82</v>
      </c>
      <c r="AT331">
        <v>3.5449999999999999</v>
      </c>
      <c r="AU331">
        <v>50.65</v>
      </c>
      <c r="AV331">
        <v>0.9234</v>
      </c>
      <c r="AW331" t="s">
        <v>18</v>
      </c>
      <c r="AX331">
        <v>7.75</v>
      </c>
      <c r="AY331">
        <v>7.82</v>
      </c>
      <c r="AZ331">
        <v>3.5950000000000002</v>
      </c>
      <c r="BA331">
        <v>51.363</v>
      </c>
      <c r="BB331">
        <v>0.92100000000000004</v>
      </c>
      <c r="BC331" t="s">
        <v>18</v>
      </c>
      <c r="BD331">
        <v>7.75</v>
      </c>
      <c r="BE331">
        <v>7.82</v>
      </c>
      <c r="BF331">
        <v>3.617</v>
      </c>
      <c r="BG331">
        <v>51.668999999999997</v>
      </c>
      <c r="BH331">
        <v>0.92900000000000005</v>
      </c>
      <c r="BI331" t="s">
        <v>18</v>
      </c>
      <c r="BJ331">
        <v>7.76</v>
      </c>
      <c r="BK331">
        <v>7.82</v>
      </c>
      <c r="BL331">
        <v>4.09</v>
      </c>
      <c r="BM331">
        <v>58.424999999999997</v>
      </c>
      <c r="BN331">
        <v>0.9153</v>
      </c>
      <c r="BO331" t="s">
        <v>18</v>
      </c>
      <c r="BP331">
        <v>7.75</v>
      </c>
      <c r="BQ331">
        <v>7.82</v>
      </c>
      <c r="BR331">
        <v>4.0789999999999997</v>
      </c>
      <c r="BS331">
        <v>58.265000000000001</v>
      </c>
      <c r="BT331">
        <v>0.92510000000000003</v>
      </c>
      <c r="BU331" t="s">
        <v>18</v>
      </c>
      <c r="BV331">
        <v>7.75</v>
      </c>
      <c r="BW331">
        <v>7.82</v>
      </c>
      <c r="BX331">
        <v>4.016</v>
      </c>
      <c r="BY331">
        <v>57.378</v>
      </c>
      <c r="BZ331">
        <v>0.92279999999999995</v>
      </c>
      <c r="CA331" t="s">
        <v>18</v>
      </c>
    </row>
    <row r="332" spans="1:79" x14ac:dyDescent="0.2">
      <c r="A332" t="s">
        <v>206</v>
      </c>
      <c r="B332">
        <v>797</v>
      </c>
      <c r="C332">
        <v>808</v>
      </c>
      <c r="D332" t="s">
        <v>179</v>
      </c>
      <c r="E332">
        <v>8.24</v>
      </c>
      <c r="F332">
        <v>2</v>
      </c>
      <c r="G332">
        <v>9</v>
      </c>
      <c r="H332">
        <v>8.3000000000000007</v>
      </c>
      <c r="I332">
        <v>8.3699999999999992</v>
      </c>
      <c r="J332">
        <v>2.3220000000000001</v>
      </c>
      <c r="K332">
        <v>25.800999999999998</v>
      </c>
      <c r="L332">
        <v>0.81810000000000005</v>
      </c>
      <c r="M332" t="s">
        <v>18</v>
      </c>
      <c r="N332">
        <v>8.3000000000000007</v>
      </c>
      <c r="O332">
        <v>8.3699999999999992</v>
      </c>
      <c r="P332">
        <v>2.3079999999999998</v>
      </c>
      <c r="Q332">
        <v>25.646000000000001</v>
      </c>
      <c r="R332">
        <v>0.79779999999999995</v>
      </c>
      <c r="S332" t="s">
        <v>18</v>
      </c>
      <c r="T332">
        <v>8.3000000000000007</v>
      </c>
      <c r="U332">
        <v>8.3699999999999992</v>
      </c>
      <c r="V332">
        <v>2.2450000000000001</v>
      </c>
      <c r="W332">
        <v>24.946000000000002</v>
      </c>
      <c r="X332">
        <v>0.75629999999999997</v>
      </c>
      <c r="Y332" t="s">
        <v>18</v>
      </c>
      <c r="Z332">
        <v>8.3000000000000007</v>
      </c>
      <c r="AA332">
        <v>8.3699999999999992</v>
      </c>
      <c r="AB332">
        <v>3.968</v>
      </c>
      <c r="AC332">
        <v>44.093000000000004</v>
      </c>
      <c r="AD332">
        <v>0.82350000000000001</v>
      </c>
      <c r="AE332" t="s">
        <v>18</v>
      </c>
      <c r="AF332">
        <v>8.3000000000000007</v>
      </c>
      <c r="AG332">
        <v>8.3699999999999992</v>
      </c>
      <c r="AH332">
        <v>3.7850000000000001</v>
      </c>
      <c r="AI332">
        <v>42.055999999999997</v>
      </c>
      <c r="AJ332">
        <v>0.80410000000000004</v>
      </c>
      <c r="AK332" t="s">
        <v>18</v>
      </c>
      <c r="AL332">
        <v>8.3000000000000007</v>
      </c>
      <c r="AM332">
        <v>8.3699999999999992</v>
      </c>
      <c r="AN332">
        <v>3.8109999999999999</v>
      </c>
      <c r="AO332">
        <v>42.35</v>
      </c>
      <c r="AP332">
        <v>0.77759999999999996</v>
      </c>
      <c r="AQ332" t="s">
        <v>18</v>
      </c>
      <c r="AR332">
        <v>8.3000000000000007</v>
      </c>
      <c r="AS332">
        <v>8.36</v>
      </c>
      <c r="AT332">
        <v>4.9710000000000001</v>
      </c>
      <c r="AU332">
        <v>55.235999999999997</v>
      </c>
      <c r="AV332">
        <v>0.7913</v>
      </c>
      <c r="AW332" t="s">
        <v>18</v>
      </c>
      <c r="AX332">
        <v>8.3000000000000007</v>
      </c>
      <c r="AY332">
        <v>8.3699999999999992</v>
      </c>
      <c r="AZ332">
        <v>5.0049999999999999</v>
      </c>
      <c r="BA332">
        <v>55.615000000000002</v>
      </c>
      <c r="BB332">
        <v>0.75419999999999998</v>
      </c>
      <c r="BC332" t="s">
        <v>18</v>
      </c>
      <c r="BD332">
        <v>8.3000000000000007</v>
      </c>
      <c r="BE332">
        <v>8.3699999999999992</v>
      </c>
      <c r="BF332">
        <v>5.0780000000000003</v>
      </c>
      <c r="BG332">
        <v>56.423999999999999</v>
      </c>
      <c r="BH332">
        <v>0.80279999999999996</v>
      </c>
      <c r="BI332" t="s">
        <v>18</v>
      </c>
      <c r="BJ332">
        <v>8.3000000000000007</v>
      </c>
      <c r="BK332">
        <v>8.3699999999999992</v>
      </c>
      <c r="BL332">
        <v>5.5519999999999996</v>
      </c>
      <c r="BM332">
        <v>61.688000000000002</v>
      </c>
      <c r="BN332">
        <v>0.8306</v>
      </c>
      <c r="BO332" t="s">
        <v>18</v>
      </c>
      <c r="BP332">
        <v>8.3000000000000007</v>
      </c>
      <c r="BQ332">
        <v>8.36</v>
      </c>
      <c r="BR332">
        <v>5.4960000000000004</v>
      </c>
      <c r="BS332">
        <v>61.061</v>
      </c>
      <c r="BT332">
        <v>0.75680000000000003</v>
      </c>
      <c r="BU332" t="s">
        <v>18</v>
      </c>
      <c r="BV332">
        <v>8.3000000000000007</v>
      </c>
      <c r="BW332">
        <v>8.3699999999999992</v>
      </c>
      <c r="BX332">
        <v>5.4580000000000002</v>
      </c>
      <c r="BY332">
        <v>60.640999999999998</v>
      </c>
      <c r="BZ332">
        <v>0.79039999999999999</v>
      </c>
      <c r="CA332" t="s">
        <v>18</v>
      </c>
    </row>
    <row r="333" spans="1:79" x14ac:dyDescent="0.2">
      <c r="A333" t="s">
        <v>206</v>
      </c>
      <c r="B333">
        <v>797</v>
      </c>
      <c r="C333">
        <v>816</v>
      </c>
      <c r="D333" t="s">
        <v>180</v>
      </c>
      <c r="E333">
        <v>10.45</v>
      </c>
      <c r="F333">
        <v>3</v>
      </c>
      <c r="G333">
        <v>17</v>
      </c>
      <c r="H333">
        <v>10.46</v>
      </c>
      <c r="I333">
        <v>10.53</v>
      </c>
      <c r="J333">
        <v>3.1389999999999998</v>
      </c>
      <c r="K333">
        <v>18.466000000000001</v>
      </c>
      <c r="L333">
        <v>0.74860000000000004</v>
      </c>
      <c r="M333" t="s">
        <v>18</v>
      </c>
      <c r="N333">
        <v>10.47</v>
      </c>
      <c r="O333">
        <v>10.53</v>
      </c>
      <c r="P333">
        <v>3.1269999999999998</v>
      </c>
      <c r="Q333">
        <v>18.395</v>
      </c>
      <c r="R333">
        <v>0.76190000000000002</v>
      </c>
      <c r="S333" t="s">
        <v>18</v>
      </c>
      <c r="T333">
        <v>10.46</v>
      </c>
      <c r="U333">
        <v>10.53</v>
      </c>
      <c r="V333">
        <v>3.085</v>
      </c>
      <c r="W333">
        <v>18.146000000000001</v>
      </c>
      <c r="X333">
        <v>0.73829999999999996</v>
      </c>
      <c r="Y333" t="s">
        <v>18</v>
      </c>
      <c r="Z333">
        <v>10.46</v>
      </c>
      <c r="AA333">
        <v>10.53</v>
      </c>
      <c r="AB333">
        <v>5.49</v>
      </c>
      <c r="AC333">
        <v>32.292000000000002</v>
      </c>
      <c r="AD333">
        <v>0.74980000000000002</v>
      </c>
      <c r="AE333" t="s">
        <v>18</v>
      </c>
      <c r="AF333">
        <v>10.46</v>
      </c>
      <c r="AG333">
        <v>10.53</v>
      </c>
      <c r="AH333">
        <v>5.4480000000000004</v>
      </c>
      <c r="AI333">
        <v>32.045000000000002</v>
      </c>
      <c r="AJ333">
        <v>0.71460000000000001</v>
      </c>
      <c r="AK333" t="s">
        <v>18</v>
      </c>
      <c r="AL333">
        <v>10.46</v>
      </c>
      <c r="AM333">
        <v>10.53</v>
      </c>
      <c r="AN333">
        <v>5.5279999999999996</v>
      </c>
      <c r="AO333">
        <v>32.518999999999998</v>
      </c>
      <c r="AP333">
        <v>0.7288</v>
      </c>
      <c r="AQ333" t="s">
        <v>18</v>
      </c>
      <c r="AR333">
        <v>10.46</v>
      </c>
      <c r="AS333">
        <v>10.53</v>
      </c>
      <c r="AT333">
        <v>8.3460000000000001</v>
      </c>
      <c r="AU333">
        <v>49.091999999999999</v>
      </c>
      <c r="AV333">
        <v>0.70899999999999996</v>
      </c>
      <c r="AW333" t="s">
        <v>18</v>
      </c>
      <c r="AX333">
        <v>10.47</v>
      </c>
      <c r="AY333">
        <v>10.53</v>
      </c>
      <c r="AZ333">
        <v>8.5069999999999997</v>
      </c>
      <c r="BA333">
        <v>50.042999999999999</v>
      </c>
      <c r="BB333">
        <v>0.66649999999999998</v>
      </c>
      <c r="BC333" t="s">
        <v>18</v>
      </c>
      <c r="BD333">
        <v>10.47</v>
      </c>
      <c r="BE333">
        <v>10.53</v>
      </c>
      <c r="BF333">
        <v>8.4290000000000003</v>
      </c>
      <c r="BG333">
        <v>49.581000000000003</v>
      </c>
      <c r="BH333">
        <v>0.70750000000000002</v>
      </c>
      <c r="BI333" t="s">
        <v>18</v>
      </c>
      <c r="BJ333">
        <v>10.47</v>
      </c>
      <c r="BK333">
        <v>10.53</v>
      </c>
      <c r="BL333">
        <v>9.8989999999999991</v>
      </c>
      <c r="BM333">
        <v>58.23</v>
      </c>
      <c r="BN333">
        <v>0.71809999999999996</v>
      </c>
      <c r="BO333" t="s">
        <v>18</v>
      </c>
      <c r="BP333">
        <v>10.46</v>
      </c>
      <c r="BQ333">
        <v>10.53</v>
      </c>
      <c r="BR333">
        <v>10.183</v>
      </c>
      <c r="BS333">
        <v>59.901000000000003</v>
      </c>
      <c r="BT333">
        <v>0.66039999999999999</v>
      </c>
      <c r="BU333" t="s">
        <v>18</v>
      </c>
      <c r="BV333">
        <v>10.46</v>
      </c>
      <c r="BW333">
        <v>10.53</v>
      </c>
      <c r="BX333">
        <v>10.192</v>
      </c>
      <c r="BY333">
        <v>59.951999999999998</v>
      </c>
      <c r="BZ333">
        <v>0.68659999999999999</v>
      </c>
      <c r="CA333" t="s">
        <v>18</v>
      </c>
    </row>
    <row r="334" spans="1:79" x14ac:dyDescent="0.2">
      <c r="A334" t="s">
        <v>206</v>
      </c>
      <c r="B334">
        <v>799</v>
      </c>
      <c r="C334">
        <v>806</v>
      </c>
      <c r="D334" t="s">
        <v>181</v>
      </c>
      <c r="E334">
        <v>6.91</v>
      </c>
      <c r="F334">
        <v>2</v>
      </c>
      <c r="G334">
        <v>5</v>
      </c>
      <c r="H334">
        <v>7</v>
      </c>
      <c r="I334">
        <v>7.07</v>
      </c>
      <c r="J334">
        <v>1.4330000000000001</v>
      </c>
      <c r="K334">
        <v>28.658000000000001</v>
      </c>
      <c r="L334">
        <v>0.80269999999999997</v>
      </c>
      <c r="M334" t="s">
        <v>18</v>
      </c>
      <c r="N334">
        <v>7</v>
      </c>
      <c r="O334">
        <v>7.07</v>
      </c>
      <c r="P334">
        <v>1.466</v>
      </c>
      <c r="Q334">
        <v>29.327000000000002</v>
      </c>
      <c r="R334">
        <v>0.77500000000000002</v>
      </c>
      <c r="S334" t="s">
        <v>18</v>
      </c>
      <c r="T334">
        <v>6.92</v>
      </c>
      <c r="U334">
        <v>6.99</v>
      </c>
      <c r="V334">
        <v>1.524</v>
      </c>
      <c r="W334">
        <v>30.489000000000001</v>
      </c>
      <c r="X334">
        <v>0.83509999999999995</v>
      </c>
      <c r="Y334" t="s">
        <v>18</v>
      </c>
      <c r="Z334">
        <v>7</v>
      </c>
      <c r="AA334">
        <v>7.07</v>
      </c>
      <c r="AB334">
        <v>2.4220000000000002</v>
      </c>
      <c r="AC334">
        <v>48.444000000000003</v>
      </c>
      <c r="AD334">
        <v>0.77300000000000002</v>
      </c>
      <c r="AE334" t="s">
        <v>18</v>
      </c>
      <c r="AF334">
        <v>6.95</v>
      </c>
      <c r="AG334">
        <v>7.01</v>
      </c>
      <c r="AH334">
        <v>2.4449999999999998</v>
      </c>
      <c r="AI334">
        <v>48.905000000000001</v>
      </c>
      <c r="AJ334">
        <v>0.80589999999999995</v>
      </c>
      <c r="AK334" t="s">
        <v>18</v>
      </c>
      <c r="AL334">
        <v>6.96</v>
      </c>
      <c r="AM334">
        <v>7.02</v>
      </c>
      <c r="AN334">
        <v>2.4529999999999998</v>
      </c>
      <c r="AO334">
        <v>49.06</v>
      </c>
      <c r="AP334">
        <v>0.80400000000000005</v>
      </c>
      <c r="AQ334" t="s">
        <v>18</v>
      </c>
      <c r="AR334">
        <v>7</v>
      </c>
      <c r="AS334">
        <v>7.07</v>
      </c>
      <c r="AT334">
        <v>3.1680000000000001</v>
      </c>
      <c r="AU334">
        <v>63.357999999999997</v>
      </c>
      <c r="AV334">
        <v>0.7389</v>
      </c>
      <c r="AW334" t="s">
        <v>18</v>
      </c>
      <c r="AX334">
        <v>7</v>
      </c>
      <c r="AY334">
        <v>7.07</v>
      </c>
      <c r="AZ334">
        <v>3.2509999999999999</v>
      </c>
      <c r="BA334">
        <v>65.016000000000005</v>
      </c>
      <c r="BB334">
        <v>0.71609999999999996</v>
      </c>
      <c r="BC334" t="s">
        <v>18</v>
      </c>
      <c r="BD334">
        <v>7</v>
      </c>
      <c r="BE334">
        <v>7.07</v>
      </c>
      <c r="BF334">
        <v>3.2450000000000001</v>
      </c>
      <c r="BG334">
        <v>64.905000000000001</v>
      </c>
      <c r="BH334">
        <v>0.74780000000000002</v>
      </c>
      <c r="BI334" t="s">
        <v>18</v>
      </c>
      <c r="BJ334">
        <v>7</v>
      </c>
      <c r="BK334">
        <v>7.08</v>
      </c>
      <c r="BL334">
        <v>3.3639999999999999</v>
      </c>
      <c r="BM334">
        <v>67.287000000000006</v>
      </c>
      <c r="BN334">
        <v>0.78580000000000005</v>
      </c>
      <c r="BO334" t="s">
        <v>18</v>
      </c>
      <c r="BP334">
        <v>7</v>
      </c>
      <c r="BQ334">
        <v>7.07</v>
      </c>
      <c r="BR334">
        <v>3.3940000000000001</v>
      </c>
      <c r="BS334">
        <v>67.887</v>
      </c>
      <c r="BT334">
        <v>0.74839999999999995</v>
      </c>
      <c r="BU334" t="s">
        <v>18</v>
      </c>
      <c r="BV334">
        <v>7</v>
      </c>
      <c r="BW334">
        <v>7.07</v>
      </c>
      <c r="BX334">
        <v>3.3839999999999999</v>
      </c>
      <c r="BY334">
        <v>67.686999999999998</v>
      </c>
      <c r="BZ334">
        <v>0.75580000000000003</v>
      </c>
      <c r="CA334" t="s">
        <v>18</v>
      </c>
    </row>
    <row r="335" spans="1:79" x14ac:dyDescent="0.2">
      <c r="A335" t="s">
        <v>206</v>
      </c>
      <c r="B335">
        <v>799</v>
      </c>
      <c r="C335">
        <v>808</v>
      </c>
      <c r="D335" t="s">
        <v>182</v>
      </c>
      <c r="E335">
        <v>7.65</v>
      </c>
      <c r="F335">
        <v>2</v>
      </c>
      <c r="G335">
        <v>7</v>
      </c>
      <c r="H335">
        <v>7.63</v>
      </c>
      <c r="I335">
        <v>7.7</v>
      </c>
      <c r="J335">
        <v>2.0779999999999998</v>
      </c>
      <c r="K335">
        <v>29.690999999999999</v>
      </c>
      <c r="L335">
        <v>0.85060000000000002</v>
      </c>
      <c r="M335" t="s">
        <v>18</v>
      </c>
      <c r="N335">
        <v>7.64</v>
      </c>
      <c r="O335">
        <v>7.7</v>
      </c>
      <c r="P335">
        <v>2.048</v>
      </c>
      <c r="Q335">
        <v>29.262</v>
      </c>
      <c r="R335">
        <v>0.85409999999999997</v>
      </c>
      <c r="S335" t="s">
        <v>18</v>
      </c>
      <c r="T335">
        <v>7.64</v>
      </c>
      <c r="U335">
        <v>7.7</v>
      </c>
      <c r="V335">
        <v>2.1539999999999999</v>
      </c>
      <c r="W335">
        <v>30.774999999999999</v>
      </c>
      <c r="X335">
        <v>0.8619</v>
      </c>
      <c r="Y335" t="s">
        <v>18</v>
      </c>
      <c r="Z335">
        <v>7.64</v>
      </c>
      <c r="AA335">
        <v>7.7</v>
      </c>
      <c r="AB335">
        <v>3.6890000000000001</v>
      </c>
      <c r="AC335">
        <v>52.694000000000003</v>
      </c>
      <c r="AD335">
        <v>0.84650000000000003</v>
      </c>
      <c r="AE335" t="s">
        <v>18</v>
      </c>
      <c r="AF335">
        <v>7.64</v>
      </c>
      <c r="AG335">
        <v>7.7</v>
      </c>
      <c r="AH335">
        <v>3.589</v>
      </c>
      <c r="AI335">
        <v>51.273000000000003</v>
      </c>
      <c r="AJ335">
        <v>0.85540000000000005</v>
      </c>
      <c r="AK335" t="s">
        <v>18</v>
      </c>
      <c r="AL335">
        <v>7.64</v>
      </c>
      <c r="AM335">
        <v>7.7</v>
      </c>
      <c r="AN335">
        <v>3.597</v>
      </c>
      <c r="AO335">
        <v>51.387999999999998</v>
      </c>
      <c r="AP335">
        <v>0.85960000000000003</v>
      </c>
      <c r="AQ335" t="s">
        <v>18</v>
      </c>
      <c r="AR335">
        <v>7.63</v>
      </c>
      <c r="AS335">
        <v>7.7</v>
      </c>
      <c r="AT335">
        <v>4.7229999999999999</v>
      </c>
      <c r="AU335">
        <v>67.477999999999994</v>
      </c>
      <c r="AV335">
        <v>0.8387</v>
      </c>
      <c r="AW335" t="s">
        <v>18</v>
      </c>
      <c r="AX335">
        <v>7.64</v>
      </c>
      <c r="AY335">
        <v>7.7</v>
      </c>
      <c r="AZ335">
        <v>4.7539999999999996</v>
      </c>
      <c r="BA335">
        <v>67.915000000000006</v>
      </c>
      <c r="BB335">
        <v>0.85199999999999998</v>
      </c>
      <c r="BC335" t="s">
        <v>18</v>
      </c>
      <c r="BD335">
        <v>7.64</v>
      </c>
      <c r="BE335">
        <v>7.7</v>
      </c>
      <c r="BF335">
        <v>4.8339999999999996</v>
      </c>
      <c r="BG335">
        <v>69.061000000000007</v>
      </c>
      <c r="BH335">
        <v>0.85519999999999996</v>
      </c>
      <c r="BI335" t="s">
        <v>18</v>
      </c>
      <c r="BJ335">
        <v>7.64</v>
      </c>
      <c r="BK335">
        <v>7.71</v>
      </c>
      <c r="BL335">
        <v>5.0069999999999997</v>
      </c>
      <c r="BM335">
        <v>71.522000000000006</v>
      </c>
      <c r="BN335">
        <v>0.8125</v>
      </c>
      <c r="BO335" t="s">
        <v>18</v>
      </c>
      <c r="BP335">
        <v>7.64</v>
      </c>
      <c r="BQ335">
        <v>7.7</v>
      </c>
      <c r="BR335">
        <v>4.9550000000000001</v>
      </c>
      <c r="BS335">
        <v>70.792000000000002</v>
      </c>
      <c r="BT335">
        <v>0.84530000000000005</v>
      </c>
      <c r="BU335" t="s">
        <v>18</v>
      </c>
      <c r="BV335">
        <v>7.64</v>
      </c>
      <c r="BW335">
        <v>7.7</v>
      </c>
      <c r="BX335">
        <v>4.8949999999999996</v>
      </c>
      <c r="BY335">
        <v>69.933999999999997</v>
      </c>
      <c r="BZ335">
        <v>0.85350000000000004</v>
      </c>
      <c r="CA335" t="s">
        <v>18</v>
      </c>
    </row>
    <row r="336" spans="1:79" x14ac:dyDescent="0.2">
      <c r="A336" t="s">
        <v>206</v>
      </c>
      <c r="B336">
        <v>800</v>
      </c>
      <c r="C336">
        <v>806</v>
      </c>
      <c r="D336" t="s">
        <v>183</v>
      </c>
      <c r="E336">
        <v>5.01</v>
      </c>
      <c r="F336">
        <v>2</v>
      </c>
      <c r="G336">
        <v>4</v>
      </c>
      <c r="H336">
        <v>5.03</v>
      </c>
      <c r="I336">
        <v>5.0999999999999996</v>
      </c>
      <c r="J336">
        <v>1.272</v>
      </c>
      <c r="K336">
        <v>31.797000000000001</v>
      </c>
      <c r="L336">
        <v>0.90269999999999995</v>
      </c>
      <c r="M336" t="s">
        <v>18</v>
      </c>
      <c r="N336">
        <v>5.04</v>
      </c>
      <c r="O336">
        <v>5.0999999999999996</v>
      </c>
      <c r="P336">
        <v>1.2370000000000001</v>
      </c>
      <c r="Q336">
        <v>30.919</v>
      </c>
      <c r="R336">
        <v>0.88229999999999997</v>
      </c>
      <c r="S336" t="s">
        <v>18</v>
      </c>
      <c r="T336">
        <v>5.03</v>
      </c>
      <c r="U336">
        <v>5.0999999999999996</v>
      </c>
      <c r="V336">
        <v>1.4019999999999999</v>
      </c>
      <c r="W336">
        <v>35.055</v>
      </c>
      <c r="X336">
        <v>0.86040000000000005</v>
      </c>
      <c r="Y336" t="s">
        <v>18</v>
      </c>
      <c r="Z336">
        <v>5.03</v>
      </c>
      <c r="AA336">
        <v>5.0999999999999996</v>
      </c>
      <c r="AB336">
        <v>2.044</v>
      </c>
      <c r="AC336">
        <v>51.094000000000001</v>
      </c>
      <c r="AD336">
        <v>0.90549999999999997</v>
      </c>
      <c r="AE336" t="s">
        <v>18</v>
      </c>
      <c r="AF336">
        <v>5.03</v>
      </c>
      <c r="AG336">
        <v>5.0999999999999996</v>
      </c>
      <c r="AH336">
        <v>1.968</v>
      </c>
      <c r="AI336">
        <v>49.204999999999998</v>
      </c>
      <c r="AJ336">
        <v>0.87619999999999998</v>
      </c>
      <c r="AK336" t="s">
        <v>18</v>
      </c>
      <c r="AL336">
        <v>5.03</v>
      </c>
      <c r="AM336">
        <v>5.0999999999999996</v>
      </c>
      <c r="AN336">
        <v>1.964</v>
      </c>
      <c r="AO336">
        <v>49.097000000000001</v>
      </c>
      <c r="AP336">
        <v>0.88990000000000002</v>
      </c>
      <c r="AQ336" t="s">
        <v>18</v>
      </c>
      <c r="AR336">
        <v>5.03</v>
      </c>
      <c r="AS336">
        <v>5.0999999999999996</v>
      </c>
      <c r="AT336">
        <v>2.6819999999999999</v>
      </c>
      <c r="AU336">
        <v>67.061000000000007</v>
      </c>
      <c r="AV336">
        <v>0.87209999999999999</v>
      </c>
      <c r="AW336" t="s">
        <v>18</v>
      </c>
      <c r="AX336">
        <v>5.03</v>
      </c>
      <c r="AY336">
        <v>5.0999999999999996</v>
      </c>
      <c r="AZ336">
        <v>2.7370000000000001</v>
      </c>
      <c r="BA336">
        <v>68.430000000000007</v>
      </c>
      <c r="BB336">
        <v>0.86660000000000004</v>
      </c>
      <c r="BC336" t="s">
        <v>18</v>
      </c>
      <c r="BD336">
        <v>5.03</v>
      </c>
      <c r="BE336">
        <v>5.0999999999999996</v>
      </c>
      <c r="BF336">
        <v>2.6909999999999998</v>
      </c>
      <c r="BG336">
        <v>67.281000000000006</v>
      </c>
      <c r="BH336">
        <v>0.88219999999999998</v>
      </c>
      <c r="BI336" t="s">
        <v>18</v>
      </c>
      <c r="BJ336">
        <v>5.03</v>
      </c>
      <c r="BK336">
        <v>5.0999999999999996</v>
      </c>
      <c r="BL336">
        <v>2.89</v>
      </c>
      <c r="BM336">
        <v>72.260000000000005</v>
      </c>
      <c r="BN336">
        <v>0.89900000000000002</v>
      </c>
      <c r="BO336" t="s">
        <v>18</v>
      </c>
      <c r="BP336">
        <v>5.03</v>
      </c>
      <c r="BQ336">
        <v>5.0999999999999996</v>
      </c>
      <c r="BR336">
        <v>2.9420000000000002</v>
      </c>
      <c r="BS336">
        <v>73.545000000000002</v>
      </c>
      <c r="BT336">
        <v>0.87590000000000001</v>
      </c>
      <c r="BU336" t="s">
        <v>18</v>
      </c>
      <c r="BV336">
        <v>5.03</v>
      </c>
      <c r="BW336">
        <v>5.0999999999999996</v>
      </c>
      <c r="BX336">
        <v>2.84</v>
      </c>
      <c r="BY336">
        <v>71.004999999999995</v>
      </c>
      <c r="BZ336">
        <v>0.88400000000000001</v>
      </c>
      <c r="CA336" t="s">
        <v>18</v>
      </c>
    </row>
    <row r="337" spans="1:79" x14ac:dyDescent="0.2">
      <c r="A337" t="s">
        <v>206</v>
      </c>
      <c r="B337">
        <v>800</v>
      </c>
      <c r="C337">
        <v>808</v>
      </c>
      <c r="D337" t="s">
        <v>184</v>
      </c>
      <c r="E337">
        <v>6.2</v>
      </c>
      <c r="F337">
        <v>2</v>
      </c>
      <c r="G337">
        <v>6</v>
      </c>
      <c r="H337">
        <v>6.12</v>
      </c>
      <c r="I337">
        <v>6.19</v>
      </c>
      <c r="J337">
        <v>1.885</v>
      </c>
      <c r="K337">
        <v>31.413</v>
      </c>
      <c r="L337">
        <v>0.91410000000000002</v>
      </c>
      <c r="M337" t="s">
        <v>18</v>
      </c>
      <c r="N337">
        <v>6.12</v>
      </c>
      <c r="O337">
        <v>6.19</v>
      </c>
      <c r="P337">
        <v>1.8819999999999999</v>
      </c>
      <c r="Q337">
        <v>31.366</v>
      </c>
      <c r="R337">
        <v>0.89929999999999999</v>
      </c>
      <c r="S337" t="s">
        <v>18</v>
      </c>
      <c r="T337">
        <v>6.12</v>
      </c>
      <c r="U337">
        <v>6.19</v>
      </c>
      <c r="V337">
        <v>1.8939999999999999</v>
      </c>
      <c r="W337">
        <v>31.565000000000001</v>
      </c>
      <c r="X337">
        <v>0.91690000000000005</v>
      </c>
      <c r="Y337" t="s">
        <v>18</v>
      </c>
      <c r="Z337">
        <v>6.12</v>
      </c>
      <c r="AA337">
        <v>6.19</v>
      </c>
      <c r="AB337">
        <v>3.431</v>
      </c>
      <c r="AC337">
        <v>57.179000000000002</v>
      </c>
      <c r="AD337">
        <v>0.92659999999999998</v>
      </c>
      <c r="AE337" t="s">
        <v>18</v>
      </c>
      <c r="AF337">
        <v>6.12</v>
      </c>
      <c r="AG337">
        <v>6.19</v>
      </c>
      <c r="AH337">
        <v>3.3210000000000002</v>
      </c>
      <c r="AI337">
        <v>55.354999999999997</v>
      </c>
      <c r="AJ337">
        <v>0.94230000000000003</v>
      </c>
      <c r="AK337" t="s">
        <v>18</v>
      </c>
      <c r="AL337">
        <v>6.12</v>
      </c>
      <c r="AM337">
        <v>6.19</v>
      </c>
      <c r="AN337">
        <v>3.3380000000000001</v>
      </c>
      <c r="AO337">
        <v>55.637</v>
      </c>
      <c r="AP337">
        <v>0.93679999999999997</v>
      </c>
      <c r="AQ337" t="s">
        <v>18</v>
      </c>
      <c r="AR337">
        <v>6.12</v>
      </c>
      <c r="AS337">
        <v>6.19</v>
      </c>
      <c r="AT337">
        <v>4.2789999999999999</v>
      </c>
      <c r="AU337">
        <v>71.313000000000002</v>
      </c>
      <c r="AV337">
        <v>0.9234</v>
      </c>
      <c r="AW337" t="s">
        <v>18</v>
      </c>
      <c r="AX337">
        <v>6.12</v>
      </c>
      <c r="AY337">
        <v>6.19</v>
      </c>
      <c r="AZ337">
        <v>4.3860000000000001</v>
      </c>
      <c r="BA337">
        <v>73.103999999999999</v>
      </c>
      <c r="BB337">
        <v>0.91010000000000002</v>
      </c>
      <c r="BC337" t="s">
        <v>18</v>
      </c>
      <c r="BD337">
        <v>6.12</v>
      </c>
      <c r="BE337">
        <v>6.19</v>
      </c>
      <c r="BF337">
        <v>4.4080000000000004</v>
      </c>
      <c r="BG337">
        <v>73.465000000000003</v>
      </c>
      <c r="BH337">
        <v>0.92110000000000003</v>
      </c>
      <c r="BI337" t="s">
        <v>18</v>
      </c>
      <c r="BJ337">
        <v>6.12</v>
      </c>
      <c r="BK337">
        <v>6.2</v>
      </c>
      <c r="BL337">
        <v>4.6440000000000001</v>
      </c>
      <c r="BM337">
        <v>77.403000000000006</v>
      </c>
      <c r="BN337">
        <v>0.90949999999999998</v>
      </c>
      <c r="BO337" t="s">
        <v>18</v>
      </c>
      <c r="BP337">
        <v>6.12</v>
      </c>
      <c r="BQ337">
        <v>6.19</v>
      </c>
      <c r="BR337">
        <v>4.5709999999999997</v>
      </c>
      <c r="BS337">
        <v>76.177000000000007</v>
      </c>
      <c r="BT337">
        <v>0.9204</v>
      </c>
      <c r="BU337" t="s">
        <v>18</v>
      </c>
      <c r="BV337">
        <v>6.12</v>
      </c>
      <c r="BW337">
        <v>6.19</v>
      </c>
      <c r="BX337">
        <v>4.5789999999999997</v>
      </c>
      <c r="BY337">
        <v>76.31</v>
      </c>
      <c r="BZ337">
        <v>0.92579999999999996</v>
      </c>
      <c r="CA337" t="s">
        <v>18</v>
      </c>
    </row>
    <row r="338" spans="1:79" x14ac:dyDescent="0.2">
      <c r="A338" t="s">
        <v>206</v>
      </c>
      <c r="B338">
        <v>807</v>
      </c>
      <c r="C338">
        <v>816</v>
      </c>
      <c r="D338" t="s">
        <v>185</v>
      </c>
      <c r="E338">
        <v>10.08</v>
      </c>
      <c r="F338">
        <v>2</v>
      </c>
      <c r="G338">
        <v>8</v>
      </c>
      <c r="H338">
        <v>10.039999999999999</v>
      </c>
      <c r="I338">
        <v>10.11</v>
      </c>
      <c r="J338">
        <v>1.115</v>
      </c>
      <c r="K338">
        <v>13.94</v>
      </c>
      <c r="L338">
        <v>0.9002</v>
      </c>
      <c r="M338" t="s">
        <v>18</v>
      </c>
      <c r="N338">
        <v>10.050000000000001</v>
      </c>
      <c r="O338">
        <v>10.11</v>
      </c>
      <c r="P338">
        <v>1.1160000000000001</v>
      </c>
      <c r="Q338">
        <v>13.951000000000001</v>
      </c>
      <c r="R338">
        <v>0.90429999999999999</v>
      </c>
      <c r="S338" t="s">
        <v>17</v>
      </c>
      <c r="T338">
        <v>10.039999999999999</v>
      </c>
      <c r="U338">
        <v>10.11</v>
      </c>
      <c r="V338">
        <v>1.24</v>
      </c>
      <c r="W338">
        <v>15.494999999999999</v>
      </c>
      <c r="X338">
        <v>0.91249999999999998</v>
      </c>
      <c r="Y338" t="s">
        <v>17</v>
      </c>
      <c r="Z338">
        <v>10.039999999999999</v>
      </c>
      <c r="AA338">
        <v>10.11</v>
      </c>
      <c r="AB338">
        <v>2.2149999999999999</v>
      </c>
      <c r="AC338">
        <v>27.681999999999999</v>
      </c>
      <c r="AD338">
        <v>0.91369999999999996</v>
      </c>
      <c r="AE338" t="s">
        <v>17</v>
      </c>
      <c r="AF338">
        <v>10.039999999999999</v>
      </c>
      <c r="AG338">
        <v>10.11</v>
      </c>
      <c r="AH338">
        <v>2.105</v>
      </c>
      <c r="AI338">
        <v>26.312999999999999</v>
      </c>
      <c r="AJ338">
        <v>0.90290000000000004</v>
      </c>
      <c r="AK338" t="s">
        <v>17</v>
      </c>
      <c r="AL338">
        <v>10.039999999999999</v>
      </c>
      <c r="AM338">
        <v>10.11</v>
      </c>
      <c r="AN338">
        <v>2.0840000000000001</v>
      </c>
      <c r="AO338">
        <v>26.055</v>
      </c>
      <c r="AP338">
        <v>0.90849999999999997</v>
      </c>
      <c r="AQ338" t="s">
        <v>17</v>
      </c>
      <c r="AR338">
        <v>10.039999999999999</v>
      </c>
      <c r="AS338">
        <v>10.11</v>
      </c>
      <c r="AT338">
        <v>4.0709999999999997</v>
      </c>
      <c r="AU338">
        <v>50.89</v>
      </c>
      <c r="AV338">
        <v>0.90449999999999997</v>
      </c>
      <c r="AW338" t="s">
        <v>18</v>
      </c>
      <c r="AX338">
        <v>10.050000000000001</v>
      </c>
      <c r="AY338">
        <v>10.11</v>
      </c>
      <c r="AZ338">
        <v>4.1870000000000003</v>
      </c>
      <c r="BA338">
        <v>52.332000000000001</v>
      </c>
      <c r="BB338">
        <v>0.90500000000000003</v>
      </c>
      <c r="BC338" t="s">
        <v>18</v>
      </c>
      <c r="BD338">
        <v>10.050000000000001</v>
      </c>
      <c r="BE338">
        <v>10.11</v>
      </c>
      <c r="BF338">
        <v>4.2489999999999997</v>
      </c>
      <c r="BG338">
        <v>53.106999999999999</v>
      </c>
      <c r="BH338">
        <v>0.90810000000000002</v>
      </c>
      <c r="BI338" t="s">
        <v>17</v>
      </c>
      <c r="BJ338">
        <v>10.050000000000001</v>
      </c>
      <c r="BK338">
        <v>10.11</v>
      </c>
      <c r="BL338">
        <v>5.6340000000000003</v>
      </c>
      <c r="BM338">
        <v>70.426000000000002</v>
      </c>
      <c r="BN338">
        <v>0.9153</v>
      </c>
      <c r="BO338" t="s">
        <v>17</v>
      </c>
      <c r="BP338">
        <v>10.039999999999999</v>
      </c>
      <c r="BQ338">
        <v>10.11</v>
      </c>
      <c r="BR338">
        <v>5.5940000000000003</v>
      </c>
      <c r="BS338">
        <v>69.930000000000007</v>
      </c>
      <c r="BT338">
        <v>0.90600000000000003</v>
      </c>
      <c r="BU338" t="s">
        <v>18</v>
      </c>
      <c r="BV338">
        <v>10.029999999999999</v>
      </c>
      <c r="BW338">
        <v>10.09</v>
      </c>
      <c r="BX338">
        <v>5.4649999999999999</v>
      </c>
      <c r="BY338">
        <v>68.316000000000003</v>
      </c>
      <c r="BZ338">
        <v>0.89400000000000002</v>
      </c>
      <c r="CA338" t="s">
        <v>17</v>
      </c>
    </row>
    <row r="339" spans="1:79" x14ac:dyDescent="0.2">
      <c r="A339" t="s">
        <v>206</v>
      </c>
      <c r="B339">
        <v>809</v>
      </c>
      <c r="C339">
        <v>816</v>
      </c>
      <c r="D339" t="s">
        <v>186</v>
      </c>
      <c r="E339">
        <v>9.0299999999999994</v>
      </c>
      <c r="F339">
        <v>1</v>
      </c>
      <c r="G339">
        <v>6</v>
      </c>
      <c r="H339">
        <v>9.1300000000000008</v>
      </c>
      <c r="I339">
        <v>9.1999999999999993</v>
      </c>
      <c r="J339">
        <v>1.1060000000000001</v>
      </c>
      <c r="K339">
        <v>18.428000000000001</v>
      </c>
      <c r="L339">
        <v>0.87549999999999994</v>
      </c>
      <c r="M339" t="s">
        <v>18</v>
      </c>
      <c r="N339">
        <v>9.1300000000000008</v>
      </c>
      <c r="O339">
        <v>9.1999999999999993</v>
      </c>
      <c r="P339">
        <v>1.117</v>
      </c>
      <c r="Q339">
        <v>18.614000000000001</v>
      </c>
      <c r="R339">
        <v>0.86670000000000003</v>
      </c>
      <c r="S339" t="s">
        <v>18</v>
      </c>
      <c r="T339">
        <v>9.1300000000000008</v>
      </c>
      <c r="U339">
        <v>9.1999999999999993</v>
      </c>
      <c r="V339">
        <v>1.196</v>
      </c>
      <c r="W339">
        <v>19.940000000000001</v>
      </c>
      <c r="X339">
        <v>0.84389999999999998</v>
      </c>
      <c r="Y339" t="s">
        <v>18</v>
      </c>
      <c r="Z339">
        <v>9.1300000000000008</v>
      </c>
      <c r="AA339">
        <v>9.1999999999999993</v>
      </c>
      <c r="AB339">
        <v>2.0219999999999998</v>
      </c>
      <c r="AC339">
        <v>33.698</v>
      </c>
      <c r="AD339">
        <v>0.88470000000000004</v>
      </c>
      <c r="AE339" t="s">
        <v>18</v>
      </c>
      <c r="AF339">
        <v>9.1300000000000008</v>
      </c>
      <c r="AG339">
        <v>9.1999999999999993</v>
      </c>
      <c r="AH339">
        <v>1.946</v>
      </c>
      <c r="AI339">
        <v>32.442</v>
      </c>
      <c r="AJ339">
        <v>0.86350000000000005</v>
      </c>
      <c r="AK339" t="s">
        <v>18</v>
      </c>
      <c r="AL339">
        <v>9.1300000000000008</v>
      </c>
      <c r="AM339">
        <v>9.1999999999999993</v>
      </c>
      <c r="AN339">
        <v>1.9890000000000001</v>
      </c>
      <c r="AO339">
        <v>33.143000000000001</v>
      </c>
      <c r="AP339">
        <v>0.86270000000000002</v>
      </c>
      <c r="AQ339" t="s">
        <v>18</v>
      </c>
      <c r="AR339">
        <v>9.1300000000000008</v>
      </c>
      <c r="AS339">
        <v>9.1999999999999993</v>
      </c>
      <c r="AT339">
        <v>3.27</v>
      </c>
      <c r="AU339">
        <v>54.506999999999998</v>
      </c>
      <c r="AV339">
        <v>0.85040000000000004</v>
      </c>
      <c r="AW339" t="s">
        <v>18</v>
      </c>
      <c r="AX339">
        <v>9.1300000000000008</v>
      </c>
      <c r="AY339">
        <v>9.1999999999999993</v>
      </c>
      <c r="AZ339">
        <v>3.4670000000000001</v>
      </c>
      <c r="BA339">
        <v>57.783999999999999</v>
      </c>
      <c r="BB339">
        <v>0.81140000000000001</v>
      </c>
      <c r="BC339" t="s">
        <v>18</v>
      </c>
      <c r="BD339">
        <v>9.1300000000000008</v>
      </c>
      <c r="BE339">
        <v>9.1999999999999993</v>
      </c>
      <c r="BF339">
        <v>3.331</v>
      </c>
      <c r="BG339">
        <v>55.524000000000001</v>
      </c>
      <c r="BH339">
        <v>0.86599999999999999</v>
      </c>
      <c r="BI339" t="s">
        <v>18</v>
      </c>
      <c r="BJ339">
        <v>9.1300000000000008</v>
      </c>
      <c r="BK339">
        <v>9.1999999999999993</v>
      </c>
      <c r="BL339">
        <v>4.0259999999999998</v>
      </c>
      <c r="BM339">
        <v>67.093999999999994</v>
      </c>
      <c r="BN339">
        <v>0.8679</v>
      </c>
      <c r="BO339" t="s">
        <v>18</v>
      </c>
      <c r="BP339">
        <v>9.1300000000000008</v>
      </c>
      <c r="BQ339">
        <v>9.1999999999999993</v>
      </c>
      <c r="BR339">
        <v>4.0170000000000003</v>
      </c>
      <c r="BS339">
        <v>66.956999999999994</v>
      </c>
      <c r="BT339">
        <v>0.81820000000000004</v>
      </c>
      <c r="BU339" t="s">
        <v>18</v>
      </c>
      <c r="BV339">
        <v>9.1300000000000008</v>
      </c>
      <c r="BW339">
        <v>9.1999999999999993</v>
      </c>
      <c r="BX339">
        <v>4.0720000000000001</v>
      </c>
      <c r="BY339">
        <v>67.872</v>
      </c>
      <c r="BZ339">
        <v>0.85780000000000001</v>
      </c>
      <c r="CA339" t="s">
        <v>18</v>
      </c>
    </row>
    <row r="340" spans="1:79" x14ac:dyDescent="0.2">
      <c r="A340" t="s">
        <v>206</v>
      </c>
      <c r="B340">
        <v>817</v>
      </c>
      <c r="C340">
        <v>828</v>
      </c>
      <c r="D340" t="s">
        <v>187</v>
      </c>
      <c r="E340">
        <v>9.4</v>
      </c>
      <c r="F340">
        <v>3</v>
      </c>
      <c r="G340">
        <v>9</v>
      </c>
      <c r="H340">
        <v>9.41</v>
      </c>
      <c r="I340">
        <v>9.49</v>
      </c>
      <c r="J340">
        <v>1.0569999999999999</v>
      </c>
      <c r="K340">
        <v>11.742000000000001</v>
      </c>
      <c r="L340">
        <v>0.88370000000000004</v>
      </c>
      <c r="M340" t="s">
        <v>17</v>
      </c>
      <c r="N340">
        <v>9.42</v>
      </c>
      <c r="O340">
        <v>9.49</v>
      </c>
      <c r="P340">
        <v>1.145</v>
      </c>
      <c r="Q340">
        <v>12.723000000000001</v>
      </c>
      <c r="R340">
        <v>0.87719999999999998</v>
      </c>
      <c r="S340" t="s">
        <v>17</v>
      </c>
      <c r="T340">
        <v>9.42</v>
      </c>
      <c r="U340">
        <v>9.49</v>
      </c>
      <c r="V340">
        <v>1.0609999999999999</v>
      </c>
      <c r="W340">
        <v>11.787000000000001</v>
      </c>
      <c r="X340">
        <v>0.88100000000000001</v>
      </c>
      <c r="Y340" t="s">
        <v>17</v>
      </c>
      <c r="Z340">
        <v>9.42</v>
      </c>
      <c r="AA340">
        <v>9.49</v>
      </c>
      <c r="AB340">
        <v>2.9929999999999999</v>
      </c>
      <c r="AC340">
        <v>33.256</v>
      </c>
      <c r="AD340">
        <v>0.90639999999999998</v>
      </c>
      <c r="AE340" t="s">
        <v>17</v>
      </c>
      <c r="AF340">
        <v>9.42</v>
      </c>
      <c r="AG340">
        <v>9.49</v>
      </c>
      <c r="AH340">
        <v>2.8959999999999999</v>
      </c>
      <c r="AI340">
        <v>32.173000000000002</v>
      </c>
      <c r="AJ340">
        <v>0.89349999999999996</v>
      </c>
      <c r="AK340" t="s">
        <v>17</v>
      </c>
      <c r="AL340">
        <v>9.41</v>
      </c>
      <c r="AM340">
        <v>9.49</v>
      </c>
      <c r="AN340">
        <v>2.9249999999999998</v>
      </c>
      <c r="AO340">
        <v>32.503999999999998</v>
      </c>
      <c r="AP340">
        <v>0.90159999999999996</v>
      </c>
      <c r="AQ340" t="s">
        <v>17</v>
      </c>
      <c r="AR340">
        <v>9.41</v>
      </c>
      <c r="AS340">
        <v>9.49</v>
      </c>
      <c r="AT340">
        <v>4.7169999999999996</v>
      </c>
      <c r="AU340">
        <v>52.408999999999999</v>
      </c>
      <c r="AV340">
        <v>0.91830000000000001</v>
      </c>
      <c r="AW340" t="s">
        <v>17</v>
      </c>
      <c r="AX340">
        <v>9.42</v>
      </c>
      <c r="AY340">
        <v>9.49</v>
      </c>
      <c r="AZ340">
        <v>4.7450000000000001</v>
      </c>
      <c r="BA340">
        <v>52.722000000000001</v>
      </c>
      <c r="BB340">
        <v>0.91990000000000005</v>
      </c>
      <c r="BC340" t="s">
        <v>17</v>
      </c>
      <c r="BD340">
        <v>9.42</v>
      </c>
      <c r="BE340">
        <v>9.49</v>
      </c>
      <c r="BF340">
        <v>4.76</v>
      </c>
      <c r="BG340">
        <v>52.89</v>
      </c>
      <c r="BH340">
        <v>0.91990000000000005</v>
      </c>
      <c r="BI340" t="s">
        <v>17</v>
      </c>
      <c r="BJ340">
        <v>9.42</v>
      </c>
      <c r="BK340">
        <v>9.49</v>
      </c>
      <c r="BL340">
        <v>5.6890000000000001</v>
      </c>
      <c r="BM340">
        <v>63.210999999999999</v>
      </c>
      <c r="BN340">
        <v>0.91839999999999999</v>
      </c>
      <c r="BO340" t="s">
        <v>17</v>
      </c>
      <c r="BP340">
        <v>9.41</v>
      </c>
      <c r="BQ340">
        <v>9.49</v>
      </c>
      <c r="BR340">
        <v>5.6509999999999998</v>
      </c>
      <c r="BS340">
        <v>62.79</v>
      </c>
      <c r="BT340">
        <v>0.91869999999999996</v>
      </c>
      <c r="BU340" t="s">
        <v>17</v>
      </c>
      <c r="BV340">
        <v>9.41</v>
      </c>
      <c r="BW340">
        <v>9.49</v>
      </c>
      <c r="BX340">
        <v>5.6130000000000004</v>
      </c>
      <c r="BY340">
        <v>62.363999999999997</v>
      </c>
      <c r="BZ340">
        <v>0.91710000000000003</v>
      </c>
      <c r="CA340" t="s">
        <v>17</v>
      </c>
    </row>
    <row r="341" spans="1:79" x14ac:dyDescent="0.2">
      <c r="A341" t="s">
        <v>206</v>
      </c>
      <c r="B341">
        <v>817</v>
      </c>
      <c r="C341">
        <v>839</v>
      </c>
      <c r="D341" t="s">
        <v>188</v>
      </c>
      <c r="E341">
        <v>7.98</v>
      </c>
      <c r="F341">
        <v>5</v>
      </c>
      <c r="G341">
        <v>20</v>
      </c>
      <c r="H341">
        <v>7.99</v>
      </c>
      <c r="I341">
        <v>8.0500000000000007</v>
      </c>
      <c r="J341">
        <v>5.7839999999999998</v>
      </c>
      <c r="K341">
        <v>28.919</v>
      </c>
      <c r="L341">
        <v>0.86939999999999995</v>
      </c>
      <c r="M341" t="s">
        <v>18</v>
      </c>
      <c r="N341">
        <v>7.99</v>
      </c>
      <c r="O341">
        <v>8.06</v>
      </c>
      <c r="P341">
        <v>5.8490000000000002</v>
      </c>
      <c r="Q341">
        <v>29.245000000000001</v>
      </c>
      <c r="R341">
        <v>0.87150000000000005</v>
      </c>
      <c r="S341" t="s">
        <v>18</v>
      </c>
      <c r="T341">
        <v>7.99</v>
      </c>
      <c r="U341">
        <v>8.06</v>
      </c>
      <c r="V341">
        <v>6.0880000000000001</v>
      </c>
      <c r="W341">
        <v>30.439</v>
      </c>
      <c r="X341">
        <v>0.87439999999999996</v>
      </c>
      <c r="Y341" t="s">
        <v>18</v>
      </c>
      <c r="Z341">
        <v>7.99</v>
      </c>
      <c r="AA341">
        <v>8.06</v>
      </c>
      <c r="AB341">
        <v>8.468</v>
      </c>
      <c r="AC341">
        <v>42.338999999999999</v>
      </c>
      <c r="AD341">
        <v>0.87680000000000002</v>
      </c>
      <c r="AE341" t="s">
        <v>18</v>
      </c>
      <c r="AF341">
        <v>7.99</v>
      </c>
      <c r="AG341">
        <v>8.06</v>
      </c>
      <c r="AH341">
        <v>8.49</v>
      </c>
      <c r="AI341">
        <v>42.451000000000001</v>
      </c>
      <c r="AJ341">
        <v>0.89190000000000003</v>
      </c>
      <c r="AK341" t="s">
        <v>18</v>
      </c>
      <c r="AL341">
        <v>7.99</v>
      </c>
      <c r="AM341">
        <v>8.06</v>
      </c>
      <c r="AN341">
        <v>8.64</v>
      </c>
      <c r="AO341">
        <v>43.2</v>
      </c>
      <c r="AP341">
        <v>0.877</v>
      </c>
      <c r="AQ341" t="s">
        <v>18</v>
      </c>
      <c r="AR341">
        <v>7.99</v>
      </c>
      <c r="AS341">
        <v>8.0500000000000007</v>
      </c>
      <c r="AT341">
        <v>10.567</v>
      </c>
      <c r="AU341">
        <v>52.837000000000003</v>
      </c>
      <c r="AV341">
        <v>0.86080000000000001</v>
      </c>
      <c r="AW341" t="s">
        <v>18</v>
      </c>
      <c r="AX341">
        <v>7.99</v>
      </c>
      <c r="AY341">
        <v>8.06</v>
      </c>
      <c r="AZ341">
        <v>10.738</v>
      </c>
      <c r="BA341">
        <v>53.688000000000002</v>
      </c>
      <c r="BB341">
        <v>0.86399999999999999</v>
      </c>
      <c r="BC341" t="s">
        <v>18</v>
      </c>
      <c r="BD341">
        <v>7.99</v>
      </c>
      <c r="BE341">
        <v>8.06</v>
      </c>
      <c r="BF341">
        <v>10.782999999999999</v>
      </c>
      <c r="BG341">
        <v>53.914000000000001</v>
      </c>
      <c r="BH341">
        <v>0.86599999999999999</v>
      </c>
      <c r="BI341" t="s">
        <v>18</v>
      </c>
      <c r="BJ341">
        <v>7.99</v>
      </c>
      <c r="BK341">
        <v>8.06</v>
      </c>
      <c r="BL341">
        <v>11.63</v>
      </c>
      <c r="BM341">
        <v>58.148000000000003</v>
      </c>
      <c r="BN341">
        <v>0.85760000000000003</v>
      </c>
      <c r="BO341" t="s">
        <v>18</v>
      </c>
      <c r="BP341">
        <v>7.99</v>
      </c>
      <c r="BQ341">
        <v>8.0500000000000007</v>
      </c>
      <c r="BR341">
        <v>11.951000000000001</v>
      </c>
      <c r="BS341">
        <v>59.756999999999998</v>
      </c>
      <c r="BT341">
        <v>0.86650000000000005</v>
      </c>
      <c r="BU341" t="s">
        <v>18</v>
      </c>
      <c r="BV341">
        <v>7.99</v>
      </c>
      <c r="BW341">
        <v>8.06</v>
      </c>
      <c r="BX341">
        <v>11.82</v>
      </c>
      <c r="BY341">
        <v>59.098999999999997</v>
      </c>
      <c r="BZ341">
        <v>0.86819999999999997</v>
      </c>
      <c r="CA341" t="s">
        <v>18</v>
      </c>
    </row>
    <row r="342" spans="1:79" x14ac:dyDescent="0.2">
      <c r="A342" t="s">
        <v>206</v>
      </c>
      <c r="B342">
        <v>817</v>
      </c>
      <c r="C342">
        <v>840</v>
      </c>
      <c r="D342" t="s">
        <v>189</v>
      </c>
      <c r="E342">
        <v>8.7100000000000009</v>
      </c>
      <c r="F342">
        <v>4</v>
      </c>
      <c r="G342">
        <v>21</v>
      </c>
      <c r="H342">
        <v>8.7799999999999994</v>
      </c>
      <c r="I342">
        <v>8.85</v>
      </c>
      <c r="J342">
        <v>6.08</v>
      </c>
      <c r="K342">
        <v>28.952000000000002</v>
      </c>
      <c r="L342">
        <v>0.82440000000000002</v>
      </c>
      <c r="M342" t="s">
        <v>18</v>
      </c>
      <c r="N342">
        <v>8.7799999999999994</v>
      </c>
      <c r="O342">
        <v>8.85</v>
      </c>
      <c r="P342">
        <v>6.0540000000000003</v>
      </c>
      <c r="Q342">
        <v>28.83</v>
      </c>
      <c r="R342">
        <v>0.81659999999999999</v>
      </c>
      <c r="S342" t="s">
        <v>18</v>
      </c>
      <c r="T342">
        <v>8.7799999999999994</v>
      </c>
      <c r="U342">
        <v>8.85</v>
      </c>
      <c r="V342">
        <v>6.3070000000000004</v>
      </c>
      <c r="W342">
        <v>30.035</v>
      </c>
      <c r="X342">
        <v>0.81989999999999996</v>
      </c>
      <c r="Y342" t="s">
        <v>18</v>
      </c>
      <c r="Z342">
        <v>8.7799999999999994</v>
      </c>
      <c r="AA342">
        <v>8.85</v>
      </c>
      <c r="AB342">
        <v>8.4109999999999996</v>
      </c>
      <c r="AC342">
        <v>40.052999999999997</v>
      </c>
      <c r="AD342">
        <v>0.84140000000000004</v>
      </c>
      <c r="AE342" t="s">
        <v>18</v>
      </c>
      <c r="AF342">
        <v>8.7799999999999994</v>
      </c>
      <c r="AG342">
        <v>8.85</v>
      </c>
      <c r="AH342">
        <v>8.452</v>
      </c>
      <c r="AI342">
        <v>40.247999999999998</v>
      </c>
      <c r="AJ342">
        <v>0.81440000000000001</v>
      </c>
      <c r="AK342" t="s">
        <v>18</v>
      </c>
      <c r="AL342">
        <v>8.7799999999999994</v>
      </c>
      <c r="AM342">
        <v>8.85</v>
      </c>
      <c r="AN342">
        <v>8.5839999999999996</v>
      </c>
      <c r="AO342">
        <v>40.878</v>
      </c>
      <c r="AP342">
        <v>0.80520000000000003</v>
      </c>
      <c r="AQ342" t="s">
        <v>18</v>
      </c>
      <c r="AR342">
        <v>8.7799999999999994</v>
      </c>
      <c r="AS342">
        <v>8.85</v>
      </c>
      <c r="AT342">
        <v>10.803000000000001</v>
      </c>
      <c r="AU342">
        <v>51.444000000000003</v>
      </c>
      <c r="AV342">
        <v>0.80910000000000004</v>
      </c>
      <c r="AW342" t="s">
        <v>18</v>
      </c>
      <c r="AX342">
        <v>8.7799999999999994</v>
      </c>
      <c r="AY342">
        <v>8.85</v>
      </c>
      <c r="AZ342">
        <v>11.089</v>
      </c>
      <c r="BA342">
        <v>52.807000000000002</v>
      </c>
      <c r="BB342">
        <v>0.78810000000000002</v>
      </c>
      <c r="BC342" t="s">
        <v>18</v>
      </c>
      <c r="BD342">
        <v>8.7799999999999994</v>
      </c>
      <c r="BE342">
        <v>8.85</v>
      </c>
      <c r="BF342">
        <v>10.887</v>
      </c>
      <c r="BG342">
        <v>51.844000000000001</v>
      </c>
      <c r="BH342">
        <v>0.80969999999999998</v>
      </c>
      <c r="BI342" t="s">
        <v>18</v>
      </c>
      <c r="BJ342">
        <v>8.7799999999999994</v>
      </c>
      <c r="BK342">
        <v>8.85</v>
      </c>
      <c r="BL342">
        <v>11.673</v>
      </c>
      <c r="BM342">
        <v>55.584000000000003</v>
      </c>
      <c r="BN342">
        <v>0.83540000000000003</v>
      </c>
      <c r="BO342" t="s">
        <v>18</v>
      </c>
      <c r="BP342">
        <v>8.7799999999999994</v>
      </c>
      <c r="BQ342">
        <v>8.85</v>
      </c>
      <c r="BR342">
        <v>11.85</v>
      </c>
      <c r="BS342">
        <v>56.427</v>
      </c>
      <c r="BT342">
        <v>0.80640000000000001</v>
      </c>
      <c r="BU342" t="s">
        <v>18</v>
      </c>
      <c r="BV342">
        <v>8.7799999999999994</v>
      </c>
      <c r="BW342">
        <v>8.85</v>
      </c>
      <c r="BX342">
        <v>11.472</v>
      </c>
      <c r="BY342">
        <v>54.628</v>
      </c>
      <c r="BZ342">
        <v>0.79339999999999999</v>
      </c>
      <c r="CA342" t="s">
        <v>18</v>
      </c>
    </row>
    <row r="343" spans="1:79" x14ac:dyDescent="0.2">
      <c r="A343" t="s">
        <v>206</v>
      </c>
      <c r="B343">
        <v>829</v>
      </c>
      <c r="C343">
        <v>839</v>
      </c>
      <c r="D343" t="s">
        <v>190</v>
      </c>
      <c r="E343">
        <v>4.1500000000000004</v>
      </c>
      <c r="F343">
        <v>2</v>
      </c>
      <c r="G343">
        <v>9</v>
      </c>
      <c r="H343">
        <v>4.2699999999999996</v>
      </c>
      <c r="I343">
        <v>4.34</v>
      </c>
      <c r="J343">
        <v>5.351</v>
      </c>
      <c r="K343">
        <v>59.457000000000001</v>
      </c>
      <c r="L343">
        <v>0.91459999999999997</v>
      </c>
      <c r="M343" t="s">
        <v>17</v>
      </c>
      <c r="N343">
        <v>4.2699999999999996</v>
      </c>
      <c r="O343">
        <v>4.34</v>
      </c>
      <c r="P343">
        <v>5.4240000000000004</v>
      </c>
      <c r="Q343">
        <v>60.264000000000003</v>
      </c>
      <c r="R343">
        <v>0.92390000000000005</v>
      </c>
      <c r="S343" t="s">
        <v>17</v>
      </c>
      <c r="T343">
        <v>4.2699999999999996</v>
      </c>
      <c r="U343">
        <v>4.3499999999999996</v>
      </c>
      <c r="V343">
        <v>5.5170000000000003</v>
      </c>
      <c r="W343">
        <v>61.295000000000002</v>
      </c>
      <c r="X343">
        <v>0.91859999999999997</v>
      </c>
      <c r="Y343" t="s">
        <v>17</v>
      </c>
      <c r="Z343">
        <v>4.2699999999999996</v>
      </c>
      <c r="AA343">
        <v>4.34</v>
      </c>
      <c r="AB343">
        <v>5.7619999999999996</v>
      </c>
      <c r="AC343">
        <v>64.027000000000001</v>
      </c>
      <c r="AD343">
        <v>0.91</v>
      </c>
      <c r="AE343" t="s">
        <v>17</v>
      </c>
      <c r="AF343">
        <v>4.2699999999999996</v>
      </c>
      <c r="AG343">
        <v>4.34</v>
      </c>
      <c r="AH343">
        <v>5.82</v>
      </c>
      <c r="AI343">
        <v>64.668000000000006</v>
      </c>
      <c r="AJ343">
        <v>0.92789999999999995</v>
      </c>
      <c r="AK343" t="s">
        <v>17</v>
      </c>
      <c r="AL343">
        <v>4.2699999999999996</v>
      </c>
      <c r="AM343">
        <v>4.34</v>
      </c>
      <c r="AN343">
        <v>5.6360000000000001</v>
      </c>
      <c r="AO343">
        <v>62.619</v>
      </c>
      <c r="AP343">
        <v>0.93420000000000003</v>
      </c>
      <c r="AQ343" t="s">
        <v>17</v>
      </c>
      <c r="AR343">
        <v>4.2699999999999996</v>
      </c>
      <c r="AS343">
        <v>4.34</v>
      </c>
      <c r="AT343">
        <v>5.7460000000000004</v>
      </c>
      <c r="AU343">
        <v>63.847999999999999</v>
      </c>
      <c r="AV343">
        <v>0.92379999999999995</v>
      </c>
      <c r="AW343" t="s">
        <v>17</v>
      </c>
      <c r="AX343">
        <v>4.2699999999999996</v>
      </c>
      <c r="AY343">
        <v>4.3499999999999996</v>
      </c>
      <c r="AZ343">
        <v>5.6289999999999996</v>
      </c>
      <c r="BA343">
        <v>62.548000000000002</v>
      </c>
      <c r="BB343">
        <v>0.93479999999999996</v>
      </c>
      <c r="BC343" t="s">
        <v>17</v>
      </c>
      <c r="BD343">
        <v>4.2699999999999996</v>
      </c>
      <c r="BE343">
        <v>4.3499999999999996</v>
      </c>
      <c r="BF343">
        <v>5.7160000000000002</v>
      </c>
      <c r="BG343">
        <v>63.508000000000003</v>
      </c>
      <c r="BH343">
        <v>0.93240000000000001</v>
      </c>
      <c r="BI343" t="s">
        <v>17</v>
      </c>
      <c r="BJ343">
        <v>4.37</v>
      </c>
      <c r="BK343">
        <v>4.43</v>
      </c>
      <c r="BL343">
        <v>5.399</v>
      </c>
      <c r="BM343">
        <v>59.987000000000002</v>
      </c>
      <c r="BN343">
        <v>0.90100000000000002</v>
      </c>
      <c r="BO343" t="s">
        <v>17</v>
      </c>
      <c r="BP343">
        <v>4.2699999999999996</v>
      </c>
      <c r="BQ343">
        <v>4.34</v>
      </c>
      <c r="BR343">
        <v>5.782</v>
      </c>
      <c r="BS343">
        <v>64.239999999999995</v>
      </c>
      <c r="BT343">
        <v>0.94740000000000002</v>
      </c>
      <c r="BU343" t="s">
        <v>17</v>
      </c>
      <c r="BV343">
        <v>4.2699999999999996</v>
      </c>
      <c r="BW343">
        <v>4.34</v>
      </c>
      <c r="BX343">
        <v>5.7839999999999998</v>
      </c>
      <c r="BY343">
        <v>64.266999999999996</v>
      </c>
      <c r="BZ343">
        <v>0.94810000000000005</v>
      </c>
      <c r="CA343" t="s">
        <v>17</v>
      </c>
    </row>
    <row r="344" spans="1:79" x14ac:dyDescent="0.2">
      <c r="A344" t="s">
        <v>206</v>
      </c>
      <c r="B344">
        <v>829</v>
      </c>
      <c r="C344">
        <v>840</v>
      </c>
      <c r="D344" t="s">
        <v>191</v>
      </c>
      <c r="E344">
        <v>6.42</v>
      </c>
      <c r="F344">
        <v>2</v>
      </c>
      <c r="G344">
        <v>10</v>
      </c>
      <c r="H344">
        <v>6.47</v>
      </c>
      <c r="I344">
        <v>6.54</v>
      </c>
      <c r="J344">
        <v>4.9429999999999996</v>
      </c>
      <c r="K344">
        <v>49.432000000000002</v>
      </c>
      <c r="L344">
        <v>0.9244</v>
      </c>
      <c r="M344" t="s">
        <v>17</v>
      </c>
      <c r="N344">
        <v>6.47</v>
      </c>
      <c r="O344">
        <v>6.55</v>
      </c>
      <c r="P344">
        <v>5.0620000000000003</v>
      </c>
      <c r="Q344">
        <v>50.616999999999997</v>
      </c>
      <c r="R344">
        <v>0.91339999999999999</v>
      </c>
      <c r="S344" t="s">
        <v>17</v>
      </c>
      <c r="T344">
        <v>6.47</v>
      </c>
      <c r="U344">
        <v>6.55</v>
      </c>
      <c r="V344">
        <v>5.2210000000000001</v>
      </c>
      <c r="W344">
        <v>52.21</v>
      </c>
      <c r="X344">
        <v>0.89119999999999999</v>
      </c>
      <c r="Y344" t="s">
        <v>18</v>
      </c>
      <c r="Z344">
        <v>6.47</v>
      </c>
      <c r="AA344">
        <v>6.54</v>
      </c>
      <c r="AB344">
        <v>5.7270000000000003</v>
      </c>
      <c r="AC344">
        <v>57.268999999999998</v>
      </c>
      <c r="AD344">
        <v>0.90190000000000003</v>
      </c>
      <c r="AE344" t="s">
        <v>17</v>
      </c>
      <c r="AF344">
        <v>6.47</v>
      </c>
      <c r="AG344">
        <v>6.54</v>
      </c>
      <c r="AH344">
        <v>5.6950000000000003</v>
      </c>
      <c r="AI344">
        <v>56.945</v>
      </c>
      <c r="AJ344">
        <v>0.89980000000000004</v>
      </c>
      <c r="AK344" t="s">
        <v>18</v>
      </c>
      <c r="AL344">
        <v>6.47</v>
      </c>
      <c r="AM344">
        <v>6.54</v>
      </c>
      <c r="AN344">
        <v>5.7450000000000001</v>
      </c>
      <c r="AO344">
        <v>57.45</v>
      </c>
      <c r="AP344">
        <v>0.89070000000000005</v>
      </c>
      <c r="AQ344" t="s">
        <v>18</v>
      </c>
      <c r="AR344">
        <v>6.48</v>
      </c>
      <c r="AS344">
        <v>6.55</v>
      </c>
      <c r="AT344">
        <v>5.4420000000000002</v>
      </c>
      <c r="AU344">
        <v>54.423999999999999</v>
      </c>
      <c r="AV344">
        <v>0.89580000000000004</v>
      </c>
      <c r="AW344" t="s">
        <v>18</v>
      </c>
      <c r="AX344">
        <v>6.47</v>
      </c>
      <c r="AY344">
        <v>6.55</v>
      </c>
      <c r="AZ344">
        <v>5.6740000000000004</v>
      </c>
      <c r="BA344">
        <v>56.738</v>
      </c>
      <c r="BB344">
        <v>0.9022</v>
      </c>
      <c r="BC344" t="s">
        <v>18</v>
      </c>
      <c r="BD344">
        <v>6.47</v>
      </c>
      <c r="BE344">
        <v>6.55</v>
      </c>
      <c r="BF344">
        <v>5.6870000000000003</v>
      </c>
      <c r="BG344">
        <v>56.866</v>
      </c>
      <c r="BH344">
        <v>0.90510000000000002</v>
      </c>
      <c r="BI344" t="s">
        <v>18</v>
      </c>
      <c r="BJ344">
        <v>6.47</v>
      </c>
      <c r="BK344">
        <v>6.55</v>
      </c>
      <c r="BL344">
        <v>5.585</v>
      </c>
      <c r="BM344">
        <v>55.85</v>
      </c>
      <c r="BN344">
        <v>0.92130000000000001</v>
      </c>
      <c r="BO344" t="s">
        <v>17</v>
      </c>
      <c r="BP344">
        <v>6.47</v>
      </c>
      <c r="BQ344">
        <v>6.54</v>
      </c>
      <c r="BR344">
        <v>5.6159999999999997</v>
      </c>
      <c r="BS344">
        <v>56.155000000000001</v>
      </c>
      <c r="BT344">
        <v>0.90500000000000003</v>
      </c>
      <c r="BU344" t="s">
        <v>18</v>
      </c>
      <c r="BV344">
        <v>6.47</v>
      </c>
      <c r="BW344">
        <v>6.54</v>
      </c>
      <c r="BX344">
        <v>5.63</v>
      </c>
      <c r="BY344">
        <v>56.296999999999997</v>
      </c>
      <c r="BZ344">
        <v>0.90639999999999998</v>
      </c>
      <c r="CA344" t="s">
        <v>18</v>
      </c>
    </row>
    <row r="345" spans="1:79" x14ac:dyDescent="0.2">
      <c r="A345" t="s">
        <v>206</v>
      </c>
      <c r="B345">
        <v>840</v>
      </c>
      <c r="C345">
        <v>845</v>
      </c>
      <c r="D345" t="s">
        <v>192</v>
      </c>
      <c r="E345">
        <v>8.3000000000000007</v>
      </c>
      <c r="F345">
        <v>2</v>
      </c>
      <c r="G345">
        <v>4</v>
      </c>
      <c r="H345">
        <v>8.3699999999999992</v>
      </c>
      <c r="I345">
        <v>8.44</v>
      </c>
      <c r="J345">
        <v>1.38</v>
      </c>
      <c r="K345">
        <v>34.497</v>
      </c>
      <c r="L345">
        <v>0.92659999999999998</v>
      </c>
      <c r="M345" t="s">
        <v>17</v>
      </c>
      <c r="N345">
        <v>8.3800000000000008</v>
      </c>
      <c r="O345">
        <v>8.44</v>
      </c>
      <c r="P345">
        <v>1.3660000000000001</v>
      </c>
      <c r="Q345">
        <v>34.156999999999996</v>
      </c>
      <c r="R345">
        <v>0.92630000000000001</v>
      </c>
      <c r="S345" t="s">
        <v>17</v>
      </c>
      <c r="T345">
        <v>8.3699999999999992</v>
      </c>
      <c r="U345">
        <v>8.44</v>
      </c>
      <c r="V345">
        <v>1.4450000000000001</v>
      </c>
      <c r="W345">
        <v>36.130000000000003</v>
      </c>
      <c r="X345">
        <v>0.93840000000000001</v>
      </c>
      <c r="Y345" t="s">
        <v>17</v>
      </c>
      <c r="Z345">
        <v>8.44</v>
      </c>
      <c r="AA345">
        <v>8.51</v>
      </c>
      <c r="AB345">
        <v>2.72</v>
      </c>
      <c r="AC345">
        <v>67.989000000000004</v>
      </c>
      <c r="AD345">
        <v>0.88470000000000004</v>
      </c>
      <c r="AE345" t="s">
        <v>17</v>
      </c>
      <c r="AF345">
        <v>8.31</v>
      </c>
      <c r="AG345">
        <v>8.3699999999999992</v>
      </c>
      <c r="AH345">
        <v>2.532</v>
      </c>
      <c r="AI345">
        <v>63.305999999999997</v>
      </c>
      <c r="AJ345">
        <v>0.91720000000000002</v>
      </c>
      <c r="AK345" t="s">
        <v>17</v>
      </c>
      <c r="AL345">
        <v>8.32</v>
      </c>
      <c r="AM345">
        <v>8.3800000000000008</v>
      </c>
      <c r="AN345">
        <v>2.6549999999999998</v>
      </c>
      <c r="AO345">
        <v>66.363</v>
      </c>
      <c r="AP345">
        <v>0.90339999999999998</v>
      </c>
      <c r="AQ345" t="s">
        <v>17</v>
      </c>
      <c r="AR345">
        <v>8.3699999999999992</v>
      </c>
      <c r="AS345">
        <v>8.44</v>
      </c>
      <c r="AT345">
        <v>3.0710000000000002</v>
      </c>
      <c r="AU345">
        <v>76.775999999999996</v>
      </c>
      <c r="AV345">
        <v>0.90720000000000001</v>
      </c>
      <c r="AW345" t="s">
        <v>17</v>
      </c>
      <c r="AX345">
        <v>8.3800000000000008</v>
      </c>
      <c r="AY345">
        <v>8.44</v>
      </c>
      <c r="AZ345">
        <v>3.1139999999999999</v>
      </c>
      <c r="BA345">
        <v>77.853999999999999</v>
      </c>
      <c r="BB345">
        <v>0.90820000000000001</v>
      </c>
      <c r="BC345" t="s">
        <v>17</v>
      </c>
      <c r="BD345">
        <v>8.3800000000000008</v>
      </c>
      <c r="BE345">
        <v>8.44</v>
      </c>
      <c r="BF345">
        <v>3.1179999999999999</v>
      </c>
      <c r="BG345">
        <v>77.941000000000003</v>
      </c>
      <c r="BH345">
        <v>0.91049999999999998</v>
      </c>
      <c r="BI345" t="s">
        <v>17</v>
      </c>
      <c r="BJ345">
        <v>8.3800000000000008</v>
      </c>
      <c r="BK345">
        <v>8.44</v>
      </c>
      <c r="BL345">
        <v>3.206</v>
      </c>
      <c r="BM345">
        <v>80.138000000000005</v>
      </c>
      <c r="BN345">
        <v>0.9163</v>
      </c>
      <c r="BO345" t="s">
        <v>17</v>
      </c>
      <c r="BP345">
        <v>8.3699999999999992</v>
      </c>
      <c r="BQ345">
        <v>8.44</v>
      </c>
      <c r="BR345">
        <v>3.1349999999999998</v>
      </c>
      <c r="BS345">
        <v>78.38</v>
      </c>
      <c r="BT345">
        <v>0.91369999999999996</v>
      </c>
      <c r="BU345" t="s">
        <v>17</v>
      </c>
      <c r="BV345">
        <v>8.3699999999999992</v>
      </c>
      <c r="BW345">
        <v>8.44</v>
      </c>
      <c r="BX345">
        <v>3.1709999999999998</v>
      </c>
      <c r="BY345">
        <v>79.284999999999997</v>
      </c>
      <c r="BZ345">
        <v>0.92479999999999996</v>
      </c>
      <c r="CA345" t="s">
        <v>17</v>
      </c>
    </row>
    <row r="346" spans="1:79" x14ac:dyDescent="0.2">
      <c r="A346" t="s">
        <v>206</v>
      </c>
      <c r="B346">
        <v>844</v>
      </c>
      <c r="C346">
        <v>854</v>
      </c>
      <c r="D346" t="s">
        <v>193</v>
      </c>
      <c r="E346">
        <v>13.88</v>
      </c>
      <c r="F346">
        <v>2</v>
      </c>
      <c r="G346">
        <v>8</v>
      </c>
      <c r="H346">
        <v>13.9</v>
      </c>
      <c r="I346">
        <v>13.96</v>
      </c>
      <c r="J346">
        <v>0.42799999999999999</v>
      </c>
      <c r="K346">
        <v>5.35</v>
      </c>
      <c r="L346">
        <v>0.92490000000000006</v>
      </c>
      <c r="M346" t="s">
        <v>17</v>
      </c>
      <c r="N346">
        <v>13.9</v>
      </c>
      <c r="O346">
        <v>13.97</v>
      </c>
      <c r="P346">
        <v>0.44</v>
      </c>
      <c r="Q346">
        <v>5.4939999999999998</v>
      </c>
      <c r="R346">
        <v>0.93240000000000001</v>
      </c>
      <c r="S346" t="s">
        <v>17</v>
      </c>
      <c r="T346">
        <v>13.9</v>
      </c>
      <c r="U346">
        <v>13.96</v>
      </c>
      <c r="V346">
        <v>0.438</v>
      </c>
      <c r="W346">
        <v>5.4740000000000002</v>
      </c>
      <c r="X346">
        <v>0.93389999999999995</v>
      </c>
      <c r="Y346" t="s">
        <v>17</v>
      </c>
      <c r="Z346">
        <v>13.9</v>
      </c>
      <c r="AA346">
        <v>13.96</v>
      </c>
      <c r="AB346">
        <v>1.7</v>
      </c>
      <c r="AC346">
        <v>21.244</v>
      </c>
      <c r="AD346">
        <v>0.93359999999999999</v>
      </c>
      <c r="AE346" t="s">
        <v>17</v>
      </c>
      <c r="AF346">
        <v>13.9</v>
      </c>
      <c r="AG346">
        <v>13.96</v>
      </c>
      <c r="AH346">
        <v>1.5289999999999999</v>
      </c>
      <c r="AI346">
        <v>19.114999999999998</v>
      </c>
      <c r="AJ346">
        <v>0.91769999999999996</v>
      </c>
      <c r="AK346" t="s">
        <v>17</v>
      </c>
      <c r="AL346">
        <v>13.9</v>
      </c>
      <c r="AM346">
        <v>13.96</v>
      </c>
      <c r="AN346">
        <v>1.548</v>
      </c>
      <c r="AO346">
        <v>19.346</v>
      </c>
      <c r="AP346">
        <v>0.92930000000000001</v>
      </c>
      <c r="AQ346" t="s">
        <v>17</v>
      </c>
      <c r="AR346">
        <v>13.89</v>
      </c>
      <c r="AS346">
        <v>13.96</v>
      </c>
      <c r="AT346">
        <v>3.65</v>
      </c>
      <c r="AU346">
        <v>45.619</v>
      </c>
      <c r="AV346">
        <v>0.91839999999999999</v>
      </c>
      <c r="AW346" t="s">
        <v>17</v>
      </c>
      <c r="AX346">
        <v>13.9</v>
      </c>
      <c r="AY346">
        <v>13.96</v>
      </c>
      <c r="AZ346">
        <v>3.6619999999999999</v>
      </c>
      <c r="BA346">
        <v>45.780999999999999</v>
      </c>
      <c r="BB346">
        <v>0.93969999999999998</v>
      </c>
      <c r="BC346" t="s">
        <v>17</v>
      </c>
      <c r="BD346">
        <v>13.9</v>
      </c>
      <c r="BE346">
        <v>13.96</v>
      </c>
      <c r="BF346">
        <v>3.6819999999999999</v>
      </c>
      <c r="BG346">
        <v>46.026000000000003</v>
      </c>
      <c r="BH346">
        <v>0.94259999999999999</v>
      </c>
      <c r="BI346" t="s">
        <v>17</v>
      </c>
      <c r="BJ346">
        <v>13.9</v>
      </c>
      <c r="BK346">
        <v>13.96</v>
      </c>
      <c r="BL346">
        <v>4.5570000000000004</v>
      </c>
      <c r="BM346">
        <v>56.956000000000003</v>
      </c>
      <c r="BN346">
        <v>0.92869999999999997</v>
      </c>
      <c r="BO346" t="s">
        <v>17</v>
      </c>
      <c r="BP346">
        <v>13.89</v>
      </c>
      <c r="BQ346">
        <v>13.96</v>
      </c>
      <c r="BR346">
        <v>4.5759999999999996</v>
      </c>
      <c r="BS346">
        <v>57.2</v>
      </c>
      <c r="BT346">
        <v>0.91539999999999999</v>
      </c>
      <c r="BU346" t="s">
        <v>17</v>
      </c>
      <c r="BV346">
        <v>13.9</v>
      </c>
      <c r="BW346">
        <v>13.96</v>
      </c>
      <c r="BX346">
        <v>4.5629999999999997</v>
      </c>
      <c r="BY346">
        <v>57.040999999999997</v>
      </c>
      <c r="BZ346">
        <v>0.94030000000000002</v>
      </c>
      <c r="CA346" t="s">
        <v>17</v>
      </c>
    </row>
    <row r="347" spans="1:79" x14ac:dyDescent="0.2">
      <c r="A347" t="s">
        <v>206</v>
      </c>
      <c r="B347">
        <v>846</v>
      </c>
      <c r="C347">
        <v>854</v>
      </c>
      <c r="D347" t="s">
        <v>194</v>
      </c>
      <c r="E347">
        <v>13.21</v>
      </c>
      <c r="F347">
        <v>2</v>
      </c>
      <c r="G347">
        <v>6</v>
      </c>
      <c r="H347">
        <v>13.38</v>
      </c>
      <c r="I347">
        <v>13.45</v>
      </c>
      <c r="J347">
        <v>0.27100000000000002</v>
      </c>
      <c r="K347">
        <v>4.524</v>
      </c>
      <c r="L347">
        <v>0.92469999999999997</v>
      </c>
      <c r="M347" t="s">
        <v>17</v>
      </c>
      <c r="N347">
        <v>13.38</v>
      </c>
      <c r="O347">
        <v>13.45</v>
      </c>
      <c r="P347">
        <v>0.26300000000000001</v>
      </c>
      <c r="Q347">
        <v>4.3890000000000002</v>
      </c>
      <c r="R347">
        <v>0.93740000000000001</v>
      </c>
      <c r="S347" t="s">
        <v>17</v>
      </c>
      <c r="T347">
        <v>13.38</v>
      </c>
      <c r="U347">
        <v>13.45</v>
      </c>
      <c r="V347">
        <v>0.19700000000000001</v>
      </c>
      <c r="W347">
        <v>3.2839999999999998</v>
      </c>
      <c r="X347">
        <v>0.91549999999999998</v>
      </c>
      <c r="Y347" t="s">
        <v>17</v>
      </c>
      <c r="Z347">
        <v>13.38</v>
      </c>
      <c r="AA347">
        <v>13.45</v>
      </c>
      <c r="AB347">
        <v>0.88900000000000001</v>
      </c>
      <c r="AC347">
        <v>14.811</v>
      </c>
      <c r="AD347">
        <v>0.94789999999999996</v>
      </c>
      <c r="AE347" t="s">
        <v>17</v>
      </c>
      <c r="AF347">
        <v>13.38</v>
      </c>
      <c r="AG347">
        <v>13.45</v>
      </c>
      <c r="AH347">
        <v>0.82</v>
      </c>
      <c r="AI347">
        <v>13.664999999999999</v>
      </c>
      <c r="AJ347">
        <v>0.95140000000000002</v>
      </c>
      <c r="AK347" t="s">
        <v>17</v>
      </c>
      <c r="AL347">
        <v>13.38</v>
      </c>
      <c r="AM347">
        <v>13.45</v>
      </c>
      <c r="AN347">
        <v>0.84099999999999997</v>
      </c>
      <c r="AO347">
        <v>14.007999999999999</v>
      </c>
      <c r="AP347">
        <v>0.95150000000000001</v>
      </c>
      <c r="AQ347" t="s">
        <v>17</v>
      </c>
      <c r="AR347">
        <v>13.37</v>
      </c>
      <c r="AS347">
        <v>13.45</v>
      </c>
      <c r="AT347">
        <v>2.052</v>
      </c>
      <c r="AU347">
        <v>34.198</v>
      </c>
      <c r="AV347">
        <v>0.94320000000000004</v>
      </c>
      <c r="AW347" t="s">
        <v>17</v>
      </c>
      <c r="AX347">
        <v>13.38</v>
      </c>
      <c r="AY347">
        <v>13.45</v>
      </c>
      <c r="AZ347">
        <v>2.1059999999999999</v>
      </c>
      <c r="BA347">
        <v>35.093000000000004</v>
      </c>
      <c r="BB347">
        <v>0.94540000000000002</v>
      </c>
      <c r="BC347" t="s">
        <v>17</v>
      </c>
      <c r="BD347">
        <v>13.38</v>
      </c>
      <c r="BE347">
        <v>13.45</v>
      </c>
      <c r="BF347">
        <v>2.0910000000000002</v>
      </c>
      <c r="BG347">
        <v>34.847000000000001</v>
      </c>
      <c r="BH347">
        <v>0.94710000000000005</v>
      </c>
      <c r="BI347" t="s">
        <v>17</v>
      </c>
      <c r="BJ347">
        <v>13.38</v>
      </c>
      <c r="BK347">
        <v>13.45</v>
      </c>
      <c r="BL347">
        <v>2.673</v>
      </c>
      <c r="BM347">
        <v>44.554000000000002</v>
      </c>
      <c r="BN347">
        <v>0.95079999999999998</v>
      </c>
      <c r="BO347" t="s">
        <v>17</v>
      </c>
      <c r="BP347">
        <v>13.37</v>
      </c>
      <c r="BQ347">
        <v>13.45</v>
      </c>
      <c r="BR347">
        <v>2.6949999999999998</v>
      </c>
      <c r="BS347">
        <v>44.918999999999997</v>
      </c>
      <c r="BT347">
        <v>0.95050000000000001</v>
      </c>
      <c r="BU347" t="s">
        <v>17</v>
      </c>
      <c r="BV347">
        <v>13.38</v>
      </c>
      <c r="BW347">
        <v>13.45</v>
      </c>
      <c r="BX347">
        <v>2.706</v>
      </c>
      <c r="BY347">
        <v>45.095999999999997</v>
      </c>
      <c r="BZ347">
        <v>0.94369999999999998</v>
      </c>
      <c r="CA347" t="s">
        <v>17</v>
      </c>
    </row>
    <row r="348" spans="1:79" x14ac:dyDescent="0.2">
      <c r="A348" t="s">
        <v>206</v>
      </c>
      <c r="B348">
        <v>846</v>
      </c>
      <c r="C348">
        <v>867</v>
      </c>
      <c r="D348" t="s">
        <v>195</v>
      </c>
      <c r="E348">
        <v>10</v>
      </c>
      <c r="F348">
        <v>4</v>
      </c>
      <c r="G348">
        <v>18</v>
      </c>
      <c r="H348">
        <v>10.06</v>
      </c>
      <c r="I348">
        <v>10.130000000000001</v>
      </c>
      <c r="J348">
        <v>2.5249999999999999</v>
      </c>
      <c r="K348">
        <v>14.03</v>
      </c>
      <c r="L348">
        <v>0.86580000000000001</v>
      </c>
      <c r="M348" t="s">
        <v>18</v>
      </c>
      <c r="N348">
        <v>10.06</v>
      </c>
      <c r="O348">
        <v>10.130000000000001</v>
      </c>
      <c r="P348">
        <v>2.5960000000000001</v>
      </c>
      <c r="Q348">
        <v>14.423999999999999</v>
      </c>
      <c r="R348">
        <v>0.86960000000000004</v>
      </c>
      <c r="S348" t="s">
        <v>18</v>
      </c>
      <c r="T348">
        <v>10.06</v>
      </c>
      <c r="U348">
        <v>10.130000000000001</v>
      </c>
      <c r="V348">
        <v>2.7090000000000001</v>
      </c>
      <c r="W348">
        <v>15.051</v>
      </c>
      <c r="X348">
        <v>0.87909999999999999</v>
      </c>
      <c r="Y348" t="s">
        <v>18</v>
      </c>
      <c r="Z348">
        <v>10.06</v>
      </c>
      <c r="AA348">
        <v>10.130000000000001</v>
      </c>
      <c r="AB348">
        <v>4.1319999999999997</v>
      </c>
      <c r="AC348">
        <v>22.956</v>
      </c>
      <c r="AD348">
        <v>0.87180000000000002</v>
      </c>
      <c r="AE348" t="s">
        <v>18</v>
      </c>
      <c r="AF348">
        <v>10.06</v>
      </c>
      <c r="AG348">
        <v>10.130000000000001</v>
      </c>
      <c r="AH348">
        <v>3.7709999999999999</v>
      </c>
      <c r="AI348">
        <v>20.952000000000002</v>
      </c>
      <c r="AJ348">
        <v>0.8538</v>
      </c>
      <c r="AK348" t="s">
        <v>18</v>
      </c>
      <c r="AL348">
        <v>10.06</v>
      </c>
      <c r="AM348">
        <v>10.130000000000001</v>
      </c>
      <c r="AN348">
        <v>3.8130000000000002</v>
      </c>
      <c r="AO348">
        <v>21.181999999999999</v>
      </c>
      <c r="AP348">
        <v>0.85029999999999994</v>
      </c>
      <c r="AQ348" t="s">
        <v>18</v>
      </c>
      <c r="AR348">
        <v>10.06</v>
      </c>
      <c r="AS348">
        <v>10.130000000000001</v>
      </c>
      <c r="AT348">
        <v>5.5279999999999996</v>
      </c>
      <c r="AU348">
        <v>30.710999999999999</v>
      </c>
      <c r="AV348">
        <v>0.85370000000000001</v>
      </c>
      <c r="AW348" t="s">
        <v>18</v>
      </c>
      <c r="AX348">
        <v>10.06</v>
      </c>
      <c r="AY348">
        <v>10.130000000000001</v>
      </c>
      <c r="AZ348">
        <v>5.6470000000000002</v>
      </c>
      <c r="BA348">
        <v>31.375</v>
      </c>
      <c r="BB348">
        <v>0.85650000000000004</v>
      </c>
      <c r="BC348" t="s">
        <v>18</v>
      </c>
      <c r="BD348">
        <v>10.06</v>
      </c>
      <c r="BE348">
        <v>10.130000000000001</v>
      </c>
      <c r="BF348">
        <v>5.5510000000000002</v>
      </c>
      <c r="BG348">
        <v>30.841000000000001</v>
      </c>
      <c r="BH348">
        <v>0.86699999999999999</v>
      </c>
      <c r="BI348" t="s">
        <v>18</v>
      </c>
      <c r="BJ348">
        <v>10.06</v>
      </c>
      <c r="BK348">
        <v>10.130000000000001</v>
      </c>
      <c r="BL348">
        <v>6.16</v>
      </c>
      <c r="BM348">
        <v>34.223999999999997</v>
      </c>
      <c r="BN348">
        <v>0.84499999999999997</v>
      </c>
      <c r="BO348" t="s">
        <v>18</v>
      </c>
      <c r="BP348">
        <v>10.06</v>
      </c>
      <c r="BQ348">
        <v>10.130000000000001</v>
      </c>
      <c r="BR348">
        <v>6.2859999999999996</v>
      </c>
      <c r="BS348">
        <v>34.923999999999999</v>
      </c>
      <c r="BT348">
        <v>0.85289999999999999</v>
      </c>
      <c r="BU348" t="s">
        <v>18</v>
      </c>
      <c r="BV348">
        <v>10.06</v>
      </c>
      <c r="BW348">
        <v>10.130000000000001</v>
      </c>
      <c r="BX348">
        <v>6.3129999999999997</v>
      </c>
      <c r="BY348">
        <v>35.07</v>
      </c>
      <c r="BZ348">
        <v>0.8579</v>
      </c>
      <c r="CA348" t="s">
        <v>18</v>
      </c>
    </row>
    <row r="349" spans="1:79" x14ac:dyDescent="0.2">
      <c r="A349" t="s">
        <v>206</v>
      </c>
      <c r="B349">
        <v>846</v>
      </c>
      <c r="C349">
        <v>871</v>
      </c>
      <c r="D349" t="s">
        <v>196</v>
      </c>
      <c r="E349">
        <v>11.75</v>
      </c>
      <c r="F349">
        <v>5</v>
      </c>
      <c r="G349">
        <v>22</v>
      </c>
      <c r="H349">
        <v>11.9</v>
      </c>
      <c r="I349">
        <v>11.97</v>
      </c>
      <c r="J349">
        <v>3.8439999999999999</v>
      </c>
      <c r="K349">
        <v>17.472999999999999</v>
      </c>
      <c r="L349">
        <v>0.86560000000000004</v>
      </c>
      <c r="M349" t="s">
        <v>18</v>
      </c>
      <c r="N349">
        <v>11.9</v>
      </c>
      <c r="O349">
        <v>11.97</v>
      </c>
      <c r="P349">
        <v>3.96</v>
      </c>
      <c r="Q349">
        <v>17.998000000000001</v>
      </c>
      <c r="R349">
        <v>0.87090000000000001</v>
      </c>
      <c r="S349" t="s">
        <v>18</v>
      </c>
      <c r="T349">
        <v>11.9</v>
      </c>
      <c r="U349">
        <v>11.97</v>
      </c>
      <c r="V349">
        <v>4.1900000000000004</v>
      </c>
      <c r="W349">
        <v>19.045999999999999</v>
      </c>
      <c r="X349">
        <v>0.86119999999999997</v>
      </c>
      <c r="Y349" t="s">
        <v>18</v>
      </c>
      <c r="Z349">
        <v>11.9</v>
      </c>
      <c r="AA349">
        <v>11.97</v>
      </c>
      <c r="AB349">
        <v>5.5129999999999999</v>
      </c>
      <c r="AC349">
        <v>25.06</v>
      </c>
      <c r="AD349">
        <v>0.87660000000000005</v>
      </c>
      <c r="AE349" t="s">
        <v>17</v>
      </c>
      <c r="AF349">
        <v>11.9</v>
      </c>
      <c r="AG349">
        <v>11.97</v>
      </c>
      <c r="AH349">
        <v>5.1890000000000001</v>
      </c>
      <c r="AI349">
        <v>23.585999999999999</v>
      </c>
      <c r="AJ349">
        <v>0.87419999999999998</v>
      </c>
      <c r="AK349" t="s">
        <v>18</v>
      </c>
      <c r="AL349">
        <v>11.9</v>
      </c>
      <c r="AM349">
        <v>11.97</v>
      </c>
      <c r="AN349">
        <v>5.2389999999999999</v>
      </c>
      <c r="AO349">
        <v>23.812999999999999</v>
      </c>
      <c r="AP349">
        <v>0.83879999999999999</v>
      </c>
      <c r="AQ349" t="s">
        <v>18</v>
      </c>
      <c r="AR349">
        <v>11.9</v>
      </c>
      <c r="AS349">
        <v>11.96</v>
      </c>
      <c r="AT349">
        <v>6.6630000000000003</v>
      </c>
      <c r="AU349">
        <v>30.285</v>
      </c>
      <c r="AV349">
        <v>0.7964</v>
      </c>
      <c r="AW349" t="s">
        <v>18</v>
      </c>
      <c r="AX349">
        <v>11.9</v>
      </c>
      <c r="AY349">
        <v>11.97</v>
      </c>
      <c r="AZ349">
        <v>7.05</v>
      </c>
      <c r="BA349">
        <v>32.043999999999997</v>
      </c>
      <c r="BB349">
        <v>0.8337</v>
      </c>
      <c r="BC349" t="s">
        <v>18</v>
      </c>
      <c r="BD349">
        <v>11.9</v>
      </c>
      <c r="BE349">
        <v>11.97</v>
      </c>
      <c r="BF349">
        <v>6.7210000000000001</v>
      </c>
      <c r="BG349">
        <v>30.550999999999998</v>
      </c>
      <c r="BH349">
        <v>0.83509999999999995</v>
      </c>
      <c r="BI349" t="s">
        <v>18</v>
      </c>
      <c r="BJ349">
        <v>11.9</v>
      </c>
      <c r="BK349">
        <v>11.97</v>
      </c>
      <c r="BL349">
        <v>7.367</v>
      </c>
      <c r="BM349">
        <v>33.484000000000002</v>
      </c>
      <c r="BN349">
        <v>0.85709999999999997</v>
      </c>
      <c r="BO349" t="s">
        <v>18</v>
      </c>
      <c r="BP349">
        <v>11.9</v>
      </c>
      <c r="BQ349">
        <v>11.97</v>
      </c>
      <c r="BR349">
        <v>7.4829999999999997</v>
      </c>
      <c r="BS349">
        <v>34.015000000000001</v>
      </c>
      <c r="BT349">
        <v>0.79239999999999999</v>
      </c>
      <c r="BU349" t="s">
        <v>18</v>
      </c>
      <c r="BV349">
        <v>11.9</v>
      </c>
      <c r="BW349">
        <v>11.97</v>
      </c>
      <c r="BX349">
        <v>7.52</v>
      </c>
      <c r="BY349">
        <v>34.182000000000002</v>
      </c>
      <c r="BZ349">
        <v>0.83250000000000002</v>
      </c>
      <c r="CA349" t="s">
        <v>18</v>
      </c>
    </row>
    <row r="350" spans="1:79" x14ac:dyDescent="0.2">
      <c r="A350" t="s">
        <v>206</v>
      </c>
      <c r="B350">
        <v>847</v>
      </c>
      <c r="C350">
        <v>854</v>
      </c>
      <c r="D350" t="s">
        <v>197</v>
      </c>
      <c r="E350">
        <v>13.11</v>
      </c>
      <c r="F350">
        <v>2</v>
      </c>
      <c r="G350">
        <v>5</v>
      </c>
      <c r="H350">
        <v>13.23</v>
      </c>
      <c r="I350">
        <v>13.31</v>
      </c>
      <c r="J350">
        <v>0.22600000000000001</v>
      </c>
      <c r="K350">
        <v>4.5129999999999999</v>
      </c>
      <c r="L350">
        <v>0.91549999999999998</v>
      </c>
      <c r="M350" t="s">
        <v>17</v>
      </c>
      <c r="N350">
        <v>13.24</v>
      </c>
      <c r="O350">
        <v>13.31</v>
      </c>
      <c r="P350">
        <v>0.23899999999999999</v>
      </c>
      <c r="Q350">
        <v>4.7720000000000002</v>
      </c>
      <c r="R350">
        <v>0.91810000000000003</v>
      </c>
      <c r="S350" t="s">
        <v>18</v>
      </c>
      <c r="T350">
        <v>13.23</v>
      </c>
      <c r="U350">
        <v>13.31</v>
      </c>
      <c r="V350">
        <v>0.23400000000000001</v>
      </c>
      <c r="W350">
        <v>4.68</v>
      </c>
      <c r="X350">
        <v>0.91369999999999996</v>
      </c>
      <c r="Y350" t="s">
        <v>17</v>
      </c>
      <c r="Z350">
        <v>13.23</v>
      </c>
      <c r="AA350">
        <v>13.31</v>
      </c>
      <c r="AB350">
        <v>0.82799999999999996</v>
      </c>
      <c r="AC350">
        <v>16.561</v>
      </c>
      <c r="AD350">
        <v>0.91359999999999997</v>
      </c>
      <c r="AE350" t="s">
        <v>18</v>
      </c>
      <c r="AF350">
        <v>13.23</v>
      </c>
      <c r="AG350">
        <v>13.31</v>
      </c>
      <c r="AH350">
        <v>0.79600000000000004</v>
      </c>
      <c r="AI350">
        <v>15.93</v>
      </c>
      <c r="AJ350">
        <v>0.89059999999999995</v>
      </c>
      <c r="AK350" t="s">
        <v>18</v>
      </c>
      <c r="AL350">
        <v>13.23</v>
      </c>
      <c r="AM350">
        <v>13.31</v>
      </c>
      <c r="AN350">
        <v>0.84499999999999997</v>
      </c>
      <c r="AO350">
        <v>16.908999999999999</v>
      </c>
      <c r="AP350">
        <v>0.93240000000000001</v>
      </c>
      <c r="AQ350" t="s">
        <v>18</v>
      </c>
      <c r="AR350">
        <v>13.23</v>
      </c>
      <c r="AS350">
        <v>13.31</v>
      </c>
      <c r="AT350">
        <v>1.889</v>
      </c>
      <c r="AU350">
        <v>37.777000000000001</v>
      </c>
      <c r="AV350">
        <v>0.81269999999999998</v>
      </c>
      <c r="AW350" t="s">
        <v>18</v>
      </c>
      <c r="AX350">
        <v>13.23</v>
      </c>
      <c r="AY350">
        <v>13.31</v>
      </c>
      <c r="AZ350">
        <v>1.9610000000000001</v>
      </c>
      <c r="BA350">
        <v>39.225000000000001</v>
      </c>
      <c r="BB350">
        <v>0.88019999999999998</v>
      </c>
      <c r="BC350" t="s">
        <v>18</v>
      </c>
      <c r="BD350">
        <v>13.23</v>
      </c>
      <c r="BE350">
        <v>13.31</v>
      </c>
      <c r="BF350">
        <v>1.9279999999999999</v>
      </c>
      <c r="BG350">
        <v>38.552</v>
      </c>
      <c r="BH350">
        <v>0.89200000000000002</v>
      </c>
      <c r="BI350" t="s">
        <v>18</v>
      </c>
      <c r="BJ350">
        <v>13.23</v>
      </c>
      <c r="BK350">
        <v>13.31</v>
      </c>
      <c r="BL350">
        <v>2.4340000000000002</v>
      </c>
      <c r="BM350">
        <v>48.677999999999997</v>
      </c>
      <c r="BN350">
        <v>0.87609999999999999</v>
      </c>
      <c r="BO350" t="s">
        <v>18</v>
      </c>
      <c r="BP350">
        <v>13.21</v>
      </c>
      <c r="BQ350">
        <v>13.28</v>
      </c>
      <c r="BR350">
        <v>2.488</v>
      </c>
      <c r="BS350">
        <v>49.76</v>
      </c>
      <c r="BT350">
        <v>0.89590000000000003</v>
      </c>
      <c r="BU350" t="s">
        <v>18</v>
      </c>
      <c r="BV350">
        <v>13.23</v>
      </c>
      <c r="BW350">
        <v>13.31</v>
      </c>
      <c r="BX350">
        <v>2.4140000000000001</v>
      </c>
      <c r="BY350">
        <v>48.289000000000001</v>
      </c>
      <c r="BZ350">
        <v>0.90629999999999999</v>
      </c>
      <c r="CA350" t="s">
        <v>18</v>
      </c>
    </row>
    <row r="351" spans="1:79" x14ac:dyDescent="0.2">
      <c r="A351" t="s">
        <v>206</v>
      </c>
      <c r="B351">
        <v>855</v>
      </c>
      <c r="C351">
        <v>862</v>
      </c>
      <c r="D351" t="s">
        <v>198</v>
      </c>
      <c r="E351">
        <v>5.4</v>
      </c>
      <c r="F351">
        <v>2</v>
      </c>
      <c r="G351">
        <v>6</v>
      </c>
      <c r="H351">
        <v>5.44</v>
      </c>
      <c r="I351">
        <v>5.51</v>
      </c>
      <c r="J351">
        <v>0.48799999999999999</v>
      </c>
      <c r="K351">
        <v>8.1349999999999998</v>
      </c>
      <c r="L351">
        <v>0.78220000000000001</v>
      </c>
      <c r="M351" t="s">
        <v>18</v>
      </c>
      <c r="N351">
        <v>5.43</v>
      </c>
      <c r="O351">
        <v>5.51</v>
      </c>
      <c r="P351">
        <v>0.627</v>
      </c>
      <c r="Q351">
        <v>10.448</v>
      </c>
      <c r="R351">
        <v>0.79559999999999997</v>
      </c>
      <c r="S351" t="s">
        <v>18</v>
      </c>
      <c r="T351">
        <v>5.44</v>
      </c>
      <c r="U351">
        <v>5.5</v>
      </c>
      <c r="V351">
        <v>0.59799999999999998</v>
      </c>
      <c r="W351">
        <v>9.9589999999999996</v>
      </c>
      <c r="X351">
        <v>0.64429999999999998</v>
      </c>
      <c r="Y351" t="s">
        <v>18</v>
      </c>
      <c r="Z351">
        <v>5.5</v>
      </c>
      <c r="AA351">
        <v>5.57</v>
      </c>
      <c r="AB351">
        <v>0.92700000000000005</v>
      </c>
      <c r="AC351">
        <v>15.457000000000001</v>
      </c>
      <c r="AD351">
        <v>0.77180000000000004</v>
      </c>
      <c r="AE351" t="s">
        <v>18</v>
      </c>
      <c r="AF351">
        <v>5.5</v>
      </c>
      <c r="AG351">
        <v>5.57</v>
      </c>
      <c r="AH351">
        <v>0.95</v>
      </c>
      <c r="AI351">
        <v>15.835000000000001</v>
      </c>
      <c r="AJ351">
        <v>0.63490000000000002</v>
      </c>
      <c r="AK351" t="s">
        <v>18</v>
      </c>
      <c r="AL351">
        <v>5.5</v>
      </c>
      <c r="AM351">
        <v>5.57</v>
      </c>
      <c r="AN351">
        <v>0.89500000000000002</v>
      </c>
      <c r="AO351">
        <v>14.923999999999999</v>
      </c>
      <c r="AP351">
        <v>0.70779999999999998</v>
      </c>
      <c r="AQ351" t="s">
        <v>18</v>
      </c>
      <c r="AR351">
        <v>5.5</v>
      </c>
      <c r="AS351">
        <v>5.57</v>
      </c>
      <c r="AT351">
        <v>0.875</v>
      </c>
      <c r="AU351">
        <v>14.587999999999999</v>
      </c>
      <c r="AV351">
        <v>0.7</v>
      </c>
      <c r="AW351" t="s">
        <v>18</v>
      </c>
      <c r="AX351">
        <v>5.44</v>
      </c>
      <c r="AY351">
        <v>5.5</v>
      </c>
      <c r="AZ351">
        <v>1.0589999999999999</v>
      </c>
      <c r="BA351">
        <v>17.655999999999999</v>
      </c>
      <c r="BB351">
        <v>0.79520000000000002</v>
      </c>
      <c r="BC351" t="s">
        <v>18</v>
      </c>
      <c r="BD351">
        <v>5.45</v>
      </c>
      <c r="BE351">
        <v>5.52</v>
      </c>
      <c r="BF351">
        <v>1.0580000000000001</v>
      </c>
      <c r="BG351">
        <v>17.635000000000002</v>
      </c>
      <c r="BH351">
        <v>0.74150000000000005</v>
      </c>
      <c r="BI351" t="s">
        <v>18</v>
      </c>
      <c r="BJ351">
        <v>5.5</v>
      </c>
      <c r="BK351">
        <v>5.58</v>
      </c>
      <c r="BL351">
        <v>0.92900000000000005</v>
      </c>
      <c r="BM351">
        <v>15.483000000000001</v>
      </c>
      <c r="BN351">
        <v>0.74350000000000005</v>
      </c>
      <c r="BO351" t="s">
        <v>18</v>
      </c>
      <c r="BP351">
        <v>5.5</v>
      </c>
      <c r="BQ351">
        <v>5.57</v>
      </c>
      <c r="BR351">
        <v>0.90700000000000003</v>
      </c>
      <c r="BS351">
        <v>15.113</v>
      </c>
      <c r="BT351">
        <v>0.71419999999999995</v>
      </c>
      <c r="BU351" t="s">
        <v>18</v>
      </c>
      <c r="BV351">
        <v>5.44</v>
      </c>
      <c r="BW351">
        <v>5.51</v>
      </c>
      <c r="BX351">
        <v>1.105</v>
      </c>
      <c r="BY351">
        <v>18.420000000000002</v>
      </c>
      <c r="BZ351">
        <v>0.80610000000000004</v>
      </c>
      <c r="CA351" t="s">
        <v>18</v>
      </c>
    </row>
    <row r="352" spans="1:79" x14ac:dyDescent="0.2">
      <c r="A352" t="s">
        <v>206</v>
      </c>
      <c r="B352">
        <v>855</v>
      </c>
      <c r="C352">
        <v>867</v>
      </c>
      <c r="D352" t="s">
        <v>199</v>
      </c>
      <c r="E352">
        <v>6.95</v>
      </c>
      <c r="F352">
        <v>2</v>
      </c>
      <c r="G352">
        <v>10</v>
      </c>
      <c r="H352">
        <v>6.97</v>
      </c>
      <c r="I352">
        <v>7.05</v>
      </c>
      <c r="J352">
        <v>1.861</v>
      </c>
      <c r="K352">
        <v>18.606000000000002</v>
      </c>
      <c r="L352">
        <v>0.85419999999999996</v>
      </c>
      <c r="M352" t="s">
        <v>18</v>
      </c>
      <c r="N352">
        <v>6.97</v>
      </c>
      <c r="O352">
        <v>7.05</v>
      </c>
      <c r="P352">
        <v>1.865</v>
      </c>
      <c r="Q352">
        <v>18.651</v>
      </c>
      <c r="R352">
        <v>0.8599</v>
      </c>
      <c r="S352" t="s">
        <v>18</v>
      </c>
      <c r="T352">
        <v>6.97</v>
      </c>
      <c r="U352">
        <v>7.05</v>
      </c>
      <c r="V352">
        <v>2.0640000000000001</v>
      </c>
      <c r="W352">
        <v>20.637</v>
      </c>
      <c r="X352">
        <v>0.85870000000000002</v>
      </c>
      <c r="Y352" t="s">
        <v>18</v>
      </c>
      <c r="Z352">
        <v>6.97</v>
      </c>
      <c r="AA352">
        <v>7.05</v>
      </c>
      <c r="AB352">
        <v>3.0150000000000001</v>
      </c>
      <c r="AC352">
        <v>30.146999999999998</v>
      </c>
      <c r="AD352">
        <v>0.87339999999999995</v>
      </c>
      <c r="AE352" t="s">
        <v>18</v>
      </c>
      <c r="AF352">
        <v>6.97</v>
      </c>
      <c r="AG352">
        <v>7.05</v>
      </c>
      <c r="AH352">
        <v>2.68</v>
      </c>
      <c r="AI352">
        <v>26.798999999999999</v>
      </c>
      <c r="AJ352">
        <v>0.82010000000000005</v>
      </c>
      <c r="AK352" t="s">
        <v>18</v>
      </c>
      <c r="AL352">
        <v>6.97</v>
      </c>
      <c r="AM352">
        <v>7.05</v>
      </c>
      <c r="AN352">
        <v>2.758</v>
      </c>
      <c r="AO352">
        <v>27.582999999999998</v>
      </c>
      <c r="AP352">
        <v>0.84619999999999995</v>
      </c>
      <c r="AQ352" t="s">
        <v>18</v>
      </c>
      <c r="AR352">
        <v>6.97</v>
      </c>
      <c r="AS352">
        <v>7.05</v>
      </c>
      <c r="AT352">
        <v>3.008</v>
      </c>
      <c r="AU352">
        <v>30.074999999999999</v>
      </c>
      <c r="AV352">
        <v>0.82020000000000004</v>
      </c>
      <c r="AW352" t="s">
        <v>18</v>
      </c>
      <c r="AX352">
        <v>6.97</v>
      </c>
      <c r="AY352">
        <v>7.05</v>
      </c>
      <c r="AZ352">
        <v>3.1</v>
      </c>
      <c r="BA352">
        <v>31.004999999999999</v>
      </c>
      <c r="BB352">
        <v>0.83399999999999996</v>
      </c>
      <c r="BC352" t="s">
        <v>18</v>
      </c>
      <c r="BD352">
        <v>6.97</v>
      </c>
      <c r="BE352">
        <v>7.05</v>
      </c>
      <c r="BF352">
        <v>3.1269999999999998</v>
      </c>
      <c r="BG352">
        <v>31.274000000000001</v>
      </c>
      <c r="BH352">
        <v>0.81389999999999996</v>
      </c>
      <c r="BI352" t="s">
        <v>18</v>
      </c>
      <c r="BJ352">
        <v>6.98</v>
      </c>
      <c r="BK352">
        <v>7.05</v>
      </c>
      <c r="BL352">
        <v>3.0790000000000002</v>
      </c>
      <c r="BM352">
        <v>30.792000000000002</v>
      </c>
      <c r="BN352">
        <v>0.83240000000000003</v>
      </c>
      <c r="BO352" t="s">
        <v>18</v>
      </c>
      <c r="BP352">
        <v>6.97</v>
      </c>
      <c r="BQ352">
        <v>7.05</v>
      </c>
      <c r="BR352">
        <v>3.0750000000000002</v>
      </c>
      <c r="BS352">
        <v>30.748999999999999</v>
      </c>
      <c r="BT352">
        <v>0.83150000000000002</v>
      </c>
      <c r="BU352" t="s">
        <v>18</v>
      </c>
      <c r="BV352">
        <v>6.97</v>
      </c>
      <c r="BW352">
        <v>7.05</v>
      </c>
      <c r="BX352">
        <v>3.036</v>
      </c>
      <c r="BY352">
        <v>30.364000000000001</v>
      </c>
      <c r="BZ352">
        <v>0.85089999999999999</v>
      </c>
      <c r="CA352" t="s">
        <v>18</v>
      </c>
    </row>
    <row r="353" spans="1:79" x14ac:dyDescent="0.2">
      <c r="A353" t="s">
        <v>206</v>
      </c>
      <c r="B353">
        <v>855</v>
      </c>
      <c r="C353">
        <v>871</v>
      </c>
      <c r="D353" t="s">
        <v>200</v>
      </c>
      <c r="E353">
        <v>10.97</v>
      </c>
      <c r="F353">
        <v>4</v>
      </c>
      <c r="G353">
        <v>14</v>
      </c>
      <c r="H353">
        <v>10.99</v>
      </c>
      <c r="I353">
        <v>11.06</v>
      </c>
      <c r="J353">
        <v>3.1509999999999998</v>
      </c>
      <c r="K353">
        <v>22.507999999999999</v>
      </c>
      <c r="L353">
        <v>0.84960000000000002</v>
      </c>
      <c r="M353" t="s">
        <v>18</v>
      </c>
      <c r="N353">
        <v>10.99</v>
      </c>
      <c r="O353">
        <v>11.06</v>
      </c>
      <c r="P353">
        <v>3.2160000000000002</v>
      </c>
      <c r="Q353">
        <v>22.969000000000001</v>
      </c>
      <c r="R353">
        <v>0.8468</v>
      </c>
      <c r="S353" t="s">
        <v>18</v>
      </c>
      <c r="T353">
        <v>10.99</v>
      </c>
      <c r="U353">
        <v>11.06</v>
      </c>
      <c r="V353">
        <v>3.25</v>
      </c>
      <c r="W353">
        <v>23.216999999999999</v>
      </c>
      <c r="X353">
        <v>0.84830000000000005</v>
      </c>
      <c r="Y353" t="s">
        <v>18</v>
      </c>
      <c r="Z353">
        <v>10.99</v>
      </c>
      <c r="AA353">
        <v>11.06</v>
      </c>
      <c r="AB353">
        <v>4.1479999999999997</v>
      </c>
      <c r="AC353">
        <v>29.629000000000001</v>
      </c>
      <c r="AD353">
        <v>0.86399999999999999</v>
      </c>
      <c r="AE353" t="s">
        <v>18</v>
      </c>
      <c r="AF353">
        <v>10.99</v>
      </c>
      <c r="AG353">
        <v>11.06</v>
      </c>
      <c r="AH353">
        <v>3.6850000000000001</v>
      </c>
      <c r="AI353">
        <v>26.321999999999999</v>
      </c>
      <c r="AJ353">
        <v>0.83330000000000004</v>
      </c>
      <c r="AK353" t="s">
        <v>18</v>
      </c>
      <c r="AL353">
        <v>10.99</v>
      </c>
      <c r="AM353">
        <v>11.06</v>
      </c>
      <c r="AN353">
        <v>3.6850000000000001</v>
      </c>
      <c r="AO353">
        <v>26.324000000000002</v>
      </c>
      <c r="AP353">
        <v>0.8538</v>
      </c>
      <c r="AQ353" t="s">
        <v>18</v>
      </c>
      <c r="AR353">
        <v>10.99</v>
      </c>
      <c r="AS353">
        <v>11.06</v>
      </c>
      <c r="AT353">
        <v>3.9510000000000001</v>
      </c>
      <c r="AU353">
        <v>28.224</v>
      </c>
      <c r="AV353">
        <v>0.82909999999999995</v>
      </c>
      <c r="AW353" t="s">
        <v>18</v>
      </c>
      <c r="AX353">
        <v>10.99</v>
      </c>
      <c r="AY353">
        <v>11.06</v>
      </c>
      <c r="AZ353">
        <v>4.1980000000000004</v>
      </c>
      <c r="BA353">
        <v>29.988</v>
      </c>
      <c r="BB353">
        <v>0.8548</v>
      </c>
      <c r="BC353" t="s">
        <v>18</v>
      </c>
      <c r="BD353">
        <v>10.99</v>
      </c>
      <c r="BE353">
        <v>11.06</v>
      </c>
      <c r="BF353">
        <v>3.98</v>
      </c>
      <c r="BG353">
        <v>28.428999999999998</v>
      </c>
      <c r="BH353">
        <v>0.87009999999999998</v>
      </c>
      <c r="BI353" t="s">
        <v>18</v>
      </c>
      <c r="BJ353">
        <v>10.99</v>
      </c>
      <c r="BK353">
        <v>11.06</v>
      </c>
      <c r="BL353">
        <v>4.157</v>
      </c>
      <c r="BM353">
        <v>29.692</v>
      </c>
      <c r="BN353">
        <v>0.84909999999999997</v>
      </c>
      <c r="BO353" t="s">
        <v>18</v>
      </c>
      <c r="BP353">
        <v>10.99</v>
      </c>
      <c r="BQ353">
        <v>11.06</v>
      </c>
      <c r="BR353">
        <v>4.2460000000000004</v>
      </c>
      <c r="BS353">
        <v>30.332000000000001</v>
      </c>
      <c r="BT353">
        <v>0.84030000000000005</v>
      </c>
      <c r="BU353" t="s">
        <v>18</v>
      </c>
      <c r="BV353">
        <v>10.99</v>
      </c>
      <c r="BW353">
        <v>11.06</v>
      </c>
      <c r="BX353">
        <v>4.0410000000000004</v>
      </c>
      <c r="BY353">
        <v>28.863</v>
      </c>
      <c r="BZ353">
        <v>0.84930000000000005</v>
      </c>
      <c r="CA353" t="s">
        <v>18</v>
      </c>
    </row>
    <row r="354" spans="1:79" x14ac:dyDescent="0.2">
      <c r="A354" t="s">
        <v>206</v>
      </c>
      <c r="B354">
        <v>872</v>
      </c>
      <c r="C354">
        <v>886</v>
      </c>
      <c r="D354" t="s">
        <v>201</v>
      </c>
      <c r="E354">
        <v>12.6</v>
      </c>
      <c r="F354">
        <v>2</v>
      </c>
      <c r="G354">
        <v>10</v>
      </c>
      <c r="H354">
        <v>12.6</v>
      </c>
      <c r="I354">
        <v>12.67</v>
      </c>
      <c r="J354">
        <v>5.31</v>
      </c>
      <c r="K354">
        <v>53.095999999999997</v>
      </c>
      <c r="L354">
        <v>0.9113</v>
      </c>
      <c r="M354" t="s">
        <v>18</v>
      </c>
      <c r="N354">
        <v>12.6</v>
      </c>
      <c r="O354">
        <v>12.67</v>
      </c>
      <c r="P354">
        <v>5.3860000000000001</v>
      </c>
      <c r="Q354">
        <v>53.863</v>
      </c>
      <c r="R354">
        <v>0.89649999999999996</v>
      </c>
      <c r="S354" t="s">
        <v>18</v>
      </c>
      <c r="T354">
        <v>12.59</v>
      </c>
      <c r="U354">
        <v>12.67</v>
      </c>
      <c r="V354">
        <v>5.415</v>
      </c>
      <c r="W354">
        <v>54.145000000000003</v>
      </c>
      <c r="X354">
        <v>0.90859999999999996</v>
      </c>
      <c r="Y354" t="s">
        <v>18</v>
      </c>
      <c r="Z354">
        <v>12.6</v>
      </c>
      <c r="AA354">
        <v>12.67</v>
      </c>
      <c r="AB354">
        <v>6.1989999999999998</v>
      </c>
      <c r="AC354">
        <v>61.994</v>
      </c>
      <c r="AD354">
        <v>0.88790000000000002</v>
      </c>
      <c r="AE354" t="s">
        <v>18</v>
      </c>
      <c r="AF354">
        <v>12.6</v>
      </c>
      <c r="AG354">
        <v>12.67</v>
      </c>
      <c r="AH354">
        <v>6.3170000000000002</v>
      </c>
      <c r="AI354">
        <v>63.170999999999999</v>
      </c>
      <c r="AJ354">
        <v>0.90129999999999999</v>
      </c>
      <c r="AK354" t="s">
        <v>18</v>
      </c>
      <c r="AL354">
        <v>12.6</v>
      </c>
      <c r="AM354">
        <v>12.67</v>
      </c>
      <c r="AN354">
        <v>6.2590000000000003</v>
      </c>
      <c r="AO354">
        <v>62.593000000000004</v>
      </c>
      <c r="AP354">
        <v>0.89839999999999998</v>
      </c>
      <c r="AQ354" t="s">
        <v>18</v>
      </c>
      <c r="AR354">
        <v>12.59</v>
      </c>
      <c r="AS354">
        <v>12.67</v>
      </c>
      <c r="AT354">
        <v>6.492</v>
      </c>
      <c r="AU354">
        <v>64.924000000000007</v>
      </c>
      <c r="AV354">
        <v>0.89219999999999999</v>
      </c>
      <c r="AW354" t="s">
        <v>18</v>
      </c>
      <c r="AX354">
        <v>12.6</v>
      </c>
      <c r="AY354">
        <v>12.67</v>
      </c>
      <c r="AZ354">
        <v>6.5250000000000004</v>
      </c>
      <c r="BA354">
        <v>65.248000000000005</v>
      </c>
      <c r="BB354">
        <v>0.89880000000000004</v>
      </c>
      <c r="BC354" t="s">
        <v>18</v>
      </c>
      <c r="BD354">
        <v>12.6</v>
      </c>
      <c r="BE354">
        <v>12.67</v>
      </c>
      <c r="BF354">
        <v>6.5339999999999998</v>
      </c>
      <c r="BG354">
        <v>65.338999999999999</v>
      </c>
      <c r="BH354">
        <v>0.89990000000000003</v>
      </c>
      <c r="BI354" t="s">
        <v>18</v>
      </c>
      <c r="BJ354">
        <v>12.6</v>
      </c>
      <c r="BK354">
        <v>12.67</v>
      </c>
      <c r="BL354">
        <v>6.633</v>
      </c>
      <c r="BM354">
        <v>66.331000000000003</v>
      </c>
      <c r="BN354">
        <v>0.88639999999999997</v>
      </c>
      <c r="BO354" t="s">
        <v>18</v>
      </c>
      <c r="BP354">
        <v>12.59</v>
      </c>
      <c r="BQ354">
        <v>12.67</v>
      </c>
      <c r="BR354">
        <v>6.6710000000000003</v>
      </c>
      <c r="BS354">
        <v>66.709000000000003</v>
      </c>
      <c r="BT354">
        <v>0.89539999999999997</v>
      </c>
      <c r="BU354" t="s">
        <v>18</v>
      </c>
      <c r="BV354">
        <v>12.6</v>
      </c>
      <c r="BW354">
        <v>12.67</v>
      </c>
      <c r="BX354">
        <v>6.62</v>
      </c>
      <c r="BY354">
        <v>66.197999999999993</v>
      </c>
      <c r="BZ354">
        <v>0.89829999999999999</v>
      </c>
      <c r="CA354" t="s">
        <v>18</v>
      </c>
    </row>
    <row r="355" spans="1:79" x14ac:dyDescent="0.2">
      <c r="A355" t="s">
        <v>206</v>
      </c>
      <c r="B355">
        <v>872</v>
      </c>
      <c r="C355">
        <v>893</v>
      </c>
      <c r="D355" t="s">
        <v>202</v>
      </c>
      <c r="E355">
        <v>11.24</v>
      </c>
      <c r="F355">
        <v>3</v>
      </c>
      <c r="G355">
        <v>17</v>
      </c>
      <c r="H355">
        <v>11.5</v>
      </c>
      <c r="I355">
        <v>11.58</v>
      </c>
      <c r="J355">
        <v>7.1219999999999999</v>
      </c>
      <c r="K355">
        <v>41.893999999999998</v>
      </c>
      <c r="L355">
        <v>0.93289999999999995</v>
      </c>
      <c r="M355" t="s">
        <v>17</v>
      </c>
      <c r="N355">
        <v>11.51</v>
      </c>
      <c r="O355">
        <v>11.58</v>
      </c>
      <c r="P355">
        <v>7.157</v>
      </c>
      <c r="Q355">
        <v>42.1</v>
      </c>
      <c r="R355">
        <v>0.92400000000000004</v>
      </c>
      <c r="S355" t="s">
        <v>17</v>
      </c>
      <c r="T355">
        <v>11.5</v>
      </c>
      <c r="U355">
        <v>11.58</v>
      </c>
      <c r="V355">
        <v>7.4690000000000003</v>
      </c>
      <c r="W355">
        <v>43.936</v>
      </c>
      <c r="X355">
        <v>0.93030000000000002</v>
      </c>
      <c r="Y355" t="s">
        <v>17</v>
      </c>
      <c r="Z355">
        <v>11.5</v>
      </c>
      <c r="AA355">
        <v>11.58</v>
      </c>
      <c r="AB355">
        <v>8.3480000000000008</v>
      </c>
      <c r="AC355">
        <v>49.103000000000002</v>
      </c>
      <c r="AD355">
        <v>0.92810000000000004</v>
      </c>
      <c r="AE355" t="s">
        <v>17</v>
      </c>
      <c r="AF355">
        <v>11.51</v>
      </c>
      <c r="AG355">
        <v>11.58</v>
      </c>
      <c r="AH355">
        <v>8.4649999999999999</v>
      </c>
      <c r="AI355">
        <v>49.796999999999997</v>
      </c>
      <c r="AJ355">
        <v>0.92059999999999997</v>
      </c>
      <c r="AK355" t="s">
        <v>17</v>
      </c>
      <c r="AL355">
        <v>11.5</v>
      </c>
      <c r="AM355">
        <v>11.58</v>
      </c>
      <c r="AN355">
        <v>8.3689999999999998</v>
      </c>
      <c r="AO355">
        <v>49.23</v>
      </c>
      <c r="AP355">
        <v>0.9163</v>
      </c>
      <c r="AQ355" t="s">
        <v>17</v>
      </c>
      <c r="AR355">
        <v>11.5</v>
      </c>
      <c r="AS355">
        <v>11.58</v>
      </c>
      <c r="AT355">
        <v>8.657</v>
      </c>
      <c r="AU355">
        <v>50.923000000000002</v>
      </c>
      <c r="AV355">
        <v>0.92390000000000005</v>
      </c>
      <c r="AW355" t="s">
        <v>17</v>
      </c>
      <c r="AX355">
        <v>11.51</v>
      </c>
      <c r="AY355">
        <v>11.58</v>
      </c>
      <c r="AZ355">
        <v>8.82</v>
      </c>
      <c r="BA355">
        <v>51.884999999999998</v>
      </c>
      <c r="BB355">
        <v>0.91700000000000004</v>
      </c>
      <c r="BC355" t="s">
        <v>17</v>
      </c>
      <c r="BD355">
        <v>11.51</v>
      </c>
      <c r="BE355">
        <v>11.58</v>
      </c>
      <c r="BF355">
        <v>8.6669999999999998</v>
      </c>
      <c r="BG355">
        <v>50.984000000000002</v>
      </c>
      <c r="BH355">
        <v>0.93169999999999997</v>
      </c>
      <c r="BI355" t="s">
        <v>17</v>
      </c>
      <c r="BJ355">
        <v>11.51</v>
      </c>
      <c r="BK355">
        <v>11.58</v>
      </c>
      <c r="BL355">
        <v>8.843</v>
      </c>
      <c r="BM355">
        <v>52.017000000000003</v>
      </c>
      <c r="BN355">
        <v>0.92610000000000003</v>
      </c>
      <c r="BO355" t="s">
        <v>17</v>
      </c>
      <c r="BP355">
        <v>11.5</v>
      </c>
      <c r="BQ355">
        <v>11.58</v>
      </c>
      <c r="BR355">
        <v>8.8559999999999999</v>
      </c>
      <c r="BS355">
        <v>52.097000000000001</v>
      </c>
      <c r="BT355">
        <v>0.93430000000000002</v>
      </c>
      <c r="BU355" t="s">
        <v>17</v>
      </c>
      <c r="BV355">
        <v>11.5</v>
      </c>
      <c r="BW355">
        <v>11.58</v>
      </c>
      <c r="BX355">
        <v>8.8149999999999995</v>
      </c>
      <c r="BY355">
        <v>51.851999999999997</v>
      </c>
      <c r="BZ355">
        <v>0.93030000000000002</v>
      </c>
      <c r="CA355" t="s">
        <v>17</v>
      </c>
    </row>
    <row r="356" spans="1:79" x14ac:dyDescent="0.2">
      <c r="A356" t="s">
        <v>206</v>
      </c>
      <c r="B356">
        <v>873</v>
      </c>
      <c r="C356">
        <v>893</v>
      </c>
      <c r="D356" t="s">
        <v>203</v>
      </c>
      <c r="E356">
        <v>10.92</v>
      </c>
      <c r="F356">
        <v>3</v>
      </c>
      <c r="G356">
        <v>16</v>
      </c>
      <c r="H356">
        <v>10.92</v>
      </c>
      <c r="I356">
        <v>11.08</v>
      </c>
      <c r="J356">
        <v>6.7590000000000003</v>
      </c>
      <c r="K356">
        <v>42.241999999999997</v>
      </c>
      <c r="L356">
        <v>0.61539999999999995</v>
      </c>
      <c r="M356" t="s">
        <v>18</v>
      </c>
      <c r="N356">
        <v>10.92</v>
      </c>
      <c r="O356">
        <v>11.08</v>
      </c>
      <c r="P356">
        <v>7.2939999999999996</v>
      </c>
      <c r="Q356">
        <v>45.585999999999999</v>
      </c>
      <c r="R356">
        <v>0.59199999999999997</v>
      </c>
      <c r="S356" t="s">
        <v>18</v>
      </c>
      <c r="T356">
        <v>10.92</v>
      </c>
      <c r="U356">
        <v>11.08</v>
      </c>
      <c r="V356">
        <v>6.9610000000000003</v>
      </c>
      <c r="W356">
        <v>43.503999999999998</v>
      </c>
      <c r="X356">
        <v>0.61099999999999999</v>
      </c>
      <c r="Y356" t="s">
        <v>18</v>
      </c>
      <c r="Z356">
        <v>10.92</v>
      </c>
      <c r="AA356">
        <v>11.08</v>
      </c>
      <c r="AB356">
        <v>7.7590000000000003</v>
      </c>
      <c r="AC356">
        <v>48.491999999999997</v>
      </c>
      <c r="AD356">
        <v>0.59930000000000005</v>
      </c>
      <c r="AE356" t="s">
        <v>18</v>
      </c>
      <c r="AF356">
        <v>10.92</v>
      </c>
      <c r="AG356">
        <v>11.08</v>
      </c>
      <c r="AH356">
        <v>7.7489999999999997</v>
      </c>
      <c r="AI356">
        <v>48.430999999999997</v>
      </c>
      <c r="AJ356">
        <v>0.61309999999999998</v>
      </c>
      <c r="AK356" t="s">
        <v>18</v>
      </c>
      <c r="AL356">
        <v>10.92</v>
      </c>
      <c r="AM356">
        <v>11.08</v>
      </c>
      <c r="AN356">
        <v>7.6959999999999997</v>
      </c>
      <c r="AO356">
        <v>48.100999999999999</v>
      </c>
      <c r="AP356">
        <v>0.60440000000000005</v>
      </c>
      <c r="AQ356" t="s">
        <v>18</v>
      </c>
      <c r="AR356">
        <v>10.92</v>
      </c>
      <c r="AS356">
        <v>11.08</v>
      </c>
      <c r="AT356">
        <v>7.7930000000000001</v>
      </c>
      <c r="AU356">
        <v>48.704000000000001</v>
      </c>
      <c r="AV356">
        <v>0.58550000000000002</v>
      </c>
      <c r="AW356" t="s">
        <v>18</v>
      </c>
      <c r="AX356">
        <v>10.92</v>
      </c>
      <c r="AY356">
        <v>11.08</v>
      </c>
      <c r="AZ356">
        <v>8.3149999999999995</v>
      </c>
      <c r="BA356">
        <v>51.968000000000004</v>
      </c>
      <c r="BB356">
        <v>0.59360000000000002</v>
      </c>
      <c r="BC356" t="s">
        <v>18</v>
      </c>
      <c r="BD356">
        <v>10.92</v>
      </c>
      <c r="BE356">
        <v>11.08</v>
      </c>
      <c r="BF356">
        <v>7.915</v>
      </c>
      <c r="BG356">
        <v>49.47</v>
      </c>
      <c r="BH356">
        <v>0.62190000000000001</v>
      </c>
      <c r="BI356" t="s">
        <v>18</v>
      </c>
      <c r="BJ356">
        <v>10.92</v>
      </c>
      <c r="BK356">
        <v>11.08</v>
      </c>
      <c r="BL356">
        <v>8.2110000000000003</v>
      </c>
      <c r="BM356">
        <v>51.317</v>
      </c>
      <c r="BN356">
        <v>0.60980000000000001</v>
      </c>
      <c r="BO356" t="s">
        <v>18</v>
      </c>
      <c r="BP356">
        <v>10.92</v>
      </c>
      <c r="BQ356">
        <v>11.08</v>
      </c>
      <c r="BR356">
        <v>7.9950000000000001</v>
      </c>
      <c r="BS356">
        <v>49.970999999999997</v>
      </c>
      <c r="BT356">
        <v>0.61660000000000004</v>
      </c>
      <c r="BU356" t="s">
        <v>18</v>
      </c>
      <c r="BV356">
        <v>10.92</v>
      </c>
      <c r="BW356">
        <v>11.08</v>
      </c>
      <c r="BX356">
        <v>8.1240000000000006</v>
      </c>
      <c r="BY356">
        <v>50.771999999999998</v>
      </c>
      <c r="BZ356">
        <v>0.62460000000000004</v>
      </c>
      <c r="CA356" t="s">
        <v>18</v>
      </c>
    </row>
    <row r="357" spans="1:79" x14ac:dyDescent="0.2">
      <c r="A357" t="s">
        <v>206</v>
      </c>
      <c r="B357">
        <v>874</v>
      </c>
      <c r="C357">
        <v>893</v>
      </c>
      <c r="D357" t="s">
        <v>204</v>
      </c>
      <c r="E357">
        <v>10.19</v>
      </c>
      <c r="F357">
        <v>3</v>
      </c>
      <c r="G357">
        <v>15</v>
      </c>
      <c r="H357">
        <v>10.17</v>
      </c>
      <c r="I357">
        <v>10.25</v>
      </c>
      <c r="J357">
        <v>6.6790000000000003</v>
      </c>
      <c r="K357">
        <v>44.529000000000003</v>
      </c>
      <c r="L357">
        <v>0.88790000000000002</v>
      </c>
      <c r="M357" t="s">
        <v>18</v>
      </c>
      <c r="N357">
        <v>10.17</v>
      </c>
      <c r="O357">
        <v>10.25</v>
      </c>
      <c r="P357">
        <v>6.7309999999999999</v>
      </c>
      <c r="Q357">
        <v>44.874000000000002</v>
      </c>
      <c r="R357">
        <v>0.89790000000000003</v>
      </c>
      <c r="S357" t="s">
        <v>18</v>
      </c>
      <c r="T357">
        <v>10.17</v>
      </c>
      <c r="U357">
        <v>10.25</v>
      </c>
      <c r="V357">
        <v>6.9530000000000003</v>
      </c>
      <c r="W357">
        <v>46.354999999999997</v>
      </c>
      <c r="X357">
        <v>0.88919999999999999</v>
      </c>
      <c r="Y357" t="s">
        <v>18</v>
      </c>
      <c r="Z357">
        <v>10.17</v>
      </c>
      <c r="AA357">
        <v>10.25</v>
      </c>
      <c r="AB357">
        <v>7.673</v>
      </c>
      <c r="AC357">
        <v>51.151000000000003</v>
      </c>
      <c r="AD357">
        <v>0.89800000000000002</v>
      </c>
      <c r="AE357" t="s">
        <v>18</v>
      </c>
      <c r="AF357">
        <v>10.17</v>
      </c>
      <c r="AG357">
        <v>10.25</v>
      </c>
      <c r="AH357">
        <v>7.734</v>
      </c>
      <c r="AI357">
        <v>51.557000000000002</v>
      </c>
      <c r="AJ357">
        <v>0.89480000000000004</v>
      </c>
      <c r="AK357" t="s">
        <v>18</v>
      </c>
      <c r="AL357">
        <v>10.17</v>
      </c>
      <c r="AM357">
        <v>10.25</v>
      </c>
      <c r="AN357">
        <v>7.6710000000000003</v>
      </c>
      <c r="AO357">
        <v>51.137</v>
      </c>
      <c r="AP357">
        <v>0.89890000000000003</v>
      </c>
      <c r="AQ357" t="s">
        <v>18</v>
      </c>
      <c r="AR357">
        <v>10.17</v>
      </c>
      <c r="AS357">
        <v>10.24</v>
      </c>
      <c r="AT357">
        <v>7.9139999999999997</v>
      </c>
      <c r="AU357">
        <v>52.758000000000003</v>
      </c>
      <c r="AV357">
        <v>0.89</v>
      </c>
      <c r="AW357" t="s">
        <v>18</v>
      </c>
      <c r="AX357">
        <v>10.17</v>
      </c>
      <c r="AY357">
        <v>10.25</v>
      </c>
      <c r="AZ357">
        <v>7.7240000000000002</v>
      </c>
      <c r="BA357">
        <v>51.491</v>
      </c>
      <c r="BB357">
        <v>0.86509999999999998</v>
      </c>
      <c r="BC357" t="s">
        <v>18</v>
      </c>
      <c r="BD357">
        <v>10.17</v>
      </c>
      <c r="BE357">
        <v>10.25</v>
      </c>
      <c r="BF357">
        <v>7.9829999999999997</v>
      </c>
      <c r="BG357">
        <v>53.219000000000001</v>
      </c>
      <c r="BH357">
        <v>0.9002</v>
      </c>
      <c r="BI357" t="s">
        <v>18</v>
      </c>
      <c r="BJ357">
        <v>10.17</v>
      </c>
      <c r="BK357">
        <v>10.25</v>
      </c>
      <c r="BL357">
        <v>7.9359999999999999</v>
      </c>
      <c r="BM357">
        <v>52.906999999999996</v>
      </c>
      <c r="BN357">
        <v>0.9002</v>
      </c>
      <c r="BO357" t="s">
        <v>18</v>
      </c>
      <c r="BP357">
        <v>10.17</v>
      </c>
      <c r="BQ357">
        <v>10.25</v>
      </c>
      <c r="BR357">
        <v>7.9669999999999996</v>
      </c>
      <c r="BS357">
        <v>53.115000000000002</v>
      </c>
      <c r="BT357">
        <v>0.89510000000000001</v>
      </c>
      <c r="BU357" t="s">
        <v>18</v>
      </c>
      <c r="BV357">
        <v>10.17</v>
      </c>
      <c r="BW357">
        <v>10.25</v>
      </c>
      <c r="BX357">
        <v>7.9279999999999999</v>
      </c>
      <c r="BY357">
        <v>52.853000000000002</v>
      </c>
      <c r="BZ357">
        <v>0.90049999999999997</v>
      </c>
      <c r="CA357" t="s">
        <v>18</v>
      </c>
    </row>
    <row r="358" spans="1:79" x14ac:dyDescent="0.2">
      <c r="A358" t="s">
        <v>206</v>
      </c>
      <c r="B358">
        <v>885</v>
      </c>
      <c r="C358">
        <v>893</v>
      </c>
      <c r="D358" t="s">
        <v>205</v>
      </c>
      <c r="E358">
        <v>4.4800000000000004</v>
      </c>
      <c r="F358">
        <v>1</v>
      </c>
      <c r="G358">
        <v>7</v>
      </c>
      <c r="H358">
        <v>4.4800000000000004</v>
      </c>
      <c r="I358">
        <v>4.55</v>
      </c>
      <c r="J358">
        <v>3.8759999999999999</v>
      </c>
      <c r="K358">
        <v>55.371000000000002</v>
      </c>
      <c r="L358">
        <v>0.80510000000000004</v>
      </c>
      <c r="M358" t="s">
        <v>18</v>
      </c>
      <c r="N358">
        <v>4.4800000000000004</v>
      </c>
      <c r="O358">
        <v>4.54</v>
      </c>
      <c r="P358">
        <v>3.9470000000000001</v>
      </c>
      <c r="Q358">
        <v>56.383000000000003</v>
      </c>
      <c r="R358">
        <v>0.78739999999999999</v>
      </c>
      <c r="S358" t="s">
        <v>18</v>
      </c>
      <c r="T358">
        <v>4.4800000000000004</v>
      </c>
      <c r="U358">
        <v>4.55</v>
      </c>
      <c r="V358">
        <v>4.0410000000000004</v>
      </c>
      <c r="W358">
        <v>57.722999999999999</v>
      </c>
      <c r="X358">
        <v>0.80010000000000003</v>
      </c>
      <c r="Y358" t="s">
        <v>18</v>
      </c>
      <c r="Z358">
        <v>4.4800000000000004</v>
      </c>
      <c r="AA358">
        <v>4.55</v>
      </c>
      <c r="AB358">
        <v>4.1219999999999999</v>
      </c>
      <c r="AC358">
        <v>58.883000000000003</v>
      </c>
      <c r="AD358">
        <v>0.67979999999999996</v>
      </c>
      <c r="AE358" t="s">
        <v>18</v>
      </c>
      <c r="AF358">
        <v>4.4800000000000004</v>
      </c>
      <c r="AG358">
        <v>4.55</v>
      </c>
      <c r="AH358">
        <v>4.2670000000000003</v>
      </c>
      <c r="AI358">
        <v>60.953000000000003</v>
      </c>
      <c r="AJ358">
        <v>0.76690000000000003</v>
      </c>
      <c r="AK358" t="s">
        <v>18</v>
      </c>
      <c r="AL358">
        <v>4.4800000000000004</v>
      </c>
      <c r="AM358">
        <v>4.55</v>
      </c>
      <c r="AN358">
        <v>4.1500000000000004</v>
      </c>
      <c r="AO358">
        <v>59.286000000000001</v>
      </c>
      <c r="AP358">
        <v>0.79559999999999997</v>
      </c>
      <c r="AQ358" t="s">
        <v>18</v>
      </c>
      <c r="AR358">
        <v>4.4800000000000004</v>
      </c>
      <c r="AS358">
        <v>4.54</v>
      </c>
      <c r="AT358">
        <v>4.2160000000000002</v>
      </c>
      <c r="AU358">
        <v>60.231999999999999</v>
      </c>
      <c r="AV358">
        <v>0.76649999999999996</v>
      </c>
      <c r="AW358" t="s">
        <v>18</v>
      </c>
      <c r="AX358">
        <v>4.4800000000000004</v>
      </c>
      <c r="AY358">
        <v>4.55</v>
      </c>
      <c r="AZ358">
        <v>4.1360000000000001</v>
      </c>
      <c r="BA358">
        <v>59.091999999999999</v>
      </c>
      <c r="BB358">
        <v>0.7752</v>
      </c>
      <c r="BC358" t="s">
        <v>18</v>
      </c>
      <c r="BD358">
        <v>4.4800000000000004</v>
      </c>
      <c r="BE358">
        <v>4.55</v>
      </c>
      <c r="BF358">
        <v>4.0449999999999999</v>
      </c>
      <c r="BG358">
        <v>57.786000000000001</v>
      </c>
      <c r="BH358">
        <v>0.74439999999999995</v>
      </c>
      <c r="BI358" t="s">
        <v>18</v>
      </c>
      <c r="BJ358">
        <v>4.4800000000000004</v>
      </c>
      <c r="BK358">
        <v>4.55</v>
      </c>
      <c r="BL358">
        <v>4.2359999999999998</v>
      </c>
      <c r="BM358">
        <v>60.515000000000001</v>
      </c>
      <c r="BN358">
        <v>0.76549999999999996</v>
      </c>
      <c r="BO358" t="s">
        <v>18</v>
      </c>
      <c r="BP358">
        <v>4.4800000000000004</v>
      </c>
      <c r="BQ358">
        <v>4.54</v>
      </c>
      <c r="BR358">
        <v>4.3109999999999999</v>
      </c>
      <c r="BS358">
        <v>61.588999999999999</v>
      </c>
      <c r="BT358">
        <v>0.76139999999999997</v>
      </c>
      <c r="BU358" t="s">
        <v>18</v>
      </c>
      <c r="BV358">
        <v>4.4800000000000004</v>
      </c>
      <c r="BW358">
        <v>4.55</v>
      </c>
      <c r="BX358">
        <v>4.42</v>
      </c>
      <c r="BY358">
        <v>63.146999999999998</v>
      </c>
      <c r="BZ358">
        <v>0.7782</v>
      </c>
      <c r="CA358" t="s">
        <v>18</v>
      </c>
    </row>
  </sheetData>
  <conditionalFormatting sqref="A1:XFD1048576">
    <cfRule type="containsBlanks" dxfId="4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58"/>
  <sheetViews>
    <sheetView topLeftCell="A157" zoomScale="40" zoomScaleNormal="40" workbookViewId="0">
      <selection activeCell="A157" sqref="A1:XFD1048576"/>
    </sheetView>
  </sheetViews>
  <sheetFormatPr baseColWidth="10" defaultColWidth="8.83203125" defaultRowHeight="15" x14ac:dyDescent="0.2"/>
  <cols>
    <col min="1" max="1" width="32.5" bestFit="1" customWidth="1"/>
    <col min="4" max="4" width="37.1640625" customWidth="1"/>
    <col min="5" max="10" width="8.83203125" customWidth="1"/>
    <col min="12" max="16" width="8.83203125" customWidth="1"/>
    <col min="18" max="22" width="8.83203125" customWidth="1"/>
    <col min="24" max="28" width="8.83203125" customWidth="1"/>
    <col min="30" max="34" width="8.83203125" customWidth="1"/>
    <col min="36" max="40" width="8.83203125" customWidth="1"/>
    <col min="42" max="46" width="8.83203125" customWidth="1"/>
    <col min="48" max="52" width="8.83203125" customWidth="1"/>
    <col min="54" max="58" width="8.83203125" customWidth="1"/>
    <col min="60" max="64" width="8.83203125" customWidth="1"/>
    <col min="66" max="76" width="8.83203125" customWidth="1"/>
    <col min="78" max="79" width="8.83203125" customWidth="1"/>
  </cols>
  <sheetData>
    <row r="1" spans="1:79" x14ac:dyDescent="0.2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">
      <c r="A3" t="s">
        <v>29</v>
      </c>
      <c r="B3">
        <v>-4</v>
      </c>
      <c r="C3">
        <v>1</v>
      </c>
      <c r="D3" t="s">
        <v>30</v>
      </c>
      <c r="E3">
        <v>9.81</v>
      </c>
      <c r="F3">
        <v>1</v>
      </c>
      <c r="G3">
        <v>4</v>
      </c>
      <c r="H3">
        <v>9.9600000000000009</v>
      </c>
      <c r="I3">
        <v>10.039999999999999</v>
      </c>
      <c r="J3">
        <v>2.5169999999999999</v>
      </c>
      <c r="K3">
        <v>62.936999999999998</v>
      </c>
      <c r="L3">
        <v>0.77639999999999998</v>
      </c>
      <c r="M3" t="s">
        <v>18</v>
      </c>
      <c r="N3">
        <v>9.9600000000000009</v>
      </c>
      <c r="O3">
        <v>10.039999999999999</v>
      </c>
      <c r="P3">
        <v>2.5059999999999998</v>
      </c>
      <c r="Q3">
        <v>62.651000000000003</v>
      </c>
      <c r="R3">
        <v>0.77370000000000005</v>
      </c>
      <c r="S3" t="s">
        <v>18</v>
      </c>
      <c r="T3">
        <v>9.94</v>
      </c>
      <c r="U3">
        <v>10.01</v>
      </c>
      <c r="V3">
        <v>2.4340000000000002</v>
      </c>
      <c r="W3">
        <v>60.853000000000002</v>
      </c>
      <c r="X3">
        <v>0.75319999999999998</v>
      </c>
      <c r="Y3" t="s">
        <v>18</v>
      </c>
      <c r="Z3">
        <v>9.93</v>
      </c>
      <c r="AA3">
        <v>10</v>
      </c>
      <c r="AB3">
        <v>2.5470000000000002</v>
      </c>
      <c r="AC3">
        <v>63.685000000000002</v>
      </c>
      <c r="AD3">
        <v>0.80110000000000003</v>
      </c>
      <c r="AE3" t="s">
        <v>18</v>
      </c>
      <c r="AF3">
        <v>9.99</v>
      </c>
      <c r="AG3">
        <v>10.050000000000001</v>
      </c>
      <c r="AH3">
        <v>2.5950000000000002</v>
      </c>
      <c r="AI3">
        <v>64.87</v>
      </c>
      <c r="AJ3">
        <v>0.74739999999999995</v>
      </c>
      <c r="AK3" t="s">
        <v>18</v>
      </c>
      <c r="AL3">
        <v>9.92</v>
      </c>
      <c r="AM3">
        <v>9.98</v>
      </c>
      <c r="AN3">
        <v>2.6339999999999999</v>
      </c>
      <c r="AO3">
        <v>65.850999999999999</v>
      </c>
      <c r="AP3">
        <v>0.72960000000000003</v>
      </c>
      <c r="AQ3" t="s">
        <v>18</v>
      </c>
      <c r="AR3">
        <v>9.9600000000000009</v>
      </c>
      <c r="AS3">
        <v>10.029999999999999</v>
      </c>
      <c r="AT3">
        <v>2.677</v>
      </c>
      <c r="AU3">
        <v>66.92</v>
      </c>
      <c r="AV3">
        <v>0.7389</v>
      </c>
      <c r="AW3" t="s">
        <v>18</v>
      </c>
      <c r="AX3">
        <v>9.9600000000000009</v>
      </c>
      <c r="AY3">
        <v>10.039999999999999</v>
      </c>
      <c r="AZ3">
        <v>2.6389999999999998</v>
      </c>
      <c r="BA3">
        <v>65.983999999999995</v>
      </c>
      <c r="BB3">
        <v>0.71299999999999997</v>
      </c>
      <c r="BC3" t="s">
        <v>18</v>
      </c>
      <c r="BD3">
        <v>9.9600000000000009</v>
      </c>
      <c r="BE3">
        <v>10.039999999999999</v>
      </c>
      <c r="BF3">
        <v>2.5790000000000002</v>
      </c>
      <c r="BG3">
        <v>64.483999999999995</v>
      </c>
      <c r="BH3">
        <v>0.76039999999999996</v>
      </c>
      <c r="BI3" t="s">
        <v>18</v>
      </c>
      <c r="BJ3">
        <v>9.9600000000000009</v>
      </c>
      <c r="BK3">
        <v>10.029999999999999</v>
      </c>
      <c r="BL3">
        <v>2.82</v>
      </c>
      <c r="BM3">
        <v>70.498000000000005</v>
      </c>
      <c r="BN3">
        <v>0.78139999999999998</v>
      </c>
      <c r="BO3" t="s">
        <v>18</v>
      </c>
      <c r="BP3">
        <v>9.89</v>
      </c>
      <c r="BQ3">
        <v>9.9600000000000009</v>
      </c>
      <c r="BR3">
        <v>2.8479999999999999</v>
      </c>
      <c r="BS3">
        <v>71.197000000000003</v>
      </c>
      <c r="BT3">
        <v>0.80179999999999996</v>
      </c>
      <c r="BU3" t="s">
        <v>18</v>
      </c>
      <c r="BV3">
        <v>9.9600000000000009</v>
      </c>
      <c r="BW3">
        <v>10.039999999999999</v>
      </c>
      <c r="BX3">
        <v>2.7810000000000001</v>
      </c>
      <c r="BY3">
        <v>69.53</v>
      </c>
      <c r="BZ3">
        <v>0.73950000000000005</v>
      </c>
      <c r="CA3" t="s">
        <v>18</v>
      </c>
    </row>
    <row r="4" spans="1:79" x14ac:dyDescent="0.2">
      <c r="A4" t="s">
        <v>29</v>
      </c>
      <c r="B4">
        <v>-4</v>
      </c>
      <c r="C4">
        <v>2</v>
      </c>
      <c r="D4" t="s">
        <v>31</v>
      </c>
      <c r="E4">
        <v>8.8699999999999992</v>
      </c>
      <c r="F4">
        <v>1</v>
      </c>
      <c r="G4">
        <v>5</v>
      </c>
      <c r="H4">
        <v>8.86</v>
      </c>
      <c r="I4">
        <v>8.93</v>
      </c>
      <c r="J4">
        <v>3.03</v>
      </c>
      <c r="K4">
        <v>60.603000000000002</v>
      </c>
      <c r="L4">
        <v>0.86329999999999996</v>
      </c>
      <c r="M4" t="s">
        <v>18</v>
      </c>
      <c r="N4">
        <v>8.86</v>
      </c>
      <c r="O4">
        <v>8.93</v>
      </c>
      <c r="P4">
        <v>3.0209999999999999</v>
      </c>
      <c r="Q4">
        <v>60.417000000000002</v>
      </c>
      <c r="R4">
        <v>0.87960000000000005</v>
      </c>
      <c r="S4" t="s">
        <v>18</v>
      </c>
      <c r="T4">
        <v>8.8699999999999992</v>
      </c>
      <c r="U4">
        <v>8.93</v>
      </c>
      <c r="V4">
        <v>2.9870000000000001</v>
      </c>
      <c r="W4">
        <v>59.749000000000002</v>
      </c>
      <c r="X4">
        <v>0.84340000000000004</v>
      </c>
      <c r="Y4" t="s">
        <v>18</v>
      </c>
      <c r="Z4">
        <v>8.86</v>
      </c>
      <c r="AA4">
        <v>8.93</v>
      </c>
      <c r="AB4">
        <v>3.25</v>
      </c>
      <c r="AC4">
        <v>64.995000000000005</v>
      </c>
      <c r="AD4">
        <v>0.85950000000000004</v>
      </c>
      <c r="AE4" t="s">
        <v>18</v>
      </c>
      <c r="AF4">
        <v>8.86</v>
      </c>
      <c r="AG4">
        <v>8.93</v>
      </c>
      <c r="AH4">
        <v>3.222</v>
      </c>
      <c r="AI4">
        <v>64.444000000000003</v>
      </c>
      <c r="AJ4">
        <v>0.89939999999999998</v>
      </c>
      <c r="AK4" t="s">
        <v>18</v>
      </c>
      <c r="AL4">
        <v>8.86</v>
      </c>
      <c r="AM4">
        <v>8.93</v>
      </c>
      <c r="AN4">
        <v>3.181</v>
      </c>
      <c r="AO4">
        <v>63.63</v>
      </c>
      <c r="AP4">
        <v>0.85019999999999996</v>
      </c>
      <c r="AQ4" t="s">
        <v>18</v>
      </c>
      <c r="AR4">
        <v>8.86</v>
      </c>
      <c r="AS4">
        <v>8.93</v>
      </c>
      <c r="AT4">
        <v>3.3</v>
      </c>
      <c r="AU4">
        <v>65.992000000000004</v>
      </c>
      <c r="AV4">
        <v>0.87690000000000001</v>
      </c>
      <c r="AW4" t="s">
        <v>18</v>
      </c>
      <c r="AX4">
        <v>8.86</v>
      </c>
      <c r="AY4">
        <v>8.93</v>
      </c>
      <c r="AZ4">
        <v>3.3780000000000001</v>
      </c>
      <c r="BA4">
        <v>67.555000000000007</v>
      </c>
      <c r="BB4">
        <v>0.88419999999999999</v>
      </c>
      <c r="BC4" t="s">
        <v>18</v>
      </c>
      <c r="BD4">
        <v>8.86</v>
      </c>
      <c r="BE4">
        <v>8.93</v>
      </c>
      <c r="BF4">
        <v>3.3380000000000001</v>
      </c>
      <c r="BG4">
        <v>66.751999999999995</v>
      </c>
      <c r="BH4">
        <v>0.89710000000000001</v>
      </c>
      <c r="BI4" t="s">
        <v>18</v>
      </c>
      <c r="BJ4">
        <v>8.86</v>
      </c>
      <c r="BK4">
        <v>8.93</v>
      </c>
      <c r="BL4">
        <v>3.4060000000000001</v>
      </c>
      <c r="BM4">
        <v>68.13</v>
      </c>
      <c r="BN4">
        <v>0.88700000000000001</v>
      </c>
      <c r="BO4" t="s">
        <v>18</v>
      </c>
      <c r="BP4">
        <v>8.86</v>
      </c>
      <c r="BQ4">
        <v>8.93</v>
      </c>
      <c r="BR4">
        <v>3.3769999999999998</v>
      </c>
      <c r="BS4">
        <v>67.540000000000006</v>
      </c>
      <c r="BT4">
        <v>0.86309999999999998</v>
      </c>
      <c r="BU4" t="s">
        <v>18</v>
      </c>
      <c r="BV4">
        <v>8.86</v>
      </c>
      <c r="BW4">
        <v>8.93</v>
      </c>
      <c r="BX4">
        <v>3.4689999999999999</v>
      </c>
      <c r="BY4">
        <v>69.385000000000005</v>
      </c>
      <c r="BZ4">
        <v>0.87190000000000001</v>
      </c>
      <c r="CA4" t="s">
        <v>18</v>
      </c>
    </row>
    <row r="5" spans="1:79" x14ac:dyDescent="0.2">
      <c r="A5" t="s">
        <v>29</v>
      </c>
      <c r="B5">
        <v>2</v>
      </c>
      <c r="C5">
        <v>12</v>
      </c>
      <c r="D5" t="s">
        <v>32</v>
      </c>
      <c r="E5">
        <v>12.75</v>
      </c>
      <c r="F5">
        <v>2</v>
      </c>
      <c r="G5">
        <v>9</v>
      </c>
      <c r="H5">
        <v>12.77</v>
      </c>
      <c r="I5">
        <v>12.84</v>
      </c>
      <c r="J5">
        <v>4.6559999999999997</v>
      </c>
      <c r="K5">
        <v>51.728999999999999</v>
      </c>
      <c r="L5">
        <v>0.82169999999999999</v>
      </c>
      <c r="M5" t="s">
        <v>18</v>
      </c>
      <c r="N5">
        <v>12.76</v>
      </c>
      <c r="O5">
        <v>12.84</v>
      </c>
      <c r="P5">
        <v>4.6440000000000001</v>
      </c>
      <c r="Q5">
        <v>51.600999999999999</v>
      </c>
      <c r="R5">
        <v>0.90139999999999998</v>
      </c>
      <c r="S5" t="s">
        <v>17</v>
      </c>
      <c r="T5">
        <v>12.77</v>
      </c>
      <c r="U5">
        <v>12.85</v>
      </c>
      <c r="V5">
        <v>4.585</v>
      </c>
      <c r="W5">
        <v>50.945999999999998</v>
      </c>
      <c r="X5">
        <v>0.83099999999999996</v>
      </c>
      <c r="Y5" t="s">
        <v>18</v>
      </c>
      <c r="Z5">
        <v>12.76</v>
      </c>
      <c r="AA5">
        <v>12.84</v>
      </c>
      <c r="AB5">
        <v>5.5</v>
      </c>
      <c r="AC5">
        <v>61.109000000000002</v>
      </c>
      <c r="AD5">
        <v>0.87929999999999997</v>
      </c>
      <c r="AE5" t="s">
        <v>17</v>
      </c>
      <c r="AF5">
        <v>12.76</v>
      </c>
      <c r="AG5">
        <v>12.84</v>
      </c>
      <c r="AH5">
        <v>5.6959999999999997</v>
      </c>
      <c r="AI5">
        <v>63.292000000000002</v>
      </c>
      <c r="AJ5">
        <v>0.91600000000000004</v>
      </c>
      <c r="AK5" t="s">
        <v>17</v>
      </c>
      <c r="AL5">
        <v>12.76</v>
      </c>
      <c r="AM5">
        <v>12.84</v>
      </c>
      <c r="AN5">
        <v>5.7240000000000002</v>
      </c>
      <c r="AO5">
        <v>63.594999999999999</v>
      </c>
      <c r="AP5">
        <v>0.84530000000000005</v>
      </c>
      <c r="AQ5" t="s">
        <v>18</v>
      </c>
      <c r="AR5">
        <v>12.76</v>
      </c>
      <c r="AS5">
        <v>12.84</v>
      </c>
      <c r="AT5">
        <v>6.4660000000000002</v>
      </c>
      <c r="AU5">
        <v>71.843000000000004</v>
      </c>
      <c r="AV5">
        <v>0.92900000000000005</v>
      </c>
      <c r="AW5" t="s">
        <v>17</v>
      </c>
      <c r="AX5">
        <v>12.76</v>
      </c>
      <c r="AY5">
        <v>12.84</v>
      </c>
      <c r="AZ5">
        <v>6.5629999999999997</v>
      </c>
      <c r="BA5">
        <v>72.926000000000002</v>
      </c>
      <c r="BB5">
        <v>0.93120000000000003</v>
      </c>
      <c r="BC5" t="s">
        <v>17</v>
      </c>
      <c r="BD5">
        <v>12.76</v>
      </c>
      <c r="BE5">
        <v>12.84</v>
      </c>
      <c r="BF5">
        <v>6.4340000000000002</v>
      </c>
      <c r="BG5">
        <v>71.489999999999995</v>
      </c>
      <c r="BH5">
        <v>0.93410000000000004</v>
      </c>
      <c r="BI5" t="s">
        <v>17</v>
      </c>
      <c r="BJ5">
        <v>12.76</v>
      </c>
      <c r="BK5">
        <v>12.84</v>
      </c>
      <c r="BL5">
        <v>7.2439999999999998</v>
      </c>
      <c r="BM5">
        <v>80.492999999999995</v>
      </c>
      <c r="BN5">
        <v>0.92710000000000004</v>
      </c>
      <c r="BO5" t="s">
        <v>17</v>
      </c>
      <c r="BP5">
        <v>12.76</v>
      </c>
      <c r="BQ5">
        <v>12.84</v>
      </c>
      <c r="BR5">
        <v>7.13</v>
      </c>
      <c r="BS5">
        <v>79.227000000000004</v>
      </c>
      <c r="BT5">
        <v>0.90769999999999995</v>
      </c>
      <c r="BU5" t="s">
        <v>17</v>
      </c>
      <c r="BV5">
        <v>12.76</v>
      </c>
      <c r="BW5">
        <v>12.84</v>
      </c>
      <c r="BX5">
        <v>7.1849999999999996</v>
      </c>
      <c r="BY5">
        <v>79.828000000000003</v>
      </c>
      <c r="BZ5">
        <v>0.91769999999999996</v>
      </c>
      <c r="CA5" t="s">
        <v>17</v>
      </c>
    </row>
    <row r="6" spans="1:79" x14ac:dyDescent="0.2">
      <c r="A6" t="s">
        <v>29</v>
      </c>
      <c r="B6">
        <v>3</v>
      </c>
      <c r="C6">
        <v>12</v>
      </c>
      <c r="D6" t="s">
        <v>33</v>
      </c>
      <c r="E6">
        <v>11.98</v>
      </c>
      <c r="F6">
        <v>2</v>
      </c>
      <c r="G6">
        <v>8</v>
      </c>
      <c r="H6">
        <v>12.09</v>
      </c>
      <c r="I6">
        <v>12.17</v>
      </c>
      <c r="J6">
        <v>3.694</v>
      </c>
      <c r="K6">
        <v>46.173000000000002</v>
      </c>
      <c r="L6">
        <v>0.91300000000000003</v>
      </c>
      <c r="M6" t="s">
        <v>17</v>
      </c>
      <c r="N6">
        <v>12.09</v>
      </c>
      <c r="O6">
        <v>12.17</v>
      </c>
      <c r="P6">
        <v>3.7240000000000002</v>
      </c>
      <c r="Q6">
        <v>46.548000000000002</v>
      </c>
      <c r="R6">
        <v>0.9073</v>
      </c>
      <c r="S6" t="s">
        <v>17</v>
      </c>
      <c r="T6">
        <v>12.09</v>
      </c>
      <c r="U6">
        <v>12.17</v>
      </c>
      <c r="V6">
        <v>3.7290000000000001</v>
      </c>
      <c r="W6">
        <v>46.615000000000002</v>
      </c>
      <c r="X6">
        <v>0.90110000000000001</v>
      </c>
      <c r="Y6" t="s">
        <v>18</v>
      </c>
      <c r="Z6">
        <v>12.09</v>
      </c>
      <c r="AA6">
        <v>12.17</v>
      </c>
      <c r="AB6">
        <v>4.6189999999999998</v>
      </c>
      <c r="AC6">
        <v>57.743000000000002</v>
      </c>
      <c r="AD6">
        <v>0.89959999999999996</v>
      </c>
      <c r="AE6" t="s">
        <v>17</v>
      </c>
      <c r="AF6">
        <v>12.09</v>
      </c>
      <c r="AG6">
        <v>12.17</v>
      </c>
      <c r="AH6">
        <v>4.5359999999999996</v>
      </c>
      <c r="AI6">
        <v>56.701999999999998</v>
      </c>
      <c r="AJ6">
        <v>0.90890000000000004</v>
      </c>
      <c r="AK6" t="s">
        <v>17</v>
      </c>
      <c r="AL6">
        <v>12.09</v>
      </c>
      <c r="AM6">
        <v>12.17</v>
      </c>
      <c r="AN6">
        <v>4.63</v>
      </c>
      <c r="AO6">
        <v>57.881</v>
      </c>
      <c r="AP6">
        <v>0.88560000000000005</v>
      </c>
      <c r="AQ6" t="s">
        <v>18</v>
      </c>
      <c r="AR6">
        <v>12.09</v>
      </c>
      <c r="AS6">
        <v>12.17</v>
      </c>
      <c r="AT6">
        <v>5.2290000000000001</v>
      </c>
      <c r="AU6">
        <v>65.36</v>
      </c>
      <c r="AV6">
        <v>0.90790000000000004</v>
      </c>
      <c r="AW6" t="s">
        <v>17</v>
      </c>
      <c r="AX6">
        <v>12.09</v>
      </c>
      <c r="AY6">
        <v>12.17</v>
      </c>
      <c r="AZ6">
        <v>5.2640000000000002</v>
      </c>
      <c r="BA6">
        <v>65.805000000000007</v>
      </c>
      <c r="BB6">
        <v>0.90469999999999995</v>
      </c>
      <c r="BC6" t="s">
        <v>17</v>
      </c>
      <c r="BD6">
        <v>12.09</v>
      </c>
      <c r="BE6">
        <v>12.17</v>
      </c>
      <c r="BF6">
        <v>5.2380000000000004</v>
      </c>
      <c r="BG6">
        <v>65.47</v>
      </c>
      <c r="BH6">
        <v>0.91359999999999997</v>
      </c>
      <c r="BI6" t="s">
        <v>17</v>
      </c>
      <c r="BJ6">
        <v>12.09</v>
      </c>
      <c r="BK6">
        <v>12.16</v>
      </c>
      <c r="BL6">
        <v>5.73</v>
      </c>
      <c r="BM6">
        <v>71.628</v>
      </c>
      <c r="BN6">
        <v>0.90090000000000003</v>
      </c>
      <c r="BO6" t="s">
        <v>17</v>
      </c>
      <c r="BP6">
        <v>12.09</v>
      </c>
      <c r="BQ6">
        <v>12.17</v>
      </c>
      <c r="BR6">
        <v>5.7960000000000003</v>
      </c>
      <c r="BS6">
        <v>72.453000000000003</v>
      </c>
      <c r="BT6">
        <v>0.88090000000000002</v>
      </c>
      <c r="BU6" t="s">
        <v>18</v>
      </c>
      <c r="BV6">
        <v>12.09</v>
      </c>
      <c r="BW6">
        <v>12.17</v>
      </c>
      <c r="BX6">
        <v>5.7869999999999999</v>
      </c>
      <c r="BY6">
        <v>72.331000000000003</v>
      </c>
      <c r="BZ6">
        <v>0.89549999999999996</v>
      </c>
      <c r="CA6" t="s">
        <v>17</v>
      </c>
    </row>
    <row r="7" spans="1:79" x14ac:dyDescent="0.2">
      <c r="A7" t="s">
        <v>29</v>
      </c>
      <c r="B7">
        <v>13</v>
      </c>
      <c r="C7">
        <v>30</v>
      </c>
      <c r="D7" t="s">
        <v>34</v>
      </c>
      <c r="E7">
        <v>11.13</v>
      </c>
      <c r="F7">
        <v>3</v>
      </c>
      <c r="G7">
        <v>15</v>
      </c>
      <c r="H7">
        <v>11.1</v>
      </c>
      <c r="I7">
        <v>11.17</v>
      </c>
      <c r="J7">
        <v>7.2670000000000003</v>
      </c>
      <c r="K7">
        <v>48.444000000000003</v>
      </c>
      <c r="L7">
        <v>0.90739999999999998</v>
      </c>
      <c r="M7" t="s">
        <v>18</v>
      </c>
      <c r="N7">
        <v>11.09</v>
      </c>
      <c r="O7">
        <v>11.17</v>
      </c>
      <c r="P7">
        <v>7.2910000000000004</v>
      </c>
      <c r="Q7">
        <v>48.603999999999999</v>
      </c>
      <c r="R7">
        <v>0.88680000000000003</v>
      </c>
      <c r="S7" t="s">
        <v>18</v>
      </c>
      <c r="T7">
        <v>11.1</v>
      </c>
      <c r="U7">
        <v>11.17</v>
      </c>
      <c r="V7">
        <v>7.2320000000000002</v>
      </c>
      <c r="W7">
        <v>48.212000000000003</v>
      </c>
      <c r="X7">
        <v>0.89300000000000002</v>
      </c>
      <c r="Y7" t="s">
        <v>18</v>
      </c>
      <c r="Z7">
        <v>11.09</v>
      </c>
      <c r="AA7">
        <v>11.17</v>
      </c>
      <c r="AB7">
        <v>9.9819999999999993</v>
      </c>
      <c r="AC7">
        <v>66.55</v>
      </c>
      <c r="AD7">
        <v>0.89910000000000001</v>
      </c>
      <c r="AE7" t="s">
        <v>18</v>
      </c>
      <c r="AF7">
        <v>11.09</v>
      </c>
      <c r="AG7">
        <v>11.17</v>
      </c>
      <c r="AH7">
        <v>9.9239999999999995</v>
      </c>
      <c r="AI7">
        <v>66.16</v>
      </c>
      <c r="AJ7">
        <v>0.90329999999999999</v>
      </c>
      <c r="AK7" t="s">
        <v>18</v>
      </c>
      <c r="AL7">
        <v>11.09</v>
      </c>
      <c r="AM7">
        <v>11.17</v>
      </c>
      <c r="AN7">
        <v>9.9559999999999995</v>
      </c>
      <c r="AO7">
        <v>66.37</v>
      </c>
      <c r="AP7">
        <v>0.88039999999999996</v>
      </c>
      <c r="AQ7" t="s">
        <v>18</v>
      </c>
      <c r="AR7">
        <v>11.09</v>
      </c>
      <c r="AS7">
        <v>11.17</v>
      </c>
      <c r="AT7">
        <v>11.696</v>
      </c>
      <c r="AU7">
        <v>77.974999999999994</v>
      </c>
      <c r="AV7">
        <v>0.88470000000000004</v>
      </c>
      <c r="AW7" t="s">
        <v>18</v>
      </c>
      <c r="AX7">
        <v>11.09</v>
      </c>
      <c r="AY7">
        <v>11.17</v>
      </c>
      <c r="AZ7">
        <v>11.85</v>
      </c>
      <c r="BA7">
        <v>79.001000000000005</v>
      </c>
      <c r="BB7">
        <v>0.89139999999999997</v>
      </c>
      <c r="BC7" t="s">
        <v>18</v>
      </c>
      <c r="BD7">
        <v>11.09</v>
      </c>
      <c r="BE7">
        <v>11.17</v>
      </c>
      <c r="BF7">
        <v>11.632</v>
      </c>
      <c r="BG7">
        <v>77.545000000000002</v>
      </c>
      <c r="BH7">
        <v>0.8911</v>
      </c>
      <c r="BI7" t="s">
        <v>18</v>
      </c>
      <c r="BJ7">
        <v>11.09</v>
      </c>
      <c r="BK7">
        <v>11.17</v>
      </c>
      <c r="BL7">
        <v>12.462</v>
      </c>
      <c r="BM7">
        <v>83.081000000000003</v>
      </c>
      <c r="BN7">
        <v>0.89470000000000005</v>
      </c>
      <c r="BO7" t="s">
        <v>18</v>
      </c>
      <c r="BP7">
        <v>11.09</v>
      </c>
      <c r="BQ7">
        <v>11.17</v>
      </c>
      <c r="BR7">
        <v>12.61</v>
      </c>
      <c r="BS7">
        <v>84.067999999999998</v>
      </c>
      <c r="BT7">
        <v>0.87050000000000005</v>
      </c>
      <c r="BU7" t="s">
        <v>18</v>
      </c>
      <c r="BV7">
        <v>11.09</v>
      </c>
      <c r="BW7">
        <v>11.17</v>
      </c>
      <c r="BX7">
        <v>12.536</v>
      </c>
      <c r="BY7">
        <v>83.572999999999993</v>
      </c>
      <c r="BZ7">
        <v>0.89059999999999995</v>
      </c>
      <c r="CA7" t="s">
        <v>18</v>
      </c>
    </row>
    <row r="8" spans="1:79" x14ac:dyDescent="0.2">
      <c r="A8" t="s">
        <v>29</v>
      </c>
      <c r="B8">
        <v>13</v>
      </c>
      <c r="C8">
        <v>32</v>
      </c>
      <c r="D8" t="s">
        <v>35</v>
      </c>
      <c r="E8">
        <v>11.61</v>
      </c>
      <c r="F8">
        <v>2</v>
      </c>
      <c r="G8">
        <v>17</v>
      </c>
      <c r="H8">
        <v>11.71</v>
      </c>
      <c r="I8">
        <v>11.78</v>
      </c>
      <c r="J8">
        <v>6.891</v>
      </c>
      <c r="K8">
        <v>40.536000000000001</v>
      </c>
      <c r="L8">
        <v>0.91879999999999995</v>
      </c>
      <c r="M8" t="s">
        <v>17</v>
      </c>
      <c r="N8">
        <v>11.71</v>
      </c>
      <c r="O8">
        <v>11.78</v>
      </c>
      <c r="P8">
        <v>6.6689999999999996</v>
      </c>
      <c r="Q8">
        <v>39.231000000000002</v>
      </c>
      <c r="R8">
        <v>0.91930000000000001</v>
      </c>
      <c r="S8" t="s">
        <v>17</v>
      </c>
      <c r="T8">
        <v>11.71</v>
      </c>
      <c r="U8">
        <v>11.78</v>
      </c>
      <c r="V8">
        <v>6.8970000000000002</v>
      </c>
      <c r="W8">
        <v>40.57</v>
      </c>
      <c r="X8">
        <v>0.90439999999999998</v>
      </c>
      <c r="Y8" t="s">
        <v>17</v>
      </c>
      <c r="Z8">
        <v>11.7</v>
      </c>
      <c r="AA8">
        <v>11.78</v>
      </c>
      <c r="AB8">
        <v>9.7279999999999998</v>
      </c>
      <c r="AC8">
        <v>57.225000000000001</v>
      </c>
      <c r="AD8">
        <v>0.90029999999999999</v>
      </c>
      <c r="AE8" t="s">
        <v>17</v>
      </c>
      <c r="AF8">
        <v>11.71</v>
      </c>
      <c r="AG8">
        <v>11.78</v>
      </c>
      <c r="AH8">
        <v>9.6859999999999999</v>
      </c>
      <c r="AI8">
        <v>56.973999999999997</v>
      </c>
      <c r="AJ8">
        <v>0.9113</v>
      </c>
      <c r="AK8" t="s">
        <v>17</v>
      </c>
      <c r="AL8">
        <v>11.7</v>
      </c>
      <c r="AM8">
        <v>11.78</v>
      </c>
      <c r="AN8">
        <v>9.609</v>
      </c>
      <c r="AO8">
        <v>56.521000000000001</v>
      </c>
      <c r="AP8">
        <v>0.88349999999999995</v>
      </c>
      <c r="AQ8" t="s">
        <v>18</v>
      </c>
      <c r="AR8">
        <v>11.7</v>
      </c>
      <c r="AS8">
        <v>11.78</v>
      </c>
      <c r="AT8">
        <v>11.538</v>
      </c>
      <c r="AU8">
        <v>67.872</v>
      </c>
      <c r="AV8">
        <v>0.87319999999999998</v>
      </c>
      <c r="AW8" t="s">
        <v>17</v>
      </c>
      <c r="AX8">
        <v>11.71</v>
      </c>
      <c r="AY8">
        <v>11.78</v>
      </c>
      <c r="AZ8">
        <v>11.912000000000001</v>
      </c>
      <c r="BA8">
        <v>70.070999999999998</v>
      </c>
      <c r="BB8">
        <v>0.87560000000000004</v>
      </c>
      <c r="BC8" t="s">
        <v>17</v>
      </c>
      <c r="BD8">
        <v>11.71</v>
      </c>
      <c r="BE8">
        <v>11.78</v>
      </c>
      <c r="BF8">
        <v>11.82</v>
      </c>
      <c r="BG8">
        <v>69.528000000000006</v>
      </c>
      <c r="BH8">
        <v>0.87849999999999995</v>
      </c>
      <c r="BI8" t="s">
        <v>17</v>
      </c>
      <c r="BJ8">
        <v>11.7</v>
      </c>
      <c r="BK8">
        <v>11.78</v>
      </c>
      <c r="BL8">
        <v>12.904999999999999</v>
      </c>
      <c r="BM8">
        <v>75.915000000000006</v>
      </c>
      <c r="BN8">
        <v>0.90569999999999995</v>
      </c>
      <c r="BO8" t="s">
        <v>17</v>
      </c>
      <c r="BP8">
        <v>11.71</v>
      </c>
      <c r="BQ8">
        <v>11.78</v>
      </c>
      <c r="BR8">
        <v>13</v>
      </c>
      <c r="BS8">
        <v>76.471000000000004</v>
      </c>
      <c r="BT8">
        <v>0.88139999999999996</v>
      </c>
      <c r="BU8" t="s">
        <v>17</v>
      </c>
      <c r="BV8">
        <v>11.71</v>
      </c>
      <c r="BW8">
        <v>11.78</v>
      </c>
      <c r="BX8">
        <v>12.823</v>
      </c>
      <c r="BY8">
        <v>75.427999999999997</v>
      </c>
      <c r="BZ8">
        <v>0.89649999999999996</v>
      </c>
      <c r="CA8" t="s">
        <v>17</v>
      </c>
    </row>
    <row r="9" spans="1:79" x14ac:dyDescent="0.2">
      <c r="A9" t="s">
        <v>29</v>
      </c>
      <c r="B9">
        <v>18</v>
      </c>
      <c r="C9">
        <v>32</v>
      </c>
      <c r="D9" t="s">
        <v>36</v>
      </c>
      <c r="E9">
        <v>11.16</v>
      </c>
      <c r="F9">
        <v>2</v>
      </c>
      <c r="G9">
        <v>12</v>
      </c>
      <c r="H9">
        <v>11.31</v>
      </c>
      <c r="I9">
        <v>11.43</v>
      </c>
      <c r="J9">
        <v>4.2930000000000001</v>
      </c>
      <c r="K9">
        <v>35.777999999999999</v>
      </c>
      <c r="L9">
        <v>0.75329999999999997</v>
      </c>
      <c r="M9" t="s">
        <v>18</v>
      </c>
      <c r="N9">
        <v>11.3</v>
      </c>
      <c r="O9">
        <v>11.43</v>
      </c>
      <c r="P9">
        <v>4.1870000000000003</v>
      </c>
      <c r="Q9">
        <v>34.889000000000003</v>
      </c>
      <c r="R9">
        <v>0.7369</v>
      </c>
      <c r="S9" t="s">
        <v>18</v>
      </c>
      <c r="T9">
        <v>11.32</v>
      </c>
      <c r="U9">
        <v>11.39</v>
      </c>
      <c r="V9">
        <v>4.3360000000000003</v>
      </c>
      <c r="W9">
        <v>36.136000000000003</v>
      </c>
      <c r="X9">
        <v>0.69020000000000004</v>
      </c>
      <c r="Y9" t="s">
        <v>17</v>
      </c>
      <c r="Z9">
        <v>11.3</v>
      </c>
      <c r="AA9">
        <v>11.43</v>
      </c>
      <c r="AB9">
        <v>5.9279999999999999</v>
      </c>
      <c r="AC9">
        <v>49.401000000000003</v>
      </c>
      <c r="AD9">
        <v>0.7056</v>
      </c>
      <c r="AE9" t="s">
        <v>18</v>
      </c>
      <c r="AF9">
        <v>11.3</v>
      </c>
      <c r="AG9">
        <v>11.43</v>
      </c>
      <c r="AH9">
        <v>5.8769999999999998</v>
      </c>
      <c r="AI9">
        <v>48.972000000000001</v>
      </c>
      <c r="AJ9">
        <v>0.71179999999999999</v>
      </c>
      <c r="AK9" t="s">
        <v>18</v>
      </c>
      <c r="AL9">
        <v>11.33</v>
      </c>
      <c r="AM9">
        <v>11.4</v>
      </c>
      <c r="AN9">
        <v>5.9160000000000004</v>
      </c>
      <c r="AO9">
        <v>49.302</v>
      </c>
      <c r="AP9">
        <v>0.63049999999999995</v>
      </c>
      <c r="AQ9" t="s">
        <v>18</v>
      </c>
      <c r="AR9">
        <v>11.25</v>
      </c>
      <c r="AS9">
        <v>11.32</v>
      </c>
      <c r="AT9">
        <v>7.43</v>
      </c>
      <c r="AU9">
        <v>61.914999999999999</v>
      </c>
      <c r="AV9">
        <v>0.72560000000000002</v>
      </c>
      <c r="AW9" t="s">
        <v>18</v>
      </c>
      <c r="AX9">
        <v>11.3</v>
      </c>
      <c r="AY9">
        <v>11.43</v>
      </c>
      <c r="AZ9">
        <v>7.3730000000000002</v>
      </c>
      <c r="BA9">
        <v>61.441000000000003</v>
      </c>
      <c r="BB9">
        <v>0.6986</v>
      </c>
      <c r="BC9" t="s">
        <v>18</v>
      </c>
      <c r="BD9">
        <v>11.29</v>
      </c>
      <c r="BE9">
        <v>11.35</v>
      </c>
      <c r="BF9">
        <v>7.516</v>
      </c>
      <c r="BG9">
        <v>62.631</v>
      </c>
      <c r="BH9">
        <v>0.73529999999999995</v>
      </c>
      <c r="BI9" t="s">
        <v>18</v>
      </c>
      <c r="BJ9">
        <v>11.28</v>
      </c>
      <c r="BK9">
        <v>11.35</v>
      </c>
      <c r="BL9">
        <v>8.0050000000000008</v>
      </c>
      <c r="BM9">
        <v>66.709999999999994</v>
      </c>
      <c r="BN9">
        <v>0.75829999999999997</v>
      </c>
      <c r="BO9" t="s">
        <v>18</v>
      </c>
      <c r="BP9">
        <v>11.3</v>
      </c>
      <c r="BQ9">
        <v>11.37</v>
      </c>
      <c r="BR9">
        <v>8.1560000000000006</v>
      </c>
      <c r="BS9">
        <v>67.963999999999999</v>
      </c>
      <c r="BT9">
        <v>0.69</v>
      </c>
      <c r="BU9" t="s">
        <v>18</v>
      </c>
      <c r="BV9">
        <v>11.3</v>
      </c>
      <c r="BW9">
        <v>11.43</v>
      </c>
      <c r="BX9">
        <v>8.048</v>
      </c>
      <c r="BY9">
        <v>67.063999999999993</v>
      </c>
      <c r="BZ9">
        <v>0.69020000000000004</v>
      </c>
      <c r="CA9" t="s">
        <v>18</v>
      </c>
    </row>
    <row r="10" spans="1:79" x14ac:dyDescent="0.2">
      <c r="A10" t="s">
        <v>29</v>
      </c>
      <c r="B10">
        <v>31</v>
      </c>
      <c r="C10">
        <v>35</v>
      </c>
      <c r="D10" t="s">
        <v>37</v>
      </c>
      <c r="E10">
        <v>12.01</v>
      </c>
      <c r="F10">
        <v>1</v>
      </c>
      <c r="G10">
        <v>3</v>
      </c>
      <c r="H10">
        <v>11.88</v>
      </c>
      <c r="I10">
        <v>12.06</v>
      </c>
      <c r="J10">
        <v>1.0999999999999999E-2</v>
      </c>
      <c r="K10">
        <v>0.36299999999999999</v>
      </c>
      <c r="L10">
        <v>0.90490000000000004</v>
      </c>
      <c r="M10" t="s">
        <v>18</v>
      </c>
      <c r="N10">
        <v>11.88</v>
      </c>
      <c r="O10">
        <v>12.06</v>
      </c>
      <c r="P10">
        <v>3.1E-2</v>
      </c>
      <c r="Q10">
        <v>1.0289999999999999</v>
      </c>
      <c r="R10">
        <v>0.90749999999999997</v>
      </c>
      <c r="S10" t="s">
        <v>18</v>
      </c>
      <c r="T10">
        <v>11.89</v>
      </c>
      <c r="U10">
        <v>12.06</v>
      </c>
      <c r="V10">
        <v>3.2000000000000001E-2</v>
      </c>
      <c r="W10">
        <v>1.06</v>
      </c>
      <c r="X10">
        <v>0.90649999999999997</v>
      </c>
      <c r="Y10" t="s">
        <v>18</v>
      </c>
      <c r="Z10">
        <v>11.88</v>
      </c>
      <c r="AA10">
        <v>12.06</v>
      </c>
      <c r="AB10">
        <v>2.8000000000000001E-2</v>
      </c>
      <c r="AC10">
        <v>0.92300000000000004</v>
      </c>
      <c r="AD10">
        <v>0.91439999999999999</v>
      </c>
      <c r="AE10" t="s">
        <v>18</v>
      </c>
      <c r="AF10">
        <v>11.88</v>
      </c>
      <c r="AG10">
        <v>12.06</v>
      </c>
      <c r="AH10">
        <v>2.7E-2</v>
      </c>
      <c r="AI10">
        <v>0.88600000000000001</v>
      </c>
      <c r="AJ10">
        <v>0.92530000000000001</v>
      </c>
      <c r="AK10" t="s">
        <v>18</v>
      </c>
      <c r="AL10">
        <v>11.88</v>
      </c>
      <c r="AM10">
        <v>12.06</v>
      </c>
      <c r="AN10">
        <v>4.2000000000000003E-2</v>
      </c>
      <c r="AO10">
        <v>1.401</v>
      </c>
      <c r="AP10">
        <v>0.87580000000000002</v>
      </c>
      <c r="AQ10" t="s">
        <v>18</v>
      </c>
      <c r="AR10">
        <v>11.88</v>
      </c>
      <c r="AS10">
        <v>12.06</v>
      </c>
      <c r="AT10">
        <v>4.4999999999999998E-2</v>
      </c>
      <c r="AU10">
        <v>1.504</v>
      </c>
      <c r="AV10">
        <v>0.90900000000000003</v>
      </c>
      <c r="AW10" t="s">
        <v>18</v>
      </c>
      <c r="AX10">
        <v>11.88</v>
      </c>
      <c r="AY10">
        <v>12.06</v>
      </c>
      <c r="AZ10">
        <v>3.9E-2</v>
      </c>
      <c r="BA10">
        <v>1.3</v>
      </c>
      <c r="BB10">
        <v>0.91149999999999998</v>
      </c>
      <c r="BC10" t="s">
        <v>18</v>
      </c>
      <c r="BD10">
        <v>11.88</v>
      </c>
      <c r="BE10">
        <v>12.06</v>
      </c>
      <c r="BF10">
        <v>4.4999999999999998E-2</v>
      </c>
      <c r="BG10">
        <v>1.508</v>
      </c>
      <c r="BH10">
        <v>0.91259999999999997</v>
      </c>
      <c r="BI10" t="s">
        <v>18</v>
      </c>
      <c r="BJ10">
        <v>11.88</v>
      </c>
      <c r="BK10">
        <v>12.06</v>
      </c>
      <c r="BL10">
        <v>7.0000000000000007E-2</v>
      </c>
      <c r="BM10">
        <v>2.3220000000000001</v>
      </c>
      <c r="BN10">
        <v>0.90529999999999999</v>
      </c>
      <c r="BO10" t="s">
        <v>18</v>
      </c>
      <c r="BP10">
        <v>11.88</v>
      </c>
      <c r="BQ10">
        <v>12.06</v>
      </c>
      <c r="BR10">
        <v>6.6000000000000003E-2</v>
      </c>
      <c r="BS10">
        <v>2.198</v>
      </c>
      <c r="BT10">
        <v>0.89759999999999995</v>
      </c>
      <c r="BU10" t="s">
        <v>18</v>
      </c>
      <c r="BV10">
        <v>11.88</v>
      </c>
      <c r="BW10">
        <v>12.06</v>
      </c>
      <c r="BX10">
        <v>7.2999999999999995E-2</v>
      </c>
      <c r="BY10">
        <v>2.4169999999999998</v>
      </c>
      <c r="BZ10">
        <v>0.91739999999999999</v>
      </c>
      <c r="CA10" t="s">
        <v>18</v>
      </c>
    </row>
    <row r="11" spans="1:79" x14ac:dyDescent="0.2">
      <c r="A11" t="s">
        <v>29</v>
      </c>
      <c r="B11">
        <v>32</v>
      </c>
      <c r="C11">
        <v>36</v>
      </c>
      <c r="D11" t="s">
        <v>38</v>
      </c>
      <c r="E11">
        <v>12.11</v>
      </c>
      <c r="F11">
        <v>1</v>
      </c>
      <c r="G11">
        <v>3</v>
      </c>
      <c r="H11">
        <v>11.94</v>
      </c>
      <c r="I11">
        <v>12.01</v>
      </c>
      <c r="J11">
        <v>2.1000000000000001E-2</v>
      </c>
      <c r="K11">
        <v>0.69199999999999995</v>
      </c>
      <c r="L11">
        <v>0.93159999999999998</v>
      </c>
      <c r="M11" t="s">
        <v>18</v>
      </c>
      <c r="N11">
        <v>11.94</v>
      </c>
      <c r="O11">
        <v>12.01</v>
      </c>
      <c r="P11">
        <v>2.8000000000000001E-2</v>
      </c>
      <c r="Q11">
        <v>0.91900000000000004</v>
      </c>
      <c r="R11">
        <v>0.91239999999999999</v>
      </c>
      <c r="S11" t="s">
        <v>18</v>
      </c>
      <c r="T11">
        <v>11.94</v>
      </c>
      <c r="U11">
        <v>12.01</v>
      </c>
      <c r="V11">
        <v>0.04</v>
      </c>
      <c r="W11">
        <v>1.333</v>
      </c>
      <c r="X11">
        <v>0.9032</v>
      </c>
      <c r="Y11" t="s">
        <v>18</v>
      </c>
      <c r="Z11">
        <v>11.94</v>
      </c>
      <c r="AA11">
        <v>12.01</v>
      </c>
      <c r="AB11">
        <v>4.8000000000000001E-2</v>
      </c>
      <c r="AC11">
        <v>1.587</v>
      </c>
      <c r="AD11">
        <v>0.91559999999999997</v>
      </c>
      <c r="AE11" t="s">
        <v>18</v>
      </c>
      <c r="AF11">
        <v>11.94</v>
      </c>
      <c r="AG11">
        <v>12.01</v>
      </c>
      <c r="AH11">
        <v>2.5999999999999999E-2</v>
      </c>
      <c r="AI11">
        <v>0.86799999999999999</v>
      </c>
      <c r="AJ11">
        <v>0.93189999999999995</v>
      </c>
      <c r="AK11" t="s">
        <v>18</v>
      </c>
      <c r="AL11">
        <v>11.94</v>
      </c>
      <c r="AM11">
        <v>12.01</v>
      </c>
      <c r="AN11">
        <v>5.6000000000000001E-2</v>
      </c>
      <c r="AO11">
        <v>1.865</v>
      </c>
      <c r="AP11">
        <v>0.86729999999999996</v>
      </c>
      <c r="AQ11" t="s">
        <v>18</v>
      </c>
      <c r="AR11">
        <v>11.94</v>
      </c>
      <c r="AS11">
        <v>12.01</v>
      </c>
      <c r="AT11">
        <v>7.8E-2</v>
      </c>
      <c r="AU11">
        <v>2.585</v>
      </c>
      <c r="AV11">
        <v>0.8962</v>
      </c>
      <c r="AW11" t="s">
        <v>18</v>
      </c>
      <c r="AX11">
        <v>11.94</v>
      </c>
      <c r="AY11">
        <v>12.01</v>
      </c>
      <c r="AZ11">
        <v>3.2000000000000001E-2</v>
      </c>
      <c r="BA11">
        <v>1.0509999999999999</v>
      </c>
      <c r="BB11">
        <v>0.90900000000000003</v>
      </c>
      <c r="BC11" t="s">
        <v>18</v>
      </c>
      <c r="BD11">
        <v>11.94</v>
      </c>
      <c r="BE11">
        <v>12.01</v>
      </c>
      <c r="BF11">
        <v>3.2000000000000001E-2</v>
      </c>
      <c r="BG11">
        <v>1.07</v>
      </c>
      <c r="BH11">
        <v>0.92210000000000003</v>
      </c>
      <c r="BI11" t="s">
        <v>18</v>
      </c>
      <c r="BJ11">
        <v>11.94</v>
      </c>
      <c r="BK11">
        <v>12.01</v>
      </c>
      <c r="BL11">
        <v>7.5999999999999998E-2</v>
      </c>
      <c r="BM11">
        <v>2.5409999999999999</v>
      </c>
      <c r="BN11">
        <v>0.9123</v>
      </c>
      <c r="BO11" t="s">
        <v>18</v>
      </c>
      <c r="BP11">
        <v>11.94</v>
      </c>
      <c r="BQ11">
        <v>12.01</v>
      </c>
      <c r="BR11">
        <v>0.115</v>
      </c>
      <c r="BS11">
        <v>3.8220000000000001</v>
      </c>
      <c r="BT11">
        <v>0.8881</v>
      </c>
      <c r="BU11" t="s">
        <v>18</v>
      </c>
      <c r="BV11">
        <v>11.94</v>
      </c>
      <c r="BW11">
        <v>12.01</v>
      </c>
      <c r="BX11">
        <v>7.6999999999999999E-2</v>
      </c>
      <c r="BY11">
        <v>2.5680000000000001</v>
      </c>
      <c r="BZ11">
        <v>0.91210000000000002</v>
      </c>
      <c r="CA11" t="s">
        <v>18</v>
      </c>
    </row>
    <row r="12" spans="1:79" x14ac:dyDescent="0.2">
      <c r="A12" t="s">
        <v>29</v>
      </c>
      <c r="B12">
        <v>33</v>
      </c>
      <c r="C12">
        <v>43</v>
      </c>
      <c r="D12" t="s">
        <v>39</v>
      </c>
      <c r="E12">
        <v>9.4499999999999993</v>
      </c>
      <c r="F12">
        <v>2</v>
      </c>
      <c r="G12">
        <v>8</v>
      </c>
      <c r="H12">
        <v>9.58</v>
      </c>
      <c r="I12">
        <v>9.66</v>
      </c>
      <c r="J12">
        <v>1.1739999999999999</v>
      </c>
      <c r="K12">
        <v>14.67</v>
      </c>
      <c r="L12">
        <v>0.91639999999999999</v>
      </c>
      <c r="M12" t="s">
        <v>18</v>
      </c>
      <c r="N12">
        <v>9.58</v>
      </c>
      <c r="O12">
        <v>9.66</v>
      </c>
      <c r="P12">
        <v>1.1659999999999999</v>
      </c>
      <c r="Q12">
        <v>14.579000000000001</v>
      </c>
      <c r="R12">
        <v>0.91539999999999999</v>
      </c>
      <c r="S12" t="s">
        <v>18</v>
      </c>
      <c r="T12">
        <v>9.59</v>
      </c>
      <c r="U12">
        <v>9.66</v>
      </c>
      <c r="V12">
        <v>1.1970000000000001</v>
      </c>
      <c r="W12">
        <v>14.968</v>
      </c>
      <c r="X12">
        <v>0.89359999999999995</v>
      </c>
      <c r="Y12" t="s">
        <v>18</v>
      </c>
      <c r="Z12">
        <v>9.58</v>
      </c>
      <c r="AA12">
        <v>9.66</v>
      </c>
      <c r="AB12">
        <v>2.125</v>
      </c>
      <c r="AC12">
        <v>26.561</v>
      </c>
      <c r="AD12">
        <v>0.90229999999999999</v>
      </c>
      <c r="AE12" t="s">
        <v>18</v>
      </c>
      <c r="AF12">
        <v>9.58</v>
      </c>
      <c r="AG12">
        <v>9.66</v>
      </c>
      <c r="AH12">
        <v>2.214</v>
      </c>
      <c r="AI12">
        <v>27.678999999999998</v>
      </c>
      <c r="AJ12">
        <v>0.92090000000000005</v>
      </c>
      <c r="AK12" t="s">
        <v>18</v>
      </c>
      <c r="AL12">
        <v>9.58</v>
      </c>
      <c r="AM12">
        <v>9.66</v>
      </c>
      <c r="AN12">
        <v>2.16</v>
      </c>
      <c r="AO12">
        <v>26.995999999999999</v>
      </c>
      <c r="AP12">
        <v>0.87070000000000003</v>
      </c>
      <c r="AQ12" t="s">
        <v>18</v>
      </c>
      <c r="AR12">
        <v>9.58</v>
      </c>
      <c r="AS12">
        <v>9.66</v>
      </c>
      <c r="AT12">
        <v>3.0529999999999999</v>
      </c>
      <c r="AU12">
        <v>38.159999999999997</v>
      </c>
      <c r="AV12">
        <v>0.88380000000000003</v>
      </c>
      <c r="AW12" t="s">
        <v>18</v>
      </c>
      <c r="AX12">
        <v>9.58</v>
      </c>
      <c r="AY12">
        <v>9.66</v>
      </c>
      <c r="AZ12">
        <v>3.117</v>
      </c>
      <c r="BA12">
        <v>38.968000000000004</v>
      </c>
      <c r="BB12">
        <v>0.87990000000000002</v>
      </c>
      <c r="BC12" t="s">
        <v>18</v>
      </c>
      <c r="BD12">
        <v>9.58</v>
      </c>
      <c r="BE12">
        <v>9.66</v>
      </c>
      <c r="BF12">
        <v>3.0640000000000001</v>
      </c>
      <c r="BG12">
        <v>38.295000000000002</v>
      </c>
      <c r="BH12">
        <v>0.89429999999999998</v>
      </c>
      <c r="BI12" t="s">
        <v>18</v>
      </c>
      <c r="BJ12">
        <v>9.58</v>
      </c>
      <c r="BK12">
        <v>9.66</v>
      </c>
      <c r="BL12">
        <v>3.2120000000000002</v>
      </c>
      <c r="BM12">
        <v>40.154000000000003</v>
      </c>
      <c r="BN12">
        <v>0.89759999999999995</v>
      </c>
      <c r="BO12" t="s">
        <v>18</v>
      </c>
      <c r="BP12">
        <v>9.58</v>
      </c>
      <c r="BQ12">
        <v>9.66</v>
      </c>
      <c r="BR12">
        <v>3.1560000000000001</v>
      </c>
      <c r="BS12">
        <v>39.448999999999998</v>
      </c>
      <c r="BT12">
        <v>0.88049999999999995</v>
      </c>
      <c r="BU12" t="s">
        <v>18</v>
      </c>
      <c r="BV12">
        <v>9.58</v>
      </c>
      <c r="BW12">
        <v>9.66</v>
      </c>
      <c r="BX12">
        <v>3.214</v>
      </c>
      <c r="BY12">
        <v>40.177</v>
      </c>
      <c r="BZ12">
        <v>0.89700000000000002</v>
      </c>
      <c r="CA12" t="s">
        <v>18</v>
      </c>
    </row>
    <row r="13" spans="1:79" x14ac:dyDescent="0.2">
      <c r="A13" t="s">
        <v>29</v>
      </c>
      <c r="B13">
        <v>33</v>
      </c>
      <c r="C13">
        <v>52</v>
      </c>
      <c r="D13" t="s">
        <v>40</v>
      </c>
      <c r="E13">
        <v>11.24</v>
      </c>
      <c r="F13">
        <v>4</v>
      </c>
      <c r="G13">
        <v>16</v>
      </c>
      <c r="H13">
        <v>11.27</v>
      </c>
      <c r="I13">
        <v>11.35</v>
      </c>
      <c r="J13">
        <v>0.90300000000000002</v>
      </c>
      <c r="K13">
        <v>5.6420000000000003</v>
      </c>
      <c r="L13">
        <v>0.87460000000000004</v>
      </c>
      <c r="M13" t="s">
        <v>18</v>
      </c>
      <c r="N13">
        <v>11.27</v>
      </c>
      <c r="O13">
        <v>11.35</v>
      </c>
      <c r="P13">
        <v>0.86499999999999999</v>
      </c>
      <c r="Q13">
        <v>5.4089999999999998</v>
      </c>
      <c r="R13">
        <v>0.86339999999999995</v>
      </c>
      <c r="S13" t="s">
        <v>18</v>
      </c>
      <c r="T13">
        <v>11.17</v>
      </c>
      <c r="U13">
        <v>11.25</v>
      </c>
      <c r="V13">
        <v>0.97399999999999998</v>
      </c>
      <c r="W13">
        <v>6.0869999999999997</v>
      </c>
      <c r="X13">
        <v>0.85960000000000003</v>
      </c>
      <c r="Y13" t="s">
        <v>18</v>
      </c>
      <c r="Z13">
        <v>11.27</v>
      </c>
      <c r="AA13">
        <v>11.34</v>
      </c>
      <c r="AB13">
        <v>1.746</v>
      </c>
      <c r="AC13">
        <v>10.914999999999999</v>
      </c>
      <c r="AD13">
        <v>0.83450000000000002</v>
      </c>
      <c r="AE13" t="s">
        <v>18</v>
      </c>
      <c r="AF13">
        <v>11.27</v>
      </c>
      <c r="AG13">
        <v>11.34</v>
      </c>
      <c r="AH13">
        <v>1.7609999999999999</v>
      </c>
      <c r="AI13">
        <v>11.009</v>
      </c>
      <c r="AJ13">
        <v>0.8367</v>
      </c>
      <c r="AK13" t="s">
        <v>18</v>
      </c>
      <c r="AL13">
        <v>11.22</v>
      </c>
      <c r="AM13">
        <v>11.28</v>
      </c>
      <c r="AN13">
        <v>1.8220000000000001</v>
      </c>
      <c r="AO13">
        <v>11.385</v>
      </c>
      <c r="AP13">
        <v>0.85</v>
      </c>
      <c r="AQ13" t="s">
        <v>18</v>
      </c>
      <c r="AR13">
        <v>11.22</v>
      </c>
      <c r="AS13">
        <v>11.29</v>
      </c>
      <c r="AT13">
        <v>2.9009999999999998</v>
      </c>
      <c r="AU13">
        <v>18.132999999999999</v>
      </c>
      <c r="AV13">
        <v>0.83789999999999998</v>
      </c>
      <c r="AW13" t="s">
        <v>18</v>
      </c>
      <c r="AX13">
        <v>11.27</v>
      </c>
      <c r="AY13">
        <v>11.34</v>
      </c>
      <c r="AZ13">
        <v>2.9550000000000001</v>
      </c>
      <c r="BA13">
        <v>18.469000000000001</v>
      </c>
      <c r="BB13">
        <v>0.83509999999999995</v>
      </c>
      <c r="BC13" t="s">
        <v>18</v>
      </c>
      <c r="BD13">
        <v>11.27</v>
      </c>
      <c r="BE13">
        <v>11.34</v>
      </c>
      <c r="BF13">
        <v>3.004</v>
      </c>
      <c r="BG13">
        <v>18.776</v>
      </c>
      <c r="BH13">
        <v>0.82950000000000002</v>
      </c>
      <c r="BI13" t="s">
        <v>18</v>
      </c>
      <c r="BJ13">
        <v>11.27</v>
      </c>
      <c r="BK13">
        <v>11.34</v>
      </c>
      <c r="BL13">
        <v>3.28</v>
      </c>
      <c r="BM13">
        <v>20.498000000000001</v>
      </c>
      <c r="BN13">
        <v>0.82289999999999996</v>
      </c>
      <c r="BO13" t="s">
        <v>18</v>
      </c>
      <c r="BP13">
        <v>11.2</v>
      </c>
      <c r="BQ13">
        <v>11.27</v>
      </c>
      <c r="BR13">
        <v>3.508</v>
      </c>
      <c r="BS13">
        <v>21.923999999999999</v>
      </c>
      <c r="BT13">
        <v>0.82640000000000002</v>
      </c>
      <c r="BU13" t="s">
        <v>18</v>
      </c>
      <c r="BV13">
        <v>11.27</v>
      </c>
      <c r="BW13">
        <v>11.35</v>
      </c>
      <c r="BX13">
        <v>3.504</v>
      </c>
      <c r="BY13">
        <v>21.899000000000001</v>
      </c>
      <c r="BZ13">
        <v>0.8075</v>
      </c>
      <c r="CA13" t="s">
        <v>18</v>
      </c>
    </row>
    <row r="14" spans="1:79" x14ac:dyDescent="0.2">
      <c r="A14" t="s">
        <v>29</v>
      </c>
      <c r="B14">
        <v>33</v>
      </c>
      <c r="C14">
        <v>55</v>
      </c>
      <c r="D14" t="s">
        <v>41</v>
      </c>
      <c r="E14">
        <v>10.61</v>
      </c>
      <c r="F14">
        <v>5</v>
      </c>
      <c r="G14">
        <v>19</v>
      </c>
      <c r="H14">
        <v>10.66</v>
      </c>
      <c r="I14">
        <v>10.73</v>
      </c>
      <c r="J14">
        <v>2.0830000000000002</v>
      </c>
      <c r="K14">
        <v>10.962999999999999</v>
      </c>
      <c r="L14">
        <v>0.89759999999999995</v>
      </c>
      <c r="M14" t="s">
        <v>18</v>
      </c>
      <c r="N14">
        <v>10.66</v>
      </c>
      <c r="O14">
        <v>10.73</v>
      </c>
      <c r="P14">
        <v>1.9530000000000001</v>
      </c>
      <c r="Q14">
        <v>10.276</v>
      </c>
      <c r="R14">
        <v>0.88460000000000005</v>
      </c>
      <c r="S14" t="s">
        <v>18</v>
      </c>
      <c r="T14">
        <v>10.66</v>
      </c>
      <c r="U14">
        <v>10.74</v>
      </c>
      <c r="V14">
        <v>2.125</v>
      </c>
      <c r="W14">
        <v>11.183</v>
      </c>
      <c r="X14">
        <v>0.86829999999999996</v>
      </c>
      <c r="Y14" t="s">
        <v>18</v>
      </c>
      <c r="Z14">
        <v>10.65</v>
      </c>
      <c r="AA14">
        <v>10.73</v>
      </c>
      <c r="AB14">
        <v>2.9580000000000002</v>
      </c>
      <c r="AC14">
        <v>15.571</v>
      </c>
      <c r="AD14">
        <v>0.88</v>
      </c>
      <c r="AE14" t="s">
        <v>18</v>
      </c>
      <c r="AF14">
        <v>10.66</v>
      </c>
      <c r="AG14">
        <v>10.73</v>
      </c>
      <c r="AH14">
        <v>2.97</v>
      </c>
      <c r="AI14">
        <v>15.63</v>
      </c>
      <c r="AJ14">
        <v>0.87270000000000003</v>
      </c>
      <c r="AK14" t="s">
        <v>18</v>
      </c>
      <c r="AL14">
        <v>10.65</v>
      </c>
      <c r="AM14">
        <v>10.73</v>
      </c>
      <c r="AN14">
        <v>3.2189999999999999</v>
      </c>
      <c r="AO14">
        <v>16.940999999999999</v>
      </c>
      <c r="AP14">
        <v>0.87229999999999996</v>
      </c>
      <c r="AQ14" t="s">
        <v>18</v>
      </c>
      <c r="AR14">
        <v>10.66</v>
      </c>
      <c r="AS14">
        <v>10.73</v>
      </c>
      <c r="AT14">
        <v>4.3890000000000002</v>
      </c>
      <c r="AU14">
        <v>23.102</v>
      </c>
      <c r="AV14">
        <v>0.88929999999999998</v>
      </c>
      <c r="AW14" t="s">
        <v>18</v>
      </c>
      <c r="AX14">
        <v>10.66</v>
      </c>
      <c r="AY14">
        <v>10.73</v>
      </c>
      <c r="AZ14">
        <v>4.4539999999999997</v>
      </c>
      <c r="BA14">
        <v>23.443999999999999</v>
      </c>
      <c r="BB14">
        <v>0.89119999999999999</v>
      </c>
      <c r="BC14" t="s">
        <v>18</v>
      </c>
      <c r="BD14">
        <v>10.66</v>
      </c>
      <c r="BE14">
        <v>10.73</v>
      </c>
      <c r="BF14">
        <v>4.3529999999999998</v>
      </c>
      <c r="BG14">
        <v>22.91</v>
      </c>
      <c r="BH14">
        <v>0.88129999999999997</v>
      </c>
      <c r="BI14" t="s">
        <v>18</v>
      </c>
      <c r="BJ14">
        <v>10.65</v>
      </c>
      <c r="BK14">
        <v>10.73</v>
      </c>
      <c r="BL14">
        <v>4.8159999999999998</v>
      </c>
      <c r="BM14">
        <v>25.349</v>
      </c>
      <c r="BN14">
        <v>0.87990000000000002</v>
      </c>
      <c r="BO14" t="s">
        <v>18</v>
      </c>
      <c r="BP14">
        <v>10.65</v>
      </c>
      <c r="BQ14">
        <v>10.73</v>
      </c>
      <c r="BR14">
        <v>4.9930000000000003</v>
      </c>
      <c r="BS14">
        <v>26.277000000000001</v>
      </c>
      <c r="BT14">
        <v>0.88060000000000005</v>
      </c>
      <c r="BU14" t="s">
        <v>18</v>
      </c>
      <c r="BV14">
        <v>10.66</v>
      </c>
      <c r="BW14">
        <v>10.73</v>
      </c>
      <c r="BX14">
        <v>4.93</v>
      </c>
      <c r="BY14">
        <v>25.945</v>
      </c>
      <c r="BZ14">
        <v>0.87129999999999996</v>
      </c>
      <c r="CA14" t="s">
        <v>18</v>
      </c>
    </row>
    <row r="15" spans="1:79" x14ac:dyDescent="0.2">
      <c r="A15" t="s">
        <v>29</v>
      </c>
      <c r="B15">
        <v>33</v>
      </c>
      <c r="C15">
        <v>58</v>
      </c>
      <c r="D15" t="s">
        <v>42</v>
      </c>
      <c r="E15">
        <v>11.46</v>
      </c>
      <c r="F15">
        <v>4</v>
      </c>
      <c r="G15">
        <v>22</v>
      </c>
      <c r="H15">
        <v>11.56</v>
      </c>
      <c r="I15">
        <v>11.63</v>
      </c>
      <c r="J15">
        <v>3.492</v>
      </c>
      <c r="K15">
        <v>15.875</v>
      </c>
      <c r="L15">
        <v>0.9143</v>
      </c>
      <c r="M15" t="s">
        <v>17</v>
      </c>
      <c r="N15">
        <v>11.56</v>
      </c>
      <c r="O15">
        <v>11.63</v>
      </c>
      <c r="P15">
        <v>3.472</v>
      </c>
      <c r="Q15">
        <v>15.782999999999999</v>
      </c>
      <c r="R15">
        <v>0.91469999999999996</v>
      </c>
      <c r="S15" t="s">
        <v>18</v>
      </c>
      <c r="T15">
        <v>11.56</v>
      </c>
      <c r="U15">
        <v>11.63</v>
      </c>
      <c r="V15">
        <v>3.7040000000000002</v>
      </c>
      <c r="W15">
        <v>16.834</v>
      </c>
      <c r="X15">
        <v>0.90239999999999998</v>
      </c>
      <c r="Y15" t="s">
        <v>18</v>
      </c>
      <c r="Z15">
        <v>11.55</v>
      </c>
      <c r="AA15">
        <v>11.63</v>
      </c>
      <c r="AB15">
        <v>4.7140000000000004</v>
      </c>
      <c r="AC15">
        <v>21.425000000000001</v>
      </c>
      <c r="AD15">
        <v>0.90339999999999998</v>
      </c>
      <c r="AE15" t="s">
        <v>18</v>
      </c>
      <c r="AF15">
        <v>11.55</v>
      </c>
      <c r="AG15">
        <v>11.63</v>
      </c>
      <c r="AH15">
        <v>4.6120000000000001</v>
      </c>
      <c r="AI15">
        <v>20.963000000000001</v>
      </c>
      <c r="AJ15">
        <v>0.90939999999999999</v>
      </c>
      <c r="AK15" t="s">
        <v>18</v>
      </c>
      <c r="AL15">
        <v>11.55</v>
      </c>
      <c r="AM15">
        <v>11.63</v>
      </c>
      <c r="AN15">
        <v>4.851</v>
      </c>
      <c r="AO15">
        <v>22.05</v>
      </c>
      <c r="AP15">
        <v>0.89600000000000002</v>
      </c>
      <c r="AQ15" t="s">
        <v>18</v>
      </c>
      <c r="AR15">
        <v>11.55</v>
      </c>
      <c r="AS15">
        <v>11.63</v>
      </c>
      <c r="AT15">
        <v>5.9130000000000003</v>
      </c>
      <c r="AU15">
        <v>26.876999999999999</v>
      </c>
      <c r="AV15">
        <v>0.83</v>
      </c>
      <c r="AW15" t="s">
        <v>18</v>
      </c>
      <c r="AX15">
        <v>11.55</v>
      </c>
      <c r="AY15">
        <v>11.63</v>
      </c>
      <c r="AZ15">
        <v>5.9450000000000003</v>
      </c>
      <c r="BA15">
        <v>27.023</v>
      </c>
      <c r="BB15">
        <v>0.83169999999999999</v>
      </c>
      <c r="BC15" t="s">
        <v>18</v>
      </c>
      <c r="BD15">
        <v>11.55</v>
      </c>
      <c r="BE15">
        <v>11.63</v>
      </c>
      <c r="BF15">
        <v>5.7869999999999999</v>
      </c>
      <c r="BG15">
        <v>26.302</v>
      </c>
      <c r="BH15">
        <v>0.86019999999999996</v>
      </c>
      <c r="BI15" t="s">
        <v>18</v>
      </c>
      <c r="BJ15">
        <v>11.55</v>
      </c>
      <c r="BK15">
        <v>11.63</v>
      </c>
      <c r="BL15">
        <v>6.1639999999999997</v>
      </c>
      <c r="BM15">
        <v>28.016999999999999</v>
      </c>
      <c r="BN15">
        <v>0.83169999999999999</v>
      </c>
      <c r="BO15" t="s">
        <v>18</v>
      </c>
      <c r="BP15">
        <v>11.56</v>
      </c>
      <c r="BQ15">
        <v>11.63</v>
      </c>
      <c r="BR15">
        <v>6.4139999999999997</v>
      </c>
      <c r="BS15">
        <v>29.152999999999999</v>
      </c>
      <c r="BT15">
        <v>0.79749999999999999</v>
      </c>
      <c r="BU15" t="s">
        <v>18</v>
      </c>
      <c r="BV15">
        <v>11.56</v>
      </c>
      <c r="BW15">
        <v>11.63</v>
      </c>
      <c r="BX15">
        <v>6.2030000000000003</v>
      </c>
      <c r="BY15">
        <v>28.195</v>
      </c>
      <c r="BZ15">
        <v>0.84570000000000001</v>
      </c>
      <c r="CA15" t="s">
        <v>18</v>
      </c>
    </row>
    <row r="16" spans="1:79" x14ac:dyDescent="0.2">
      <c r="A16" t="s">
        <v>29</v>
      </c>
      <c r="B16">
        <v>34</v>
      </c>
      <c r="C16">
        <v>43</v>
      </c>
      <c r="D16" t="s">
        <v>43</v>
      </c>
      <c r="E16">
        <v>8.51</v>
      </c>
      <c r="F16">
        <v>2</v>
      </c>
      <c r="G16">
        <v>7</v>
      </c>
      <c r="H16">
        <v>8.5500000000000007</v>
      </c>
      <c r="I16">
        <v>8.6199999999999992</v>
      </c>
      <c r="J16">
        <v>1.2250000000000001</v>
      </c>
      <c r="K16">
        <v>17.507000000000001</v>
      </c>
      <c r="L16">
        <v>0.81269999999999998</v>
      </c>
      <c r="M16" t="s">
        <v>18</v>
      </c>
      <c r="N16">
        <v>8.5500000000000007</v>
      </c>
      <c r="O16">
        <v>8.6199999999999992</v>
      </c>
      <c r="P16">
        <v>1.2789999999999999</v>
      </c>
      <c r="Q16">
        <v>18.277999999999999</v>
      </c>
      <c r="R16">
        <v>0.76459999999999995</v>
      </c>
      <c r="S16" t="s">
        <v>18</v>
      </c>
      <c r="T16">
        <v>8.5500000000000007</v>
      </c>
      <c r="U16">
        <v>8.6199999999999992</v>
      </c>
      <c r="V16">
        <v>1.2649999999999999</v>
      </c>
      <c r="W16">
        <v>18.07</v>
      </c>
      <c r="X16">
        <v>0.79900000000000004</v>
      </c>
      <c r="Y16" t="s">
        <v>18</v>
      </c>
      <c r="Z16">
        <v>8.5500000000000007</v>
      </c>
      <c r="AA16">
        <v>8.61</v>
      </c>
      <c r="AB16">
        <v>2.181</v>
      </c>
      <c r="AC16">
        <v>31.157</v>
      </c>
      <c r="AD16">
        <v>0.80159999999999998</v>
      </c>
      <c r="AE16" t="s">
        <v>18</v>
      </c>
      <c r="AF16">
        <v>8.58</v>
      </c>
      <c r="AG16">
        <v>8.64</v>
      </c>
      <c r="AH16">
        <v>2.2949999999999999</v>
      </c>
      <c r="AI16">
        <v>32.781999999999996</v>
      </c>
      <c r="AJ16">
        <v>0.80349999999999999</v>
      </c>
      <c r="AK16" t="s">
        <v>18</v>
      </c>
      <c r="AL16">
        <v>8.49</v>
      </c>
      <c r="AM16">
        <v>8.56</v>
      </c>
      <c r="AN16">
        <v>2.2330000000000001</v>
      </c>
      <c r="AO16">
        <v>31.904</v>
      </c>
      <c r="AP16">
        <v>0.79559999999999997</v>
      </c>
      <c r="AQ16" t="s">
        <v>18</v>
      </c>
      <c r="AR16">
        <v>8.5500000000000007</v>
      </c>
      <c r="AS16">
        <v>8.6199999999999992</v>
      </c>
      <c r="AT16">
        <v>3.2160000000000002</v>
      </c>
      <c r="AU16">
        <v>45.939</v>
      </c>
      <c r="AV16">
        <v>0.81320000000000003</v>
      </c>
      <c r="AW16" t="s">
        <v>18</v>
      </c>
      <c r="AX16">
        <v>8.51</v>
      </c>
      <c r="AY16">
        <v>8.58</v>
      </c>
      <c r="AZ16">
        <v>3.375</v>
      </c>
      <c r="BA16">
        <v>48.213000000000001</v>
      </c>
      <c r="BB16">
        <v>0.79449999999999998</v>
      </c>
      <c r="BC16" t="s">
        <v>18</v>
      </c>
      <c r="BD16">
        <v>8.5500000000000007</v>
      </c>
      <c r="BE16">
        <v>8.6199999999999992</v>
      </c>
      <c r="BF16">
        <v>3.1850000000000001</v>
      </c>
      <c r="BG16">
        <v>45.496000000000002</v>
      </c>
      <c r="BH16">
        <v>0.83409999999999995</v>
      </c>
      <c r="BI16" t="s">
        <v>18</v>
      </c>
      <c r="BJ16">
        <v>8.5500000000000007</v>
      </c>
      <c r="BK16">
        <v>8.61</v>
      </c>
      <c r="BL16">
        <v>3.3370000000000002</v>
      </c>
      <c r="BM16">
        <v>47.664999999999999</v>
      </c>
      <c r="BN16">
        <v>0.81430000000000002</v>
      </c>
      <c r="BO16" t="s">
        <v>18</v>
      </c>
      <c r="BP16">
        <v>8.5500000000000007</v>
      </c>
      <c r="BQ16">
        <v>8.6199999999999992</v>
      </c>
      <c r="BR16">
        <v>3.3</v>
      </c>
      <c r="BS16">
        <v>47.14</v>
      </c>
      <c r="BT16">
        <v>0.81399999999999995</v>
      </c>
      <c r="BU16" t="s">
        <v>18</v>
      </c>
      <c r="BV16">
        <v>8.5500000000000007</v>
      </c>
      <c r="BW16">
        <v>8.6199999999999992</v>
      </c>
      <c r="BX16">
        <v>3.3130000000000002</v>
      </c>
      <c r="BY16">
        <v>47.326999999999998</v>
      </c>
      <c r="BZ16">
        <v>0.81910000000000005</v>
      </c>
      <c r="CA16" t="s">
        <v>18</v>
      </c>
    </row>
    <row r="17" spans="1:79" x14ac:dyDescent="0.2">
      <c r="A17" t="s">
        <v>29</v>
      </c>
      <c r="B17">
        <v>34</v>
      </c>
      <c r="C17">
        <v>55</v>
      </c>
      <c r="D17" t="s">
        <v>44</v>
      </c>
      <c r="E17">
        <v>10.3</v>
      </c>
      <c r="F17">
        <v>5</v>
      </c>
      <c r="G17">
        <v>18</v>
      </c>
      <c r="H17">
        <v>10.26</v>
      </c>
      <c r="I17">
        <v>10.56</v>
      </c>
      <c r="J17">
        <v>2.2829999999999999</v>
      </c>
      <c r="K17">
        <v>12.680999999999999</v>
      </c>
      <c r="L17">
        <v>0.80820000000000003</v>
      </c>
      <c r="M17" t="s">
        <v>18</v>
      </c>
      <c r="N17">
        <v>10.26</v>
      </c>
      <c r="O17">
        <v>10.56</v>
      </c>
      <c r="P17">
        <v>2.331</v>
      </c>
      <c r="Q17">
        <v>12.949</v>
      </c>
      <c r="R17">
        <v>0.80579999999999996</v>
      </c>
      <c r="S17" t="s">
        <v>18</v>
      </c>
      <c r="T17">
        <v>10.27</v>
      </c>
      <c r="U17">
        <v>10.56</v>
      </c>
      <c r="V17">
        <v>2.2930000000000001</v>
      </c>
      <c r="W17">
        <v>12.742000000000001</v>
      </c>
      <c r="X17">
        <v>0.79779999999999995</v>
      </c>
      <c r="Y17" t="s">
        <v>18</v>
      </c>
      <c r="Z17">
        <v>10.26</v>
      </c>
      <c r="AA17">
        <v>10.55</v>
      </c>
      <c r="AB17">
        <v>3.28</v>
      </c>
      <c r="AC17">
        <v>18.221</v>
      </c>
      <c r="AD17">
        <v>0.80669999999999997</v>
      </c>
      <c r="AE17" t="s">
        <v>18</v>
      </c>
      <c r="AF17">
        <v>10.26</v>
      </c>
      <c r="AG17">
        <v>10.56</v>
      </c>
      <c r="AH17">
        <v>3.5270000000000001</v>
      </c>
      <c r="AI17">
        <v>19.593</v>
      </c>
      <c r="AJ17">
        <v>0.79769999999999996</v>
      </c>
      <c r="AK17" t="s">
        <v>18</v>
      </c>
      <c r="AL17">
        <v>10.26</v>
      </c>
      <c r="AM17">
        <v>10.55</v>
      </c>
      <c r="AN17">
        <v>3.4289999999999998</v>
      </c>
      <c r="AO17">
        <v>19.052</v>
      </c>
      <c r="AP17">
        <v>0.7863</v>
      </c>
      <c r="AQ17" t="s">
        <v>18</v>
      </c>
      <c r="AR17">
        <v>10.26</v>
      </c>
      <c r="AS17">
        <v>10.56</v>
      </c>
      <c r="AT17">
        <v>4.6280000000000001</v>
      </c>
      <c r="AU17">
        <v>25.712</v>
      </c>
      <c r="AV17">
        <v>0.79690000000000005</v>
      </c>
      <c r="AW17" t="s">
        <v>18</v>
      </c>
      <c r="AX17">
        <v>10.26</v>
      </c>
      <c r="AY17">
        <v>10.56</v>
      </c>
      <c r="AZ17">
        <v>4.657</v>
      </c>
      <c r="BA17">
        <v>25.875</v>
      </c>
      <c r="BB17">
        <v>0.81069999999999998</v>
      </c>
      <c r="BC17" t="s">
        <v>18</v>
      </c>
      <c r="BD17">
        <v>10.26</v>
      </c>
      <c r="BE17">
        <v>10.56</v>
      </c>
      <c r="BF17">
        <v>4.5949999999999998</v>
      </c>
      <c r="BG17">
        <v>25.527999999999999</v>
      </c>
      <c r="BH17">
        <v>0.80979999999999996</v>
      </c>
      <c r="BI17" t="s">
        <v>18</v>
      </c>
      <c r="BJ17">
        <v>10.26</v>
      </c>
      <c r="BK17">
        <v>10.55</v>
      </c>
      <c r="BL17">
        <v>4.923</v>
      </c>
      <c r="BM17">
        <v>27.349</v>
      </c>
      <c r="BN17">
        <v>0.77170000000000005</v>
      </c>
      <c r="BO17" t="s">
        <v>18</v>
      </c>
      <c r="BP17">
        <v>10.26</v>
      </c>
      <c r="BQ17">
        <v>10.55</v>
      </c>
      <c r="BR17">
        <v>5.0780000000000003</v>
      </c>
      <c r="BS17">
        <v>28.212</v>
      </c>
      <c r="BT17">
        <v>0.75070000000000003</v>
      </c>
      <c r="BU17" t="s">
        <v>18</v>
      </c>
      <c r="BV17">
        <v>10.26</v>
      </c>
      <c r="BW17">
        <v>10.56</v>
      </c>
      <c r="BX17">
        <v>4.8220000000000001</v>
      </c>
      <c r="BY17">
        <v>26.791</v>
      </c>
      <c r="BZ17">
        <v>0.7964</v>
      </c>
      <c r="CA17" t="s">
        <v>18</v>
      </c>
    </row>
    <row r="18" spans="1:79" s="15" customFormat="1" x14ac:dyDescent="0.2">
      <c r="A18" s="15" t="s">
        <v>29</v>
      </c>
      <c r="B18" s="15">
        <v>34</v>
      </c>
      <c r="C18" s="15">
        <v>58</v>
      </c>
      <c r="D18" s="15" t="s">
        <v>45</v>
      </c>
      <c r="E18" s="15">
        <v>11.19</v>
      </c>
      <c r="F18" s="15">
        <v>5</v>
      </c>
      <c r="G18" s="15">
        <v>21</v>
      </c>
      <c r="H18" s="15">
        <v>11.15</v>
      </c>
      <c r="I18" s="15">
        <v>11.41</v>
      </c>
      <c r="J18" s="15">
        <v>3.6349999999999998</v>
      </c>
      <c r="K18" s="15">
        <v>17.309999999999999</v>
      </c>
      <c r="L18" s="15">
        <v>0.8508</v>
      </c>
      <c r="M18" s="15" t="s">
        <v>18</v>
      </c>
      <c r="N18" s="15">
        <v>11.15</v>
      </c>
      <c r="O18" s="15">
        <v>11.41</v>
      </c>
      <c r="P18" s="15">
        <v>3.5859999999999999</v>
      </c>
      <c r="Q18" s="15">
        <v>17.074000000000002</v>
      </c>
      <c r="R18" s="15">
        <v>0.83079999999999998</v>
      </c>
      <c r="S18" s="15" t="s">
        <v>18</v>
      </c>
      <c r="T18" s="15">
        <v>11.15</v>
      </c>
      <c r="U18" s="15">
        <v>11.41</v>
      </c>
      <c r="V18" s="15">
        <v>3.7639999999999998</v>
      </c>
      <c r="W18" s="15">
        <v>17.922999999999998</v>
      </c>
      <c r="X18" s="15">
        <v>0.83860000000000001</v>
      </c>
      <c r="Y18" s="15" t="s">
        <v>18</v>
      </c>
      <c r="Z18" s="15">
        <v>11.14</v>
      </c>
      <c r="AA18" s="15">
        <v>11.4</v>
      </c>
      <c r="AB18" s="15">
        <v>4.7729999999999997</v>
      </c>
      <c r="AC18" s="15">
        <v>22.728999999999999</v>
      </c>
      <c r="AD18" s="15">
        <v>0.84240000000000004</v>
      </c>
      <c r="AE18" s="15" t="s">
        <v>18</v>
      </c>
      <c r="AF18" s="15">
        <v>11.14</v>
      </c>
      <c r="AG18" s="15">
        <v>11.4</v>
      </c>
      <c r="AH18" s="15">
        <v>4.7149999999999999</v>
      </c>
      <c r="AI18" s="15">
        <v>22.452999999999999</v>
      </c>
      <c r="AJ18" s="15">
        <v>0.83430000000000004</v>
      </c>
      <c r="AK18" s="15" t="s">
        <v>18</v>
      </c>
      <c r="AL18" s="15">
        <v>11.14</v>
      </c>
      <c r="AM18" s="15">
        <v>11.4</v>
      </c>
      <c r="AN18" s="15">
        <v>5.0369999999999999</v>
      </c>
      <c r="AO18" s="15">
        <v>23.986999999999998</v>
      </c>
      <c r="AP18" s="15">
        <v>0.82450000000000001</v>
      </c>
      <c r="AQ18" s="15" t="s">
        <v>18</v>
      </c>
      <c r="AR18" s="15">
        <v>11.14</v>
      </c>
      <c r="AS18" s="15">
        <v>11.4</v>
      </c>
      <c r="AT18" s="15">
        <v>6.0510000000000002</v>
      </c>
      <c r="AU18" s="15">
        <v>28.815000000000001</v>
      </c>
      <c r="AV18" s="15">
        <v>0.84640000000000004</v>
      </c>
      <c r="AW18" s="15" t="s">
        <v>18</v>
      </c>
      <c r="AX18" s="15">
        <v>11.14</v>
      </c>
      <c r="AY18" s="15">
        <v>11.4</v>
      </c>
      <c r="AZ18" s="15">
        <v>6.2530000000000001</v>
      </c>
      <c r="BA18" s="15">
        <v>29.774000000000001</v>
      </c>
      <c r="BB18" s="15">
        <v>0.81410000000000005</v>
      </c>
      <c r="BC18" s="15" t="s">
        <v>18</v>
      </c>
      <c r="BD18" s="15">
        <v>11.14</v>
      </c>
      <c r="BE18" s="15">
        <v>11.4</v>
      </c>
      <c r="BF18" s="15">
        <v>6.1710000000000003</v>
      </c>
      <c r="BG18" s="15">
        <v>29.382999999999999</v>
      </c>
      <c r="BH18" s="15">
        <v>0.8236</v>
      </c>
      <c r="BI18" s="15" t="s">
        <v>18</v>
      </c>
      <c r="BJ18" s="15">
        <v>11.14</v>
      </c>
      <c r="BK18" s="15">
        <v>11.4</v>
      </c>
      <c r="BL18" s="15">
        <v>6.3209999999999997</v>
      </c>
      <c r="BM18" s="15">
        <v>30.099</v>
      </c>
      <c r="BN18" s="15">
        <v>0.83589999999999998</v>
      </c>
      <c r="BO18" s="15" t="s">
        <v>18</v>
      </c>
      <c r="BP18" s="15">
        <v>11.15</v>
      </c>
      <c r="BQ18" s="15">
        <v>11.41</v>
      </c>
      <c r="BR18" s="15">
        <v>6.6660000000000004</v>
      </c>
      <c r="BS18" s="15">
        <v>31.741</v>
      </c>
      <c r="BT18" s="15">
        <v>0.82609999999999995</v>
      </c>
      <c r="BU18" s="15" t="s">
        <v>18</v>
      </c>
      <c r="BV18" s="15">
        <v>11.14</v>
      </c>
      <c r="BW18" s="15">
        <v>11.4</v>
      </c>
      <c r="BX18" s="15">
        <v>6.47</v>
      </c>
      <c r="BY18" s="15">
        <v>30.811</v>
      </c>
      <c r="BZ18" s="15">
        <v>0.83440000000000003</v>
      </c>
      <c r="CA18" s="15" t="s">
        <v>18</v>
      </c>
    </row>
    <row r="19" spans="1:79" x14ac:dyDescent="0.2">
      <c r="A19" t="s">
        <v>29</v>
      </c>
      <c r="B19">
        <v>36</v>
      </c>
      <c r="C19">
        <v>52</v>
      </c>
      <c r="D19" t="s">
        <v>46</v>
      </c>
      <c r="E19">
        <v>10.59</v>
      </c>
      <c r="F19">
        <v>4</v>
      </c>
      <c r="G19">
        <v>13</v>
      </c>
      <c r="H19">
        <v>10.64</v>
      </c>
      <c r="I19">
        <v>10.72</v>
      </c>
      <c r="J19">
        <v>0.88400000000000001</v>
      </c>
      <c r="K19">
        <v>6.7990000000000004</v>
      </c>
      <c r="L19">
        <v>0.81510000000000005</v>
      </c>
      <c r="M19" t="s">
        <v>18</v>
      </c>
      <c r="N19">
        <v>10.64</v>
      </c>
      <c r="O19">
        <v>10.72</v>
      </c>
      <c r="P19">
        <v>1.0580000000000001</v>
      </c>
      <c r="Q19">
        <v>8.141</v>
      </c>
      <c r="R19">
        <v>0.76470000000000005</v>
      </c>
      <c r="S19" t="s">
        <v>18</v>
      </c>
      <c r="T19">
        <v>10.64</v>
      </c>
      <c r="U19">
        <v>10.72</v>
      </c>
      <c r="V19">
        <v>0.95199999999999996</v>
      </c>
      <c r="W19">
        <v>7.32</v>
      </c>
      <c r="X19">
        <v>0.76080000000000003</v>
      </c>
      <c r="Y19" t="s">
        <v>18</v>
      </c>
      <c r="Z19">
        <v>10.64</v>
      </c>
      <c r="AA19">
        <v>10.71</v>
      </c>
      <c r="AB19">
        <v>1.69</v>
      </c>
      <c r="AC19">
        <v>12.997999999999999</v>
      </c>
      <c r="AD19">
        <v>0.78539999999999999</v>
      </c>
      <c r="AE19" t="s">
        <v>18</v>
      </c>
      <c r="AF19">
        <v>10.64</v>
      </c>
      <c r="AG19">
        <v>10.72</v>
      </c>
      <c r="AH19">
        <v>1.8340000000000001</v>
      </c>
      <c r="AI19">
        <v>14.106999999999999</v>
      </c>
      <c r="AJ19">
        <v>0.78039999999999998</v>
      </c>
      <c r="AK19" t="s">
        <v>18</v>
      </c>
      <c r="AL19">
        <v>10.64</v>
      </c>
      <c r="AM19">
        <v>10.71</v>
      </c>
      <c r="AN19">
        <v>1.8129999999999999</v>
      </c>
      <c r="AO19">
        <v>13.943</v>
      </c>
      <c r="AP19">
        <v>0.76060000000000005</v>
      </c>
      <c r="AQ19" t="s">
        <v>18</v>
      </c>
      <c r="AR19">
        <v>10.64</v>
      </c>
      <c r="AS19">
        <v>10.71</v>
      </c>
      <c r="AT19">
        <v>2.8660000000000001</v>
      </c>
      <c r="AU19">
        <v>22.048999999999999</v>
      </c>
      <c r="AV19">
        <v>0.74939999999999996</v>
      </c>
      <c r="AW19" t="s">
        <v>18</v>
      </c>
      <c r="AX19">
        <v>10.64</v>
      </c>
      <c r="AY19">
        <v>10.72</v>
      </c>
      <c r="AZ19">
        <v>2.8959999999999999</v>
      </c>
      <c r="BA19">
        <v>22.274999999999999</v>
      </c>
      <c r="BB19">
        <v>0.78969999999999996</v>
      </c>
      <c r="BC19" t="s">
        <v>18</v>
      </c>
      <c r="BD19">
        <v>10.64</v>
      </c>
      <c r="BE19">
        <v>10.72</v>
      </c>
      <c r="BF19">
        <v>2.8050000000000002</v>
      </c>
      <c r="BG19">
        <v>21.579000000000001</v>
      </c>
      <c r="BH19">
        <v>0.79569999999999996</v>
      </c>
      <c r="BI19" t="s">
        <v>18</v>
      </c>
      <c r="BJ19">
        <v>10.64</v>
      </c>
      <c r="BK19">
        <v>10.71</v>
      </c>
      <c r="BL19">
        <v>3.38</v>
      </c>
      <c r="BM19">
        <v>25.997</v>
      </c>
      <c r="BN19">
        <v>0.77849999999999997</v>
      </c>
      <c r="BO19" t="s">
        <v>18</v>
      </c>
      <c r="BP19">
        <v>10.64</v>
      </c>
      <c r="BQ19">
        <v>10.71</v>
      </c>
      <c r="BR19">
        <v>3.4529999999999998</v>
      </c>
      <c r="BS19">
        <v>26.562000000000001</v>
      </c>
      <c r="BT19">
        <v>0.76470000000000005</v>
      </c>
      <c r="BU19" t="s">
        <v>18</v>
      </c>
      <c r="BV19">
        <v>10.64</v>
      </c>
      <c r="BW19">
        <v>10.72</v>
      </c>
      <c r="BX19">
        <v>3.2930000000000001</v>
      </c>
      <c r="BY19">
        <v>25.334</v>
      </c>
      <c r="BZ19">
        <v>0.78449999999999998</v>
      </c>
      <c r="CA19" t="s">
        <v>18</v>
      </c>
    </row>
    <row r="20" spans="1:79" x14ac:dyDescent="0.2">
      <c r="A20" t="s">
        <v>29</v>
      </c>
      <c r="B20">
        <v>36</v>
      </c>
      <c r="C20">
        <v>58</v>
      </c>
      <c r="D20" t="s">
        <v>47</v>
      </c>
      <c r="E20">
        <v>11.14</v>
      </c>
      <c r="F20">
        <v>4</v>
      </c>
      <c r="G20">
        <v>19</v>
      </c>
      <c r="H20">
        <v>11.1</v>
      </c>
      <c r="I20">
        <v>11.18</v>
      </c>
      <c r="J20">
        <v>3.6480000000000001</v>
      </c>
      <c r="K20">
        <v>19.2</v>
      </c>
      <c r="L20">
        <v>0.89029999999999998</v>
      </c>
      <c r="M20" t="s">
        <v>18</v>
      </c>
      <c r="N20">
        <v>11.09</v>
      </c>
      <c r="O20">
        <v>11.18</v>
      </c>
      <c r="P20">
        <v>3.5190000000000001</v>
      </c>
      <c r="Q20">
        <v>18.52</v>
      </c>
      <c r="R20">
        <v>0.88070000000000004</v>
      </c>
      <c r="S20" t="s">
        <v>18</v>
      </c>
      <c r="T20">
        <v>11.1</v>
      </c>
      <c r="U20">
        <v>11.18</v>
      </c>
      <c r="V20">
        <v>3.6760000000000002</v>
      </c>
      <c r="W20">
        <v>19.347999999999999</v>
      </c>
      <c r="X20">
        <v>0.87</v>
      </c>
      <c r="Y20" t="s">
        <v>18</v>
      </c>
      <c r="Z20">
        <v>11.09</v>
      </c>
      <c r="AA20">
        <v>11.17</v>
      </c>
      <c r="AB20">
        <v>4.6449999999999996</v>
      </c>
      <c r="AC20">
        <v>24.448</v>
      </c>
      <c r="AD20">
        <v>0.87639999999999996</v>
      </c>
      <c r="AE20" t="s">
        <v>18</v>
      </c>
      <c r="AF20">
        <v>11.09</v>
      </c>
      <c r="AG20">
        <v>11.18</v>
      </c>
      <c r="AH20">
        <v>4.8390000000000004</v>
      </c>
      <c r="AI20">
        <v>25.466999999999999</v>
      </c>
      <c r="AJ20">
        <v>0.88929999999999998</v>
      </c>
      <c r="AK20" t="s">
        <v>18</v>
      </c>
      <c r="AL20">
        <v>11.09</v>
      </c>
      <c r="AM20">
        <v>11.18</v>
      </c>
      <c r="AN20">
        <v>4.8570000000000002</v>
      </c>
      <c r="AO20">
        <v>25.564</v>
      </c>
      <c r="AP20">
        <v>0.85940000000000005</v>
      </c>
      <c r="AQ20" t="s">
        <v>18</v>
      </c>
      <c r="AR20">
        <v>11.09</v>
      </c>
      <c r="AS20">
        <v>11.18</v>
      </c>
      <c r="AT20">
        <v>5.827</v>
      </c>
      <c r="AU20">
        <v>30.669</v>
      </c>
      <c r="AV20">
        <v>0.87919999999999998</v>
      </c>
      <c r="AW20" t="s">
        <v>18</v>
      </c>
      <c r="AX20">
        <v>11.09</v>
      </c>
      <c r="AY20">
        <v>11.18</v>
      </c>
      <c r="AZ20">
        <v>5.9050000000000002</v>
      </c>
      <c r="BA20">
        <v>31.077000000000002</v>
      </c>
      <c r="BB20">
        <v>0.88180000000000003</v>
      </c>
      <c r="BC20" t="s">
        <v>18</v>
      </c>
      <c r="BD20">
        <v>11.09</v>
      </c>
      <c r="BE20">
        <v>11.18</v>
      </c>
      <c r="BF20">
        <v>5.9089999999999998</v>
      </c>
      <c r="BG20">
        <v>31.097999999999999</v>
      </c>
      <c r="BH20">
        <v>0.87460000000000004</v>
      </c>
      <c r="BI20" t="s">
        <v>18</v>
      </c>
      <c r="BJ20">
        <v>11.09</v>
      </c>
      <c r="BK20">
        <v>11.17</v>
      </c>
      <c r="BL20">
        <v>6.0789999999999997</v>
      </c>
      <c r="BM20">
        <v>31.995999999999999</v>
      </c>
      <c r="BN20">
        <v>0.88480000000000003</v>
      </c>
      <c r="BO20" t="s">
        <v>18</v>
      </c>
      <c r="BP20">
        <v>11.09</v>
      </c>
      <c r="BQ20">
        <v>11.18</v>
      </c>
      <c r="BR20">
        <v>6.258</v>
      </c>
      <c r="BS20">
        <v>32.936999999999998</v>
      </c>
      <c r="BT20">
        <v>0.875</v>
      </c>
      <c r="BU20" t="s">
        <v>18</v>
      </c>
      <c r="BV20">
        <v>11.09</v>
      </c>
      <c r="BW20">
        <v>11.18</v>
      </c>
      <c r="BX20">
        <v>6.1689999999999996</v>
      </c>
      <c r="BY20">
        <v>32.468000000000004</v>
      </c>
      <c r="BZ20">
        <v>0.89249999999999996</v>
      </c>
      <c r="CA20" t="s">
        <v>18</v>
      </c>
    </row>
    <row r="21" spans="1:79" x14ac:dyDescent="0.2">
      <c r="A21" t="s">
        <v>29</v>
      </c>
      <c r="B21">
        <v>44</v>
      </c>
      <c r="C21">
        <v>58</v>
      </c>
      <c r="D21" t="s">
        <v>48</v>
      </c>
      <c r="E21">
        <v>11.08</v>
      </c>
      <c r="F21">
        <v>3</v>
      </c>
      <c r="G21">
        <v>12</v>
      </c>
      <c r="H21">
        <v>11.15</v>
      </c>
      <c r="I21">
        <v>11.37</v>
      </c>
      <c r="J21">
        <v>3.13</v>
      </c>
      <c r="K21">
        <v>26.084</v>
      </c>
      <c r="L21">
        <v>0.88780000000000003</v>
      </c>
      <c r="M21" t="s">
        <v>18</v>
      </c>
      <c r="N21">
        <v>11.15</v>
      </c>
      <c r="O21">
        <v>11.37</v>
      </c>
      <c r="P21">
        <v>3.069</v>
      </c>
      <c r="Q21">
        <v>25.573</v>
      </c>
      <c r="R21">
        <v>0.86409999999999998</v>
      </c>
      <c r="S21" t="s">
        <v>18</v>
      </c>
      <c r="T21">
        <v>11.16</v>
      </c>
      <c r="U21">
        <v>11.37</v>
      </c>
      <c r="V21">
        <v>3.1890000000000001</v>
      </c>
      <c r="W21">
        <v>26.573</v>
      </c>
      <c r="X21">
        <v>0.85740000000000005</v>
      </c>
      <c r="Y21" t="s">
        <v>18</v>
      </c>
      <c r="Z21">
        <v>11.15</v>
      </c>
      <c r="AA21">
        <v>11.37</v>
      </c>
      <c r="AB21">
        <v>3.7029999999999998</v>
      </c>
      <c r="AC21">
        <v>30.856999999999999</v>
      </c>
      <c r="AD21">
        <v>0.87549999999999994</v>
      </c>
      <c r="AE21" t="s">
        <v>18</v>
      </c>
      <c r="AF21">
        <v>11.15</v>
      </c>
      <c r="AG21">
        <v>11.37</v>
      </c>
      <c r="AH21">
        <v>3.6579999999999999</v>
      </c>
      <c r="AI21">
        <v>30.484999999999999</v>
      </c>
      <c r="AJ21">
        <v>0.85529999999999995</v>
      </c>
      <c r="AK21" t="s">
        <v>18</v>
      </c>
      <c r="AL21">
        <v>11.15</v>
      </c>
      <c r="AM21">
        <v>11.37</v>
      </c>
      <c r="AN21">
        <v>3.746</v>
      </c>
      <c r="AO21">
        <v>31.216000000000001</v>
      </c>
      <c r="AP21">
        <v>0.85450000000000004</v>
      </c>
      <c r="AQ21" t="s">
        <v>18</v>
      </c>
      <c r="AR21">
        <v>11.15</v>
      </c>
      <c r="AS21">
        <v>11.37</v>
      </c>
      <c r="AT21">
        <v>3.9390000000000001</v>
      </c>
      <c r="AU21">
        <v>32.820999999999998</v>
      </c>
      <c r="AV21">
        <v>0.8488</v>
      </c>
      <c r="AW21" t="s">
        <v>18</v>
      </c>
      <c r="AX21">
        <v>11.15</v>
      </c>
      <c r="AY21">
        <v>11.37</v>
      </c>
      <c r="AZ21">
        <v>4.04</v>
      </c>
      <c r="BA21">
        <v>33.67</v>
      </c>
      <c r="BB21">
        <v>0.87419999999999998</v>
      </c>
      <c r="BC21" t="s">
        <v>18</v>
      </c>
      <c r="BD21">
        <v>11.15</v>
      </c>
      <c r="BE21">
        <v>11.37</v>
      </c>
      <c r="BF21">
        <v>3.9529999999999998</v>
      </c>
      <c r="BG21">
        <v>32.94</v>
      </c>
      <c r="BH21">
        <v>0.88680000000000003</v>
      </c>
      <c r="BI21" t="s">
        <v>18</v>
      </c>
      <c r="BJ21">
        <v>11.15</v>
      </c>
      <c r="BK21">
        <v>11.37</v>
      </c>
      <c r="BL21">
        <v>4.1769999999999996</v>
      </c>
      <c r="BM21">
        <v>34.808</v>
      </c>
      <c r="BN21">
        <v>0.87060000000000004</v>
      </c>
      <c r="BO21" t="s">
        <v>18</v>
      </c>
      <c r="BP21">
        <v>11.16</v>
      </c>
      <c r="BQ21">
        <v>11.37</v>
      </c>
      <c r="BR21">
        <v>4.242</v>
      </c>
      <c r="BS21">
        <v>35.350999999999999</v>
      </c>
      <c r="BT21">
        <v>0.85040000000000004</v>
      </c>
      <c r="BU21" t="s">
        <v>18</v>
      </c>
      <c r="BV21">
        <v>11.15</v>
      </c>
      <c r="BW21">
        <v>11.37</v>
      </c>
      <c r="BX21">
        <v>4.2469999999999999</v>
      </c>
      <c r="BY21">
        <v>35.393999999999998</v>
      </c>
      <c r="BZ21">
        <v>0.88649999999999995</v>
      </c>
      <c r="CA21" t="s">
        <v>18</v>
      </c>
    </row>
    <row r="22" spans="1:79" x14ac:dyDescent="0.2">
      <c r="A22" t="s">
        <v>29</v>
      </c>
      <c r="B22">
        <v>56</v>
      </c>
      <c r="C22">
        <v>66</v>
      </c>
      <c r="D22" t="s">
        <v>49</v>
      </c>
      <c r="E22">
        <v>5.47</v>
      </c>
      <c r="F22">
        <v>3</v>
      </c>
      <c r="G22">
        <v>9</v>
      </c>
      <c r="H22">
        <v>5.34</v>
      </c>
      <c r="I22">
        <v>5.51</v>
      </c>
      <c r="J22">
        <v>3.1760000000000002</v>
      </c>
      <c r="K22">
        <v>35.293999999999997</v>
      </c>
      <c r="L22">
        <v>0.92910000000000004</v>
      </c>
      <c r="M22" t="s">
        <v>18</v>
      </c>
      <c r="N22">
        <v>5.34</v>
      </c>
      <c r="O22">
        <v>5.51</v>
      </c>
      <c r="P22">
        <v>2.9849999999999999</v>
      </c>
      <c r="Q22">
        <v>33.164999999999999</v>
      </c>
      <c r="R22">
        <v>0.93479999999999996</v>
      </c>
      <c r="S22" t="s">
        <v>18</v>
      </c>
      <c r="T22">
        <v>5.33</v>
      </c>
      <c r="U22">
        <v>5.51</v>
      </c>
      <c r="V22">
        <v>3.2519999999999998</v>
      </c>
      <c r="W22">
        <v>36.131999999999998</v>
      </c>
      <c r="X22">
        <v>0.9325</v>
      </c>
      <c r="Y22" t="s">
        <v>18</v>
      </c>
      <c r="Z22">
        <v>5.33</v>
      </c>
      <c r="AA22">
        <v>5.51</v>
      </c>
      <c r="AB22">
        <v>3.9340000000000002</v>
      </c>
      <c r="AC22">
        <v>43.713000000000001</v>
      </c>
      <c r="AD22">
        <v>0.93600000000000005</v>
      </c>
      <c r="AE22" t="s">
        <v>17</v>
      </c>
      <c r="AF22">
        <v>5.33</v>
      </c>
      <c r="AG22">
        <v>5.51</v>
      </c>
      <c r="AH22">
        <v>3.867</v>
      </c>
      <c r="AI22">
        <v>42.966000000000001</v>
      </c>
      <c r="AJ22">
        <v>0.94589999999999996</v>
      </c>
      <c r="AK22" t="s">
        <v>17</v>
      </c>
      <c r="AL22">
        <v>5.33</v>
      </c>
      <c r="AM22">
        <v>5.51</v>
      </c>
      <c r="AN22">
        <v>3.9390000000000001</v>
      </c>
      <c r="AO22">
        <v>43.762999999999998</v>
      </c>
      <c r="AP22">
        <v>0.93210000000000004</v>
      </c>
      <c r="AQ22" t="s">
        <v>18</v>
      </c>
      <c r="AR22">
        <v>5.33</v>
      </c>
      <c r="AS22">
        <v>5.51</v>
      </c>
      <c r="AT22">
        <v>4.3940000000000001</v>
      </c>
      <c r="AU22">
        <v>48.826999999999998</v>
      </c>
      <c r="AV22">
        <v>0.91959999999999997</v>
      </c>
      <c r="AW22" t="s">
        <v>18</v>
      </c>
      <c r="AX22">
        <v>5.34</v>
      </c>
      <c r="AY22">
        <v>5.51</v>
      </c>
      <c r="AZ22">
        <v>4.4770000000000003</v>
      </c>
      <c r="BA22">
        <v>49.738999999999997</v>
      </c>
      <c r="BB22">
        <v>0.93189999999999995</v>
      </c>
      <c r="BC22" t="s">
        <v>18</v>
      </c>
      <c r="BD22">
        <v>5.34</v>
      </c>
      <c r="BE22">
        <v>5.51</v>
      </c>
      <c r="BF22">
        <v>4.4119999999999999</v>
      </c>
      <c r="BG22">
        <v>49.017000000000003</v>
      </c>
      <c r="BH22">
        <v>0.92830000000000001</v>
      </c>
      <c r="BI22" t="s">
        <v>18</v>
      </c>
      <c r="BJ22">
        <v>5.33</v>
      </c>
      <c r="BK22">
        <v>5.51</v>
      </c>
      <c r="BL22">
        <v>4.9109999999999996</v>
      </c>
      <c r="BM22">
        <v>54.564</v>
      </c>
      <c r="BN22">
        <v>0.93089999999999995</v>
      </c>
      <c r="BO22" t="s">
        <v>18</v>
      </c>
      <c r="BP22">
        <v>5.34</v>
      </c>
      <c r="BQ22">
        <v>5.51</v>
      </c>
      <c r="BR22">
        <v>4.923</v>
      </c>
      <c r="BS22">
        <v>54.7</v>
      </c>
      <c r="BT22">
        <v>0.93820000000000003</v>
      </c>
      <c r="BU22" t="s">
        <v>18</v>
      </c>
      <c r="BV22">
        <v>5.34</v>
      </c>
      <c r="BW22">
        <v>5.51</v>
      </c>
      <c r="BX22">
        <v>4.9059999999999997</v>
      </c>
      <c r="BY22">
        <v>54.515000000000001</v>
      </c>
      <c r="BZ22">
        <v>0.92589999999999995</v>
      </c>
      <c r="CA22" t="s">
        <v>17</v>
      </c>
    </row>
    <row r="23" spans="1:79" x14ac:dyDescent="0.2">
      <c r="A23" t="s">
        <v>29</v>
      </c>
      <c r="B23">
        <v>59</v>
      </c>
      <c r="C23">
        <v>66</v>
      </c>
      <c r="D23" t="s">
        <v>50</v>
      </c>
      <c r="E23">
        <v>3.82</v>
      </c>
      <c r="F23">
        <v>2</v>
      </c>
      <c r="G23">
        <v>6</v>
      </c>
      <c r="H23">
        <v>3.69</v>
      </c>
      <c r="I23">
        <v>4.1100000000000003</v>
      </c>
      <c r="J23">
        <v>1.3240000000000001</v>
      </c>
      <c r="K23">
        <v>22.06</v>
      </c>
      <c r="L23">
        <v>0.94969999999999999</v>
      </c>
      <c r="M23" t="s">
        <v>17</v>
      </c>
      <c r="N23">
        <v>3.69</v>
      </c>
      <c r="O23">
        <v>4.1100000000000003</v>
      </c>
      <c r="P23">
        <v>1.23</v>
      </c>
      <c r="Q23">
        <v>20.495999999999999</v>
      </c>
      <c r="R23">
        <v>0.95220000000000005</v>
      </c>
      <c r="S23" t="s">
        <v>17</v>
      </c>
      <c r="T23">
        <v>3.69</v>
      </c>
      <c r="U23">
        <v>4.1100000000000003</v>
      </c>
      <c r="V23">
        <v>1.405</v>
      </c>
      <c r="W23">
        <v>23.422000000000001</v>
      </c>
      <c r="X23">
        <v>0.95009999999999994</v>
      </c>
      <c r="Y23" t="s">
        <v>17</v>
      </c>
      <c r="Z23">
        <v>3.69</v>
      </c>
      <c r="AA23">
        <v>4.1100000000000003</v>
      </c>
      <c r="AB23">
        <v>1.8280000000000001</v>
      </c>
      <c r="AC23">
        <v>30.475000000000001</v>
      </c>
      <c r="AD23">
        <v>0.91849999999999998</v>
      </c>
      <c r="AE23" t="s">
        <v>17</v>
      </c>
      <c r="AF23">
        <v>3.69</v>
      </c>
      <c r="AG23">
        <v>4.1100000000000003</v>
      </c>
      <c r="AH23">
        <v>1.9119999999999999</v>
      </c>
      <c r="AI23">
        <v>31.859000000000002</v>
      </c>
      <c r="AJ23">
        <v>0.93089999999999995</v>
      </c>
      <c r="AK23" t="s">
        <v>17</v>
      </c>
      <c r="AL23">
        <v>3.69</v>
      </c>
      <c r="AM23">
        <v>4.1100000000000003</v>
      </c>
      <c r="AN23">
        <v>1.8120000000000001</v>
      </c>
      <c r="AO23">
        <v>30.195</v>
      </c>
      <c r="AP23">
        <v>0.91810000000000003</v>
      </c>
      <c r="AQ23" t="s">
        <v>17</v>
      </c>
      <c r="AR23">
        <v>3.69</v>
      </c>
      <c r="AS23">
        <v>4.1100000000000003</v>
      </c>
      <c r="AT23">
        <v>2.2719999999999998</v>
      </c>
      <c r="AU23">
        <v>37.865000000000002</v>
      </c>
      <c r="AV23">
        <v>0.94650000000000001</v>
      </c>
      <c r="AW23" t="s">
        <v>17</v>
      </c>
      <c r="AX23">
        <v>3.69</v>
      </c>
      <c r="AY23">
        <v>4.1100000000000003</v>
      </c>
      <c r="AZ23">
        <v>2.3679999999999999</v>
      </c>
      <c r="BA23">
        <v>39.463999999999999</v>
      </c>
      <c r="BB23">
        <v>0.94220000000000004</v>
      </c>
      <c r="BC23" t="s">
        <v>17</v>
      </c>
      <c r="BD23">
        <v>3.69</v>
      </c>
      <c r="BE23">
        <v>4.1100000000000003</v>
      </c>
      <c r="BF23">
        <v>2.2589999999999999</v>
      </c>
      <c r="BG23">
        <v>37.649000000000001</v>
      </c>
      <c r="BH23">
        <v>0.94789999999999996</v>
      </c>
      <c r="BI23" t="s">
        <v>17</v>
      </c>
      <c r="BJ23">
        <v>3.69</v>
      </c>
      <c r="BK23">
        <v>4.1100000000000003</v>
      </c>
      <c r="BL23">
        <v>2.8029999999999999</v>
      </c>
      <c r="BM23">
        <v>46.712000000000003</v>
      </c>
      <c r="BN23">
        <v>0.94899999999999995</v>
      </c>
      <c r="BO23" t="s">
        <v>17</v>
      </c>
      <c r="BP23">
        <v>3.69</v>
      </c>
      <c r="BQ23">
        <v>4.1100000000000003</v>
      </c>
      <c r="BR23">
        <v>2.7669999999999999</v>
      </c>
      <c r="BS23">
        <v>46.12</v>
      </c>
      <c r="BT23">
        <v>0.95630000000000004</v>
      </c>
      <c r="BU23" t="s">
        <v>17</v>
      </c>
      <c r="BV23">
        <v>3.69</v>
      </c>
      <c r="BW23">
        <v>4.1100000000000003</v>
      </c>
      <c r="BX23">
        <v>2.6749999999999998</v>
      </c>
      <c r="BY23">
        <v>44.587000000000003</v>
      </c>
      <c r="BZ23">
        <v>0.94730000000000003</v>
      </c>
      <c r="CA23" t="s">
        <v>17</v>
      </c>
    </row>
    <row r="24" spans="1:79" x14ac:dyDescent="0.2">
      <c r="A24" t="s">
        <v>29</v>
      </c>
      <c r="B24">
        <v>67</v>
      </c>
      <c r="C24">
        <v>73</v>
      </c>
      <c r="D24" t="s">
        <v>51</v>
      </c>
      <c r="E24">
        <v>7.2</v>
      </c>
      <c r="F24">
        <v>1</v>
      </c>
      <c r="G24">
        <v>5</v>
      </c>
      <c r="H24">
        <v>7.18</v>
      </c>
      <c r="I24">
        <v>7.39</v>
      </c>
      <c r="J24">
        <v>1.131</v>
      </c>
      <c r="K24">
        <v>22.614999999999998</v>
      </c>
      <c r="L24">
        <v>0.90620000000000001</v>
      </c>
      <c r="M24" t="s">
        <v>18</v>
      </c>
      <c r="N24">
        <v>7.18</v>
      </c>
      <c r="O24">
        <v>7.39</v>
      </c>
      <c r="P24">
        <v>1.0960000000000001</v>
      </c>
      <c r="Q24">
        <v>21.928999999999998</v>
      </c>
      <c r="R24">
        <v>0.89319999999999999</v>
      </c>
      <c r="S24" t="s">
        <v>18</v>
      </c>
      <c r="T24">
        <v>7.18</v>
      </c>
      <c r="U24">
        <v>7.38</v>
      </c>
      <c r="V24">
        <v>1.2150000000000001</v>
      </c>
      <c r="W24">
        <v>24.297999999999998</v>
      </c>
      <c r="X24">
        <v>0.91100000000000003</v>
      </c>
      <c r="Y24" t="s">
        <v>18</v>
      </c>
      <c r="Z24">
        <v>7.18</v>
      </c>
      <c r="AA24">
        <v>7.38</v>
      </c>
      <c r="AB24">
        <v>1.609</v>
      </c>
      <c r="AC24">
        <v>32.18</v>
      </c>
      <c r="AD24">
        <v>0.89690000000000003</v>
      </c>
      <c r="AE24" t="s">
        <v>18</v>
      </c>
      <c r="AF24">
        <v>7.18</v>
      </c>
      <c r="AG24">
        <v>7.38</v>
      </c>
      <c r="AH24">
        <v>1.627</v>
      </c>
      <c r="AI24">
        <v>32.545000000000002</v>
      </c>
      <c r="AJ24">
        <v>0.89870000000000005</v>
      </c>
      <c r="AK24" t="s">
        <v>18</v>
      </c>
      <c r="AL24">
        <v>7.18</v>
      </c>
      <c r="AM24">
        <v>7.38</v>
      </c>
      <c r="AN24">
        <v>1.6060000000000001</v>
      </c>
      <c r="AO24">
        <v>32.118000000000002</v>
      </c>
      <c r="AP24">
        <v>0.90080000000000005</v>
      </c>
      <c r="AQ24" t="s">
        <v>18</v>
      </c>
      <c r="AR24">
        <v>7.18</v>
      </c>
      <c r="AS24">
        <v>7.38</v>
      </c>
      <c r="AT24">
        <v>2.0230000000000001</v>
      </c>
      <c r="AU24">
        <v>40.454000000000001</v>
      </c>
      <c r="AV24">
        <v>0.90329999999999999</v>
      </c>
      <c r="AW24" t="s">
        <v>18</v>
      </c>
      <c r="AX24">
        <v>7.18</v>
      </c>
      <c r="AY24">
        <v>7.38</v>
      </c>
      <c r="AZ24">
        <v>2.06</v>
      </c>
      <c r="BA24">
        <v>41.204000000000001</v>
      </c>
      <c r="BB24">
        <v>0.89739999999999998</v>
      </c>
      <c r="BC24" t="s">
        <v>18</v>
      </c>
      <c r="BD24">
        <v>7.18</v>
      </c>
      <c r="BE24">
        <v>7.38</v>
      </c>
      <c r="BF24">
        <v>2.0339999999999998</v>
      </c>
      <c r="BG24">
        <v>40.686</v>
      </c>
      <c r="BH24">
        <v>0.90769999999999995</v>
      </c>
      <c r="BI24" t="s">
        <v>18</v>
      </c>
      <c r="BJ24">
        <v>7.18</v>
      </c>
      <c r="BK24">
        <v>7.38</v>
      </c>
      <c r="BL24">
        <v>2.3730000000000002</v>
      </c>
      <c r="BM24">
        <v>47.456000000000003</v>
      </c>
      <c r="BN24">
        <v>0.89570000000000005</v>
      </c>
      <c r="BO24" t="s">
        <v>18</v>
      </c>
      <c r="BP24">
        <v>7.18</v>
      </c>
      <c r="BQ24">
        <v>7.39</v>
      </c>
      <c r="BR24">
        <v>2.4260000000000002</v>
      </c>
      <c r="BS24">
        <v>48.518999999999998</v>
      </c>
      <c r="BT24">
        <v>0.89900000000000002</v>
      </c>
      <c r="BU24" t="s">
        <v>18</v>
      </c>
      <c r="BV24">
        <v>7.18</v>
      </c>
      <c r="BW24">
        <v>7.39</v>
      </c>
      <c r="BX24">
        <v>2.4279999999999999</v>
      </c>
      <c r="BY24">
        <v>48.57</v>
      </c>
      <c r="BZ24">
        <v>0.9083</v>
      </c>
      <c r="CA24" t="s">
        <v>18</v>
      </c>
    </row>
    <row r="25" spans="1:79" x14ac:dyDescent="0.2">
      <c r="A25" t="s">
        <v>29</v>
      </c>
      <c r="B25">
        <v>67</v>
      </c>
      <c r="C25">
        <v>76</v>
      </c>
      <c r="D25" t="s">
        <v>52</v>
      </c>
      <c r="E25">
        <v>11.88</v>
      </c>
      <c r="F25">
        <v>1</v>
      </c>
      <c r="G25">
        <v>8</v>
      </c>
      <c r="H25">
        <v>11.77</v>
      </c>
      <c r="I25">
        <v>11.83</v>
      </c>
      <c r="J25">
        <v>1.9710000000000001</v>
      </c>
      <c r="K25">
        <v>24.635000000000002</v>
      </c>
      <c r="L25">
        <v>0.86480000000000001</v>
      </c>
      <c r="M25" t="s">
        <v>18</v>
      </c>
      <c r="N25">
        <v>11.82</v>
      </c>
      <c r="O25">
        <v>11.9</v>
      </c>
      <c r="P25">
        <v>1.8360000000000001</v>
      </c>
      <c r="Q25">
        <v>22.948</v>
      </c>
      <c r="R25">
        <v>0.90129999999999999</v>
      </c>
      <c r="S25" t="s">
        <v>18</v>
      </c>
      <c r="T25">
        <v>11.77</v>
      </c>
      <c r="U25">
        <v>11.84</v>
      </c>
      <c r="V25">
        <v>1.9770000000000001</v>
      </c>
      <c r="W25">
        <v>24.710999999999999</v>
      </c>
      <c r="X25">
        <v>0.87870000000000004</v>
      </c>
      <c r="Y25" t="s">
        <v>18</v>
      </c>
      <c r="Z25">
        <v>11.76</v>
      </c>
      <c r="AA25">
        <v>11.83</v>
      </c>
      <c r="AB25">
        <v>2.3740000000000001</v>
      </c>
      <c r="AC25">
        <v>29.675000000000001</v>
      </c>
      <c r="AD25">
        <v>0.83230000000000004</v>
      </c>
      <c r="AE25" t="s">
        <v>18</v>
      </c>
      <c r="AF25">
        <v>11.78</v>
      </c>
      <c r="AG25">
        <v>11.85</v>
      </c>
      <c r="AH25">
        <v>2.3250000000000002</v>
      </c>
      <c r="AI25">
        <v>29.058</v>
      </c>
      <c r="AJ25">
        <v>0.84399999999999997</v>
      </c>
      <c r="AK25" t="s">
        <v>18</v>
      </c>
      <c r="AL25">
        <v>11.76</v>
      </c>
      <c r="AM25">
        <v>11.83</v>
      </c>
      <c r="AN25">
        <v>2.4969999999999999</v>
      </c>
      <c r="AO25">
        <v>31.210999999999999</v>
      </c>
      <c r="AP25">
        <v>0.84970000000000001</v>
      </c>
      <c r="AQ25" t="s">
        <v>18</v>
      </c>
      <c r="AR25">
        <v>11.76</v>
      </c>
      <c r="AS25">
        <v>11.83</v>
      </c>
      <c r="AT25">
        <v>3.395</v>
      </c>
      <c r="AU25">
        <v>42.433</v>
      </c>
      <c r="AV25">
        <v>0.88029999999999997</v>
      </c>
      <c r="AW25" t="s">
        <v>18</v>
      </c>
      <c r="AX25">
        <v>11.76</v>
      </c>
      <c r="AY25">
        <v>11.83</v>
      </c>
      <c r="AZ25">
        <v>3.444</v>
      </c>
      <c r="BA25">
        <v>43.043999999999997</v>
      </c>
      <c r="BB25">
        <v>0.84889999999999999</v>
      </c>
      <c r="BC25" t="s">
        <v>18</v>
      </c>
      <c r="BD25">
        <v>11.76</v>
      </c>
      <c r="BE25">
        <v>11.83</v>
      </c>
      <c r="BF25">
        <v>3.411</v>
      </c>
      <c r="BG25">
        <v>42.631999999999998</v>
      </c>
      <c r="BH25">
        <v>0.8589</v>
      </c>
      <c r="BI25" t="s">
        <v>18</v>
      </c>
      <c r="BJ25">
        <v>11.76</v>
      </c>
      <c r="BK25">
        <v>11.83</v>
      </c>
      <c r="BL25">
        <v>4.1609999999999996</v>
      </c>
      <c r="BM25">
        <v>52.012</v>
      </c>
      <c r="BN25">
        <v>0.83499999999999996</v>
      </c>
      <c r="BO25" t="s">
        <v>18</v>
      </c>
      <c r="BP25">
        <v>11.77</v>
      </c>
      <c r="BQ25">
        <v>11.83</v>
      </c>
      <c r="BR25">
        <v>4.266</v>
      </c>
      <c r="BS25">
        <v>53.323</v>
      </c>
      <c r="BT25">
        <v>0.86140000000000005</v>
      </c>
      <c r="BU25" t="s">
        <v>18</v>
      </c>
      <c r="BV25">
        <v>11.77</v>
      </c>
      <c r="BW25">
        <v>11.83</v>
      </c>
      <c r="BX25">
        <v>4.1429999999999998</v>
      </c>
      <c r="BY25">
        <v>51.783000000000001</v>
      </c>
      <c r="BZ25">
        <v>0.86129999999999995</v>
      </c>
      <c r="CA25" t="s">
        <v>18</v>
      </c>
    </row>
    <row r="26" spans="1:79" x14ac:dyDescent="0.2">
      <c r="A26" t="s">
        <v>29</v>
      </c>
      <c r="B26">
        <v>74</v>
      </c>
      <c r="C26">
        <v>87</v>
      </c>
      <c r="D26" t="s">
        <v>53</v>
      </c>
      <c r="E26">
        <v>10.4</v>
      </c>
      <c r="F26">
        <v>3</v>
      </c>
      <c r="G26">
        <v>12</v>
      </c>
      <c r="H26">
        <v>10.47</v>
      </c>
      <c r="I26">
        <v>10.53</v>
      </c>
      <c r="J26">
        <v>0.52600000000000002</v>
      </c>
      <c r="K26">
        <v>4.383</v>
      </c>
      <c r="L26">
        <v>0.79790000000000005</v>
      </c>
      <c r="M26" t="s">
        <v>18</v>
      </c>
      <c r="N26">
        <v>10.47</v>
      </c>
      <c r="O26">
        <v>10.53</v>
      </c>
      <c r="P26">
        <v>0.53400000000000003</v>
      </c>
      <c r="Q26">
        <v>4.4459999999999997</v>
      </c>
      <c r="R26">
        <v>0.80079999999999996</v>
      </c>
      <c r="S26" t="s">
        <v>18</v>
      </c>
      <c r="T26">
        <v>10.47</v>
      </c>
      <c r="U26">
        <v>10.53</v>
      </c>
      <c r="V26">
        <v>0.52</v>
      </c>
      <c r="W26">
        <v>4.33</v>
      </c>
      <c r="X26">
        <v>0.74529999999999996</v>
      </c>
      <c r="Y26" t="s">
        <v>18</v>
      </c>
      <c r="Z26">
        <v>10.46</v>
      </c>
      <c r="AA26">
        <v>10.53</v>
      </c>
      <c r="AB26">
        <v>1.224</v>
      </c>
      <c r="AC26">
        <v>10.198</v>
      </c>
      <c r="AD26">
        <v>0.77949999999999997</v>
      </c>
      <c r="AE26" t="s">
        <v>18</v>
      </c>
      <c r="AF26">
        <v>10.46</v>
      </c>
      <c r="AG26">
        <v>10.53</v>
      </c>
      <c r="AH26">
        <v>1.02</v>
      </c>
      <c r="AI26">
        <v>8.5009999999999994</v>
      </c>
      <c r="AJ26">
        <v>0.79520000000000002</v>
      </c>
      <c r="AK26" t="s">
        <v>18</v>
      </c>
      <c r="AL26">
        <v>10.46</v>
      </c>
      <c r="AM26">
        <v>10.53</v>
      </c>
      <c r="AN26">
        <v>1.163</v>
      </c>
      <c r="AO26">
        <v>9.6910000000000007</v>
      </c>
      <c r="AP26">
        <v>0.70950000000000002</v>
      </c>
      <c r="AQ26" t="s">
        <v>18</v>
      </c>
      <c r="AR26">
        <v>10.46</v>
      </c>
      <c r="AS26">
        <v>10.53</v>
      </c>
      <c r="AT26">
        <v>1.7070000000000001</v>
      </c>
      <c r="AU26">
        <v>14.224</v>
      </c>
      <c r="AV26">
        <v>0.77769999999999995</v>
      </c>
      <c r="AW26" t="s">
        <v>18</v>
      </c>
      <c r="AX26">
        <v>10.46</v>
      </c>
      <c r="AY26">
        <v>10.53</v>
      </c>
      <c r="AZ26">
        <v>1.7629999999999999</v>
      </c>
      <c r="BA26">
        <v>14.688000000000001</v>
      </c>
      <c r="BB26">
        <v>0.79359999999999997</v>
      </c>
      <c r="BC26" t="s">
        <v>18</v>
      </c>
      <c r="BD26">
        <v>10.46</v>
      </c>
      <c r="BE26">
        <v>10.53</v>
      </c>
      <c r="BF26">
        <v>1.6950000000000001</v>
      </c>
      <c r="BG26">
        <v>14.127000000000001</v>
      </c>
      <c r="BH26">
        <v>0.74560000000000004</v>
      </c>
      <c r="BI26" t="s">
        <v>18</v>
      </c>
      <c r="BJ26">
        <v>10.46</v>
      </c>
      <c r="BK26">
        <v>10.53</v>
      </c>
      <c r="BL26">
        <v>2.4380000000000002</v>
      </c>
      <c r="BM26">
        <v>20.32</v>
      </c>
      <c r="BN26">
        <v>0.77659999999999996</v>
      </c>
      <c r="BO26" t="s">
        <v>18</v>
      </c>
      <c r="BP26">
        <v>10.46</v>
      </c>
      <c r="BQ26">
        <v>10.53</v>
      </c>
      <c r="BR26">
        <v>2.5289999999999999</v>
      </c>
      <c r="BS26">
        <v>21.074999999999999</v>
      </c>
      <c r="BT26">
        <v>0.77200000000000002</v>
      </c>
      <c r="BU26" t="s">
        <v>18</v>
      </c>
      <c r="BV26">
        <v>10.36</v>
      </c>
      <c r="BW26">
        <v>10.43</v>
      </c>
      <c r="BX26">
        <v>2.5190000000000001</v>
      </c>
      <c r="BY26">
        <v>20.992000000000001</v>
      </c>
      <c r="BZ26">
        <v>0.82440000000000002</v>
      </c>
      <c r="CA26" t="s">
        <v>18</v>
      </c>
    </row>
    <row r="27" spans="1:79" x14ac:dyDescent="0.2">
      <c r="A27" t="s">
        <v>29</v>
      </c>
      <c r="B27">
        <v>77</v>
      </c>
      <c r="C27">
        <v>86</v>
      </c>
      <c r="D27" t="s">
        <v>54</v>
      </c>
      <c r="E27">
        <v>5.69</v>
      </c>
      <c r="F27">
        <v>2</v>
      </c>
      <c r="G27">
        <v>8</v>
      </c>
      <c r="H27">
        <v>5.78</v>
      </c>
      <c r="I27">
        <v>5.85</v>
      </c>
      <c r="J27">
        <v>0.85099999999999998</v>
      </c>
      <c r="K27">
        <v>10.643000000000001</v>
      </c>
      <c r="L27">
        <v>0.8387</v>
      </c>
      <c r="M27" t="s">
        <v>18</v>
      </c>
      <c r="N27">
        <v>5.78</v>
      </c>
      <c r="O27">
        <v>5.85</v>
      </c>
      <c r="P27">
        <v>0.76800000000000002</v>
      </c>
      <c r="Q27">
        <v>9.5990000000000002</v>
      </c>
      <c r="R27">
        <v>0.82289999999999996</v>
      </c>
      <c r="S27" t="s">
        <v>18</v>
      </c>
      <c r="T27">
        <v>5.78</v>
      </c>
      <c r="U27">
        <v>5.85</v>
      </c>
      <c r="V27">
        <v>0.89300000000000002</v>
      </c>
      <c r="W27">
        <v>11.157999999999999</v>
      </c>
      <c r="X27">
        <v>0.81240000000000001</v>
      </c>
      <c r="Y27" t="s">
        <v>18</v>
      </c>
      <c r="Z27">
        <v>5.78</v>
      </c>
      <c r="AA27">
        <v>5.85</v>
      </c>
      <c r="AB27">
        <v>1.2190000000000001</v>
      </c>
      <c r="AC27">
        <v>15.238</v>
      </c>
      <c r="AD27">
        <v>0.80500000000000005</v>
      </c>
      <c r="AE27" t="s">
        <v>18</v>
      </c>
      <c r="AF27">
        <v>5.78</v>
      </c>
      <c r="AG27">
        <v>5.85</v>
      </c>
      <c r="AH27">
        <v>1.3080000000000001</v>
      </c>
      <c r="AI27">
        <v>16.355</v>
      </c>
      <c r="AJ27">
        <v>0.80610000000000004</v>
      </c>
      <c r="AK27" t="s">
        <v>18</v>
      </c>
      <c r="AL27">
        <v>5.78</v>
      </c>
      <c r="AM27">
        <v>5.85</v>
      </c>
      <c r="AN27">
        <v>1.131</v>
      </c>
      <c r="AO27">
        <v>14.135999999999999</v>
      </c>
      <c r="AP27">
        <v>0.75009999999999999</v>
      </c>
      <c r="AQ27" t="s">
        <v>18</v>
      </c>
      <c r="AR27">
        <v>5.78</v>
      </c>
      <c r="AS27">
        <v>5.85</v>
      </c>
      <c r="AT27">
        <v>1.56</v>
      </c>
      <c r="AU27">
        <v>19.5</v>
      </c>
      <c r="AV27">
        <v>0.80169999999999997</v>
      </c>
      <c r="AW27" t="s">
        <v>18</v>
      </c>
      <c r="AX27">
        <v>5.78</v>
      </c>
      <c r="AY27">
        <v>5.85</v>
      </c>
      <c r="AZ27">
        <v>1.7130000000000001</v>
      </c>
      <c r="BA27">
        <v>21.416</v>
      </c>
      <c r="BB27">
        <v>0.78559999999999997</v>
      </c>
      <c r="BC27" t="s">
        <v>18</v>
      </c>
      <c r="BD27">
        <v>5.78</v>
      </c>
      <c r="BE27">
        <v>5.85</v>
      </c>
      <c r="BF27">
        <v>1.528</v>
      </c>
      <c r="BG27">
        <v>19.103000000000002</v>
      </c>
      <c r="BH27">
        <v>0.79710000000000003</v>
      </c>
      <c r="BI27" t="s">
        <v>18</v>
      </c>
      <c r="BJ27">
        <v>5.78</v>
      </c>
      <c r="BK27">
        <v>5.85</v>
      </c>
      <c r="BL27">
        <v>2.13</v>
      </c>
      <c r="BM27">
        <v>26.625</v>
      </c>
      <c r="BN27">
        <v>0.81789999999999996</v>
      </c>
      <c r="BO27" t="s">
        <v>18</v>
      </c>
      <c r="BP27">
        <v>5.78</v>
      </c>
      <c r="BQ27">
        <v>5.85</v>
      </c>
      <c r="BR27">
        <v>2.0750000000000002</v>
      </c>
      <c r="BS27">
        <v>25.934000000000001</v>
      </c>
      <c r="BT27">
        <v>0.78029999999999999</v>
      </c>
      <c r="BU27" t="s">
        <v>18</v>
      </c>
      <c r="BV27">
        <v>5.78</v>
      </c>
      <c r="BW27">
        <v>5.85</v>
      </c>
      <c r="BX27">
        <v>2.2229999999999999</v>
      </c>
      <c r="BY27">
        <v>27.780999999999999</v>
      </c>
      <c r="BZ27">
        <v>0.82699999999999996</v>
      </c>
      <c r="CA27" t="s">
        <v>18</v>
      </c>
    </row>
    <row r="28" spans="1:79" x14ac:dyDescent="0.2">
      <c r="A28" t="s">
        <v>29</v>
      </c>
      <c r="B28">
        <v>77</v>
      </c>
      <c r="C28">
        <v>88</v>
      </c>
      <c r="D28" t="s">
        <v>55</v>
      </c>
      <c r="E28">
        <v>10.77</v>
      </c>
      <c r="F28">
        <v>3</v>
      </c>
      <c r="G28">
        <v>10</v>
      </c>
      <c r="H28">
        <v>10.87</v>
      </c>
      <c r="I28">
        <v>10.94</v>
      </c>
      <c r="J28">
        <v>0.42699999999999999</v>
      </c>
      <c r="K28">
        <v>4.2690000000000001</v>
      </c>
      <c r="L28">
        <v>0.9204</v>
      </c>
      <c r="M28" t="s">
        <v>17</v>
      </c>
      <c r="N28">
        <v>10.87</v>
      </c>
      <c r="O28">
        <v>10.94</v>
      </c>
      <c r="P28">
        <v>0.53500000000000003</v>
      </c>
      <c r="Q28">
        <v>5.3520000000000003</v>
      </c>
      <c r="R28">
        <v>0.93420000000000003</v>
      </c>
      <c r="S28" t="s">
        <v>17</v>
      </c>
      <c r="T28">
        <v>10.87</v>
      </c>
      <c r="U28">
        <v>10.94</v>
      </c>
      <c r="V28">
        <v>0.38600000000000001</v>
      </c>
      <c r="W28">
        <v>3.8559999999999999</v>
      </c>
      <c r="X28">
        <v>0.89290000000000003</v>
      </c>
      <c r="Y28" t="s">
        <v>17</v>
      </c>
      <c r="Z28">
        <v>10.86</v>
      </c>
      <c r="AA28">
        <v>10.93</v>
      </c>
      <c r="AB28">
        <v>0.65200000000000002</v>
      </c>
      <c r="AC28">
        <v>6.5220000000000002</v>
      </c>
      <c r="AD28">
        <v>0.91590000000000005</v>
      </c>
      <c r="AE28" t="s">
        <v>17</v>
      </c>
      <c r="AF28">
        <v>10.87</v>
      </c>
      <c r="AG28">
        <v>10.93</v>
      </c>
      <c r="AH28">
        <v>0.86099999999999999</v>
      </c>
      <c r="AI28">
        <v>8.6080000000000005</v>
      </c>
      <c r="AJ28">
        <v>0.92689999999999995</v>
      </c>
      <c r="AK28" t="s">
        <v>17</v>
      </c>
      <c r="AL28">
        <v>10.86</v>
      </c>
      <c r="AM28">
        <v>10.93</v>
      </c>
      <c r="AN28">
        <v>0.82299999999999995</v>
      </c>
      <c r="AO28">
        <v>8.2349999999999994</v>
      </c>
      <c r="AP28">
        <v>0.9123</v>
      </c>
      <c r="AQ28" t="s">
        <v>17</v>
      </c>
      <c r="AR28">
        <v>10.87</v>
      </c>
      <c r="AS28">
        <v>10.93</v>
      </c>
      <c r="AT28">
        <v>1.121</v>
      </c>
      <c r="AU28">
        <v>11.206</v>
      </c>
      <c r="AV28">
        <v>0.9083</v>
      </c>
      <c r="AW28" t="s">
        <v>17</v>
      </c>
      <c r="AX28">
        <v>10.87</v>
      </c>
      <c r="AY28">
        <v>10.93</v>
      </c>
      <c r="AZ28">
        <v>1.109</v>
      </c>
      <c r="BA28">
        <v>11.085000000000001</v>
      </c>
      <c r="BB28">
        <v>0.9012</v>
      </c>
      <c r="BC28" t="s">
        <v>17</v>
      </c>
      <c r="BD28">
        <v>10.87</v>
      </c>
      <c r="BE28">
        <v>10.93</v>
      </c>
      <c r="BF28">
        <v>1.093</v>
      </c>
      <c r="BG28">
        <v>10.929</v>
      </c>
      <c r="BH28">
        <v>0.90749999999999997</v>
      </c>
      <c r="BI28" t="s">
        <v>17</v>
      </c>
      <c r="BJ28">
        <v>10.86</v>
      </c>
      <c r="BK28">
        <v>10.93</v>
      </c>
      <c r="BL28">
        <v>1.5780000000000001</v>
      </c>
      <c r="BM28">
        <v>15.782999999999999</v>
      </c>
      <c r="BN28">
        <v>0.91190000000000004</v>
      </c>
      <c r="BO28" t="s">
        <v>17</v>
      </c>
      <c r="BP28">
        <v>10.86</v>
      </c>
      <c r="BQ28">
        <v>10.93</v>
      </c>
      <c r="BR28">
        <v>1.609</v>
      </c>
      <c r="BS28">
        <v>16.093</v>
      </c>
      <c r="BT28">
        <v>0.91749999999999998</v>
      </c>
      <c r="BU28" t="s">
        <v>17</v>
      </c>
      <c r="BV28">
        <v>10.87</v>
      </c>
      <c r="BW28">
        <v>10.93</v>
      </c>
      <c r="BX28">
        <v>1.625</v>
      </c>
      <c r="BY28">
        <v>16.251999999999999</v>
      </c>
      <c r="BZ28">
        <v>0.91779999999999995</v>
      </c>
      <c r="CA28" t="s">
        <v>17</v>
      </c>
    </row>
    <row r="29" spans="1:79" x14ac:dyDescent="0.2">
      <c r="A29" t="s">
        <v>29</v>
      </c>
      <c r="B29">
        <v>88</v>
      </c>
      <c r="C29">
        <v>95</v>
      </c>
      <c r="D29" t="s">
        <v>56</v>
      </c>
      <c r="E29">
        <v>5.91</v>
      </c>
      <c r="F29">
        <v>1</v>
      </c>
      <c r="G29">
        <v>6</v>
      </c>
      <c r="H29">
        <v>6.01</v>
      </c>
      <c r="I29">
        <v>6.08</v>
      </c>
      <c r="J29">
        <v>2.9449999999999998</v>
      </c>
      <c r="K29">
        <v>49.088999999999999</v>
      </c>
      <c r="L29">
        <v>0.87809999999999999</v>
      </c>
      <c r="M29" t="s">
        <v>18</v>
      </c>
      <c r="N29">
        <v>6.03</v>
      </c>
      <c r="O29">
        <v>6.1</v>
      </c>
      <c r="P29">
        <v>2.9649999999999999</v>
      </c>
      <c r="Q29">
        <v>49.420999999999999</v>
      </c>
      <c r="R29">
        <v>0.82330000000000003</v>
      </c>
      <c r="S29" t="s">
        <v>18</v>
      </c>
      <c r="T29">
        <v>6.01</v>
      </c>
      <c r="U29">
        <v>6.07</v>
      </c>
      <c r="V29">
        <v>2.96</v>
      </c>
      <c r="W29">
        <v>49.326000000000001</v>
      </c>
      <c r="X29">
        <v>0.85060000000000002</v>
      </c>
      <c r="Y29" t="s">
        <v>18</v>
      </c>
      <c r="Z29">
        <v>6</v>
      </c>
      <c r="AA29">
        <v>6.07</v>
      </c>
      <c r="AB29">
        <v>3.3420000000000001</v>
      </c>
      <c r="AC29">
        <v>55.695</v>
      </c>
      <c r="AD29">
        <v>0.87829999999999997</v>
      </c>
      <c r="AE29" t="s">
        <v>18</v>
      </c>
      <c r="AF29">
        <v>6.01</v>
      </c>
      <c r="AG29">
        <v>6.07</v>
      </c>
      <c r="AH29">
        <v>3.4489999999999998</v>
      </c>
      <c r="AI29">
        <v>57.476999999999997</v>
      </c>
      <c r="AJ29">
        <v>0.8881</v>
      </c>
      <c r="AK29" t="s">
        <v>18</v>
      </c>
      <c r="AL29">
        <v>6.01</v>
      </c>
      <c r="AM29">
        <v>6.07</v>
      </c>
      <c r="AN29">
        <v>3.452</v>
      </c>
      <c r="AO29">
        <v>57.537999999999997</v>
      </c>
      <c r="AP29">
        <v>0.81200000000000006</v>
      </c>
      <c r="AQ29" t="s">
        <v>18</v>
      </c>
      <c r="AR29">
        <v>6.01</v>
      </c>
      <c r="AS29">
        <v>6.07</v>
      </c>
      <c r="AT29">
        <v>3.7410000000000001</v>
      </c>
      <c r="AU29">
        <v>62.343000000000004</v>
      </c>
      <c r="AV29">
        <v>0.85809999999999997</v>
      </c>
      <c r="AW29" t="s">
        <v>18</v>
      </c>
      <c r="AX29">
        <v>6.01</v>
      </c>
      <c r="AY29">
        <v>6.07</v>
      </c>
      <c r="AZ29">
        <v>3.7959999999999998</v>
      </c>
      <c r="BA29">
        <v>63.273000000000003</v>
      </c>
      <c r="BB29">
        <v>0.80179999999999996</v>
      </c>
      <c r="BC29" t="s">
        <v>18</v>
      </c>
      <c r="BD29">
        <v>6.01</v>
      </c>
      <c r="BE29">
        <v>6.07</v>
      </c>
      <c r="BF29">
        <v>3.7</v>
      </c>
      <c r="BG29">
        <v>61.668999999999997</v>
      </c>
      <c r="BH29">
        <v>0.85709999999999997</v>
      </c>
      <c r="BI29" t="s">
        <v>18</v>
      </c>
      <c r="BJ29">
        <v>6</v>
      </c>
      <c r="BK29">
        <v>6.07</v>
      </c>
      <c r="BL29">
        <v>3.9009999999999998</v>
      </c>
      <c r="BM29">
        <v>65.009</v>
      </c>
      <c r="BN29">
        <v>0.88570000000000004</v>
      </c>
      <c r="BO29" t="s">
        <v>18</v>
      </c>
      <c r="BP29">
        <v>6.01</v>
      </c>
      <c r="BQ29">
        <v>6.08</v>
      </c>
      <c r="BR29">
        <v>3.8980000000000001</v>
      </c>
      <c r="BS29">
        <v>64.97</v>
      </c>
      <c r="BT29">
        <v>0.84650000000000003</v>
      </c>
      <c r="BU29" t="s">
        <v>18</v>
      </c>
      <c r="BV29">
        <v>6.01</v>
      </c>
      <c r="BW29">
        <v>6.08</v>
      </c>
      <c r="BX29">
        <v>3.9279999999999999</v>
      </c>
      <c r="BY29">
        <v>65.471000000000004</v>
      </c>
      <c r="BZ29">
        <v>0.85829999999999995</v>
      </c>
      <c r="CA29" t="s">
        <v>18</v>
      </c>
    </row>
    <row r="30" spans="1:79" x14ac:dyDescent="0.2">
      <c r="A30" t="s">
        <v>29</v>
      </c>
      <c r="B30">
        <v>88</v>
      </c>
      <c r="C30">
        <v>96</v>
      </c>
      <c r="D30" t="s">
        <v>57</v>
      </c>
      <c r="E30">
        <v>5.86</v>
      </c>
      <c r="F30">
        <v>1</v>
      </c>
      <c r="G30">
        <v>7</v>
      </c>
      <c r="H30">
        <v>5.83</v>
      </c>
      <c r="I30">
        <v>5.9</v>
      </c>
      <c r="J30">
        <v>3.706</v>
      </c>
      <c r="K30">
        <v>52.948999999999998</v>
      </c>
      <c r="L30">
        <v>0.80769999999999997</v>
      </c>
      <c r="M30" t="s">
        <v>18</v>
      </c>
      <c r="N30">
        <v>5.93</v>
      </c>
      <c r="O30">
        <v>6</v>
      </c>
      <c r="P30">
        <v>3.6709999999999998</v>
      </c>
      <c r="Q30">
        <v>52.448999999999998</v>
      </c>
      <c r="R30">
        <v>0.74299999999999999</v>
      </c>
      <c r="S30" t="s">
        <v>18</v>
      </c>
      <c r="T30">
        <v>5.83</v>
      </c>
      <c r="U30">
        <v>5.9</v>
      </c>
      <c r="V30">
        <v>3.8090000000000002</v>
      </c>
      <c r="W30">
        <v>54.417000000000002</v>
      </c>
      <c r="X30">
        <v>0.77259999999999995</v>
      </c>
      <c r="Y30" t="s">
        <v>18</v>
      </c>
      <c r="Z30">
        <v>5.83</v>
      </c>
      <c r="AA30">
        <v>5.9</v>
      </c>
      <c r="AB30">
        <v>4.093</v>
      </c>
      <c r="AC30">
        <v>58.465000000000003</v>
      </c>
      <c r="AD30">
        <v>0.78410000000000002</v>
      </c>
      <c r="AE30" t="s">
        <v>18</v>
      </c>
      <c r="AF30">
        <v>5.83</v>
      </c>
      <c r="AG30">
        <v>5.9</v>
      </c>
      <c r="AH30">
        <v>4.1710000000000003</v>
      </c>
      <c r="AI30">
        <v>59.58</v>
      </c>
      <c r="AJ30">
        <v>0.76300000000000001</v>
      </c>
      <c r="AK30" t="s">
        <v>18</v>
      </c>
      <c r="AL30">
        <v>5.83</v>
      </c>
      <c r="AM30">
        <v>5.9</v>
      </c>
      <c r="AN30">
        <v>4.1989999999999998</v>
      </c>
      <c r="AO30">
        <v>59.991</v>
      </c>
      <c r="AP30">
        <v>0.7752</v>
      </c>
      <c r="AQ30" t="s">
        <v>18</v>
      </c>
      <c r="AR30">
        <v>5.88</v>
      </c>
      <c r="AS30">
        <v>5.95</v>
      </c>
      <c r="AT30">
        <v>4.3109999999999999</v>
      </c>
      <c r="AU30">
        <v>61.584000000000003</v>
      </c>
      <c r="AV30">
        <v>0.74629999999999996</v>
      </c>
      <c r="AW30" t="s">
        <v>18</v>
      </c>
      <c r="AX30">
        <v>5.83</v>
      </c>
      <c r="AY30">
        <v>5.9</v>
      </c>
      <c r="AZ30">
        <v>4.3949999999999996</v>
      </c>
      <c r="BA30">
        <v>62.784999999999997</v>
      </c>
      <c r="BB30">
        <v>0.77300000000000002</v>
      </c>
      <c r="BC30" t="s">
        <v>18</v>
      </c>
      <c r="BD30">
        <v>5.83</v>
      </c>
      <c r="BE30">
        <v>5.9</v>
      </c>
      <c r="BF30">
        <v>4.45</v>
      </c>
      <c r="BG30">
        <v>63.578000000000003</v>
      </c>
      <c r="BH30">
        <v>0.80049999999999999</v>
      </c>
      <c r="BI30" t="s">
        <v>18</v>
      </c>
      <c r="BJ30">
        <v>5.83</v>
      </c>
      <c r="BK30">
        <v>5.9</v>
      </c>
      <c r="BL30">
        <v>4.6660000000000004</v>
      </c>
      <c r="BM30">
        <v>66.662999999999997</v>
      </c>
      <c r="BN30">
        <v>0.80089999999999995</v>
      </c>
      <c r="BO30" t="s">
        <v>18</v>
      </c>
      <c r="BP30">
        <v>5.83</v>
      </c>
      <c r="BQ30">
        <v>5.9</v>
      </c>
      <c r="BR30">
        <v>4.7720000000000002</v>
      </c>
      <c r="BS30">
        <v>68.167000000000002</v>
      </c>
      <c r="BT30">
        <v>0.79249999999999998</v>
      </c>
      <c r="BU30" t="s">
        <v>18</v>
      </c>
      <c r="BV30">
        <v>5.83</v>
      </c>
      <c r="BW30">
        <v>5.9</v>
      </c>
      <c r="BX30">
        <v>4.71</v>
      </c>
      <c r="BY30">
        <v>67.284999999999997</v>
      </c>
      <c r="BZ30">
        <v>0.78249999999999997</v>
      </c>
      <c r="CA30" t="s">
        <v>18</v>
      </c>
    </row>
    <row r="31" spans="1:79" x14ac:dyDescent="0.2">
      <c r="A31" t="s">
        <v>29</v>
      </c>
      <c r="B31">
        <v>88</v>
      </c>
      <c r="C31">
        <v>102</v>
      </c>
      <c r="D31" t="s">
        <v>58</v>
      </c>
      <c r="E31">
        <v>12.24</v>
      </c>
      <c r="F31">
        <v>2</v>
      </c>
      <c r="G31">
        <v>12</v>
      </c>
      <c r="H31">
        <v>12.35</v>
      </c>
      <c r="I31">
        <v>12.43</v>
      </c>
      <c r="J31">
        <v>4.7539999999999996</v>
      </c>
      <c r="K31">
        <v>39.619</v>
      </c>
      <c r="L31">
        <v>0.93459999999999999</v>
      </c>
      <c r="M31" t="s">
        <v>17</v>
      </c>
      <c r="N31">
        <v>12.35</v>
      </c>
      <c r="O31">
        <v>12.43</v>
      </c>
      <c r="P31">
        <v>4.6449999999999996</v>
      </c>
      <c r="Q31">
        <v>38.707000000000001</v>
      </c>
      <c r="R31">
        <v>0.93440000000000001</v>
      </c>
      <c r="S31" t="s">
        <v>17</v>
      </c>
      <c r="T31">
        <v>12.36</v>
      </c>
      <c r="U31">
        <v>12.43</v>
      </c>
      <c r="V31">
        <v>4.9550000000000001</v>
      </c>
      <c r="W31">
        <v>41.295999999999999</v>
      </c>
      <c r="X31">
        <v>0.93010000000000004</v>
      </c>
      <c r="Y31" t="s">
        <v>17</v>
      </c>
      <c r="Z31">
        <v>12.35</v>
      </c>
      <c r="AA31">
        <v>12.43</v>
      </c>
      <c r="AB31">
        <v>5.8570000000000002</v>
      </c>
      <c r="AC31">
        <v>48.811999999999998</v>
      </c>
      <c r="AD31">
        <v>0.93410000000000004</v>
      </c>
      <c r="AE31" t="s">
        <v>17</v>
      </c>
      <c r="AF31">
        <v>12.35</v>
      </c>
      <c r="AG31">
        <v>12.43</v>
      </c>
      <c r="AH31">
        <v>5.7240000000000002</v>
      </c>
      <c r="AI31">
        <v>47.701000000000001</v>
      </c>
      <c r="AJ31">
        <v>0.93200000000000005</v>
      </c>
      <c r="AK31" t="s">
        <v>17</v>
      </c>
      <c r="AL31">
        <v>12.35</v>
      </c>
      <c r="AM31">
        <v>12.43</v>
      </c>
      <c r="AN31">
        <v>6.0430000000000001</v>
      </c>
      <c r="AO31">
        <v>50.359000000000002</v>
      </c>
      <c r="AP31">
        <v>0.93359999999999999</v>
      </c>
      <c r="AQ31" t="s">
        <v>17</v>
      </c>
      <c r="AR31">
        <v>12.35</v>
      </c>
      <c r="AS31">
        <v>12.43</v>
      </c>
      <c r="AT31">
        <v>6.14</v>
      </c>
      <c r="AU31">
        <v>51.167000000000002</v>
      </c>
      <c r="AV31">
        <v>0.92679999999999996</v>
      </c>
      <c r="AW31" t="s">
        <v>17</v>
      </c>
      <c r="AX31">
        <v>12.35</v>
      </c>
      <c r="AY31">
        <v>12.43</v>
      </c>
      <c r="AZ31">
        <v>6.3</v>
      </c>
      <c r="BA31">
        <v>52.5</v>
      </c>
      <c r="BB31">
        <v>0.93840000000000001</v>
      </c>
      <c r="BC31" t="s">
        <v>17</v>
      </c>
      <c r="BD31">
        <v>12.35</v>
      </c>
      <c r="BE31">
        <v>12.43</v>
      </c>
      <c r="BF31">
        <v>6.2160000000000002</v>
      </c>
      <c r="BG31">
        <v>51.801000000000002</v>
      </c>
      <c r="BH31">
        <v>0.93379999999999996</v>
      </c>
      <c r="BI31" t="s">
        <v>17</v>
      </c>
      <c r="BJ31">
        <v>12.35</v>
      </c>
      <c r="BK31">
        <v>12.42</v>
      </c>
      <c r="BL31">
        <v>6.194</v>
      </c>
      <c r="BM31">
        <v>51.616999999999997</v>
      </c>
      <c r="BN31">
        <v>0.94030000000000002</v>
      </c>
      <c r="BO31" t="s">
        <v>17</v>
      </c>
      <c r="BP31">
        <v>12.35</v>
      </c>
      <c r="BQ31">
        <v>12.43</v>
      </c>
      <c r="BR31">
        <v>6.383</v>
      </c>
      <c r="BS31">
        <v>53.191000000000003</v>
      </c>
      <c r="BT31">
        <v>0.93210000000000004</v>
      </c>
      <c r="BU31" t="s">
        <v>17</v>
      </c>
      <c r="BV31">
        <v>12.35</v>
      </c>
      <c r="BW31">
        <v>12.43</v>
      </c>
      <c r="BX31">
        <v>6.33</v>
      </c>
      <c r="BY31">
        <v>52.747</v>
      </c>
      <c r="BZ31">
        <v>0.93479999999999996</v>
      </c>
      <c r="CA31" t="s">
        <v>17</v>
      </c>
    </row>
    <row r="32" spans="1:79" x14ac:dyDescent="0.2">
      <c r="A32" t="s">
        <v>29</v>
      </c>
      <c r="B32">
        <v>88</v>
      </c>
      <c r="C32">
        <v>103</v>
      </c>
      <c r="D32" t="s">
        <v>59</v>
      </c>
      <c r="E32">
        <v>14.08</v>
      </c>
      <c r="F32">
        <v>3</v>
      </c>
      <c r="G32">
        <v>13</v>
      </c>
      <c r="H32">
        <v>14</v>
      </c>
      <c r="I32">
        <v>14.07</v>
      </c>
      <c r="J32">
        <v>5.4409999999999998</v>
      </c>
      <c r="K32">
        <v>41.854999999999997</v>
      </c>
      <c r="L32">
        <v>0.83</v>
      </c>
      <c r="M32" t="s">
        <v>18</v>
      </c>
      <c r="N32">
        <v>14</v>
      </c>
      <c r="O32">
        <v>14.07</v>
      </c>
      <c r="P32">
        <v>5.36</v>
      </c>
      <c r="Q32">
        <v>41.231000000000002</v>
      </c>
      <c r="R32">
        <v>0.79520000000000002</v>
      </c>
      <c r="S32" t="s">
        <v>18</v>
      </c>
      <c r="T32">
        <v>14</v>
      </c>
      <c r="U32">
        <v>14.07</v>
      </c>
      <c r="V32">
        <v>5.6479999999999997</v>
      </c>
      <c r="W32">
        <v>43.444000000000003</v>
      </c>
      <c r="X32">
        <v>0.79630000000000001</v>
      </c>
      <c r="Y32" t="s">
        <v>18</v>
      </c>
      <c r="Z32">
        <v>13.99</v>
      </c>
      <c r="AA32">
        <v>14.06</v>
      </c>
      <c r="AB32">
        <v>6.5229999999999997</v>
      </c>
      <c r="AC32">
        <v>50.174999999999997</v>
      </c>
      <c r="AD32">
        <v>0.82050000000000001</v>
      </c>
      <c r="AE32" t="s">
        <v>18</v>
      </c>
      <c r="AF32">
        <v>14</v>
      </c>
      <c r="AG32">
        <v>14.06</v>
      </c>
      <c r="AH32">
        <v>6.431</v>
      </c>
      <c r="AI32">
        <v>49.468000000000004</v>
      </c>
      <c r="AJ32">
        <v>0.81089999999999995</v>
      </c>
      <c r="AK32" t="s">
        <v>18</v>
      </c>
      <c r="AL32">
        <v>14</v>
      </c>
      <c r="AM32">
        <v>14.06</v>
      </c>
      <c r="AN32">
        <v>6.6230000000000002</v>
      </c>
      <c r="AO32">
        <v>50.945999999999998</v>
      </c>
      <c r="AP32">
        <v>0.80830000000000002</v>
      </c>
      <c r="AQ32" t="s">
        <v>18</v>
      </c>
      <c r="AR32">
        <v>14</v>
      </c>
      <c r="AS32">
        <v>14.06</v>
      </c>
      <c r="AT32">
        <v>6.86</v>
      </c>
      <c r="AU32">
        <v>52.768000000000001</v>
      </c>
      <c r="AV32">
        <v>0.7853</v>
      </c>
      <c r="AW32" t="s">
        <v>18</v>
      </c>
      <c r="AX32">
        <v>14</v>
      </c>
      <c r="AY32">
        <v>14.06</v>
      </c>
      <c r="AZ32">
        <v>6.9569999999999999</v>
      </c>
      <c r="BA32">
        <v>53.515999999999998</v>
      </c>
      <c r="BB32">
        <v>0.7994</v>
      </c>
      <c r="BC32" t="s">
        <v>18</v>
      </c>
      <c r="BD32">
        <v>14</v>
      </c>
      <c r="BE32">
        <v>14.06</v>
      </c>
      <c r="BF32">
        <v>7.0469999999999997</v>
      </c>
      <c r="BG32">
        <v>54.21</v>
      </c>
      <c r="BH32">
        <v>0.80900000000000005</v>
      </c>
      <c r="BI32" t="s">
        <v>18</v>
      </c>
      <c r="BJ32">
        <v>13.99</v>
      </c>
      <c r="BK32">
        <v>14.06</v>
      </c>
      <c r="BL32">
        <v>6.8239999999999998</v>
      </c>
      <c r="BM32">
        <v>52.488999999999997</v>
      </c>
      <c r="BN32">
        <v>0.83160000000000001</v>
      </c>
      <c r="BO32" t="s">
        <v>18</v>
      </c>
      <c r="BP32">
        <v>14</v>
      </c>
      <c r="BQ32">
        <v>14.07</v>
      </c>
      <c r="BR32">
        <v>7.0179999999999998</v>
      </c>
      <c r="BS32">
        <v>53.987000000000002</v>
      </c>
      <c r="BT32">
        <v>0.80979999999999996</v>
      </c>
      <c r="BU32" t="s">
        <v>18</v>
      </c>
      <c r="BV32">
        <v>14</v>
      </c>
      <c r="BW32">
        <v>14.06</v>
      </c>
      <c r="BX32">
        <v>7.0720000000000001</v>
      </c>
      <c r="BY32">
        <v>54.396999999999998</v>
      </c>
      <c r="BZ32">
        <v>0.82709999999999995</v>
      </c>
      <c r="CA32" t="s">
        <v>18</v>
      </c>
    </row>
    <row r="33" spans="1:79" x14ac:dyDescent="0.2">
      <c r="A33" t="s">
        <v>29</v>
      </c>
      <c r="B33">
        <v>89</v>
      </c>
      <c r="C33">
        <v>102</v>
      </c>
      <c r="D33" t="s">
        <v>60</v>
      </c>
      <c r="E33">
        <v>11.77</v>
      </c>
      <c r="F33">
        <v>2</v>
      </c>
      <c r="G33">
        <v>11</v>
      </c>
      <c r="H33">
        <v>11.87</v>
      </c>
      <c r="I33">
        <v>11.93</v>
      </c>
      <c r="J33">
        <v>4.4939999999999998</v>
      </c>
      <c r="K33">
        <v>40.853999999999999</v>
      </c>
      <c r="L33">
        <v>0.88049999999999995</v>
      </c>
      <c r="M33" t="s">
        <v>18</v>
      </c>
      <c r="N33">
        <v>11.84</v>
      </c>
      <c r="O33">
        <v>11.91</v>
      </c>
      <c r="P33">
        <v>4.5010000000000003</v>
      </c>
      <c r="Q33">
        <v>40.917999999999999</v>
      </c>
      <c r="R33">
        <v>0.87080000000000002</v>
      </c>
      <c r="S33" t="s">
        <v>18</v>
      </c>
      <c r="T33">
        <v>11.92</v>
      </c>
      <c r="U33">
        <v>11.99</v>
      </c>
      <c r="V33">
        <v>4.6760000000000002</v>
      </c>
      <c r="W33">
        <v>42.512999999999998</v>
      </c>
      <c r="X33">
        <v>0.79869999999999997</v>
      </c>
      <c r="Y33" t="s">
        <v>18</v>
      </c>
      <c r="Z33">
        <v>11.91</v>
      </c>
      <c r="AA33">
        <v>11.98</v>
      </c>
      <c r="AB33">
        <v>5.4349999999999996</v>
      </c>
      <c r="AC33">
        <v>49.405999999999999</v>
      </c>
      <c r="AD33">
        <v>0.83989999999999998</v>
      </c>
      <c r="AE33" t="s">
        <v>18</v>
      </c>
      <c r="AF33">
        <v>11.92</v>
      </c>
      <c r="AG33">
        <v>11.98</v>
      </c>
      <c r="AH33">
        <v>5.2809999999999997</v>
      </c>
      <c r="AI33">
        <v>48.006999999999998</v>
      </c>
      <c r="AJ33">
        <v>0.85899999999999999</v>
      </c>
      <c r="AK33" t="s">
        <v>18</v>
      </c>
      <c r="AL33">
        <v>11.91</v>
      </c>
      <c r="AM33">
        <v>11.98</v>
      </c>
      <c r="AN33">
        <v>5.6260000000000003</v>
      </c>
      <c r="AO33">
        <v>51.146000000000001</v>
      </c>
      <c r="AP33">
        <v>0.78449999999999998</v>
      </c>
      <c r="AQ33" t="s">
        <v>18</v>
      </c>
      <c r="AR33">
        <v>11.91</v>
      </c>
      <c r="AS33">
        <v>11.98</v>
      </c>
      <c r="AT33">
        <v>5.6050000000000004</v>
      </c>
      <c r="AU33">
        <v>50.954999999999998</v>
      </c>
      <c r="AV33">
        <v>0.82679999999999998</v>
      </c>
      <c r="AW33" t="s">
        <v>18</v>
      </c>
      <c r="AX33">
        <v>11.92</v>
      </c>
      <c r="AY33">
        <v>11.98</v>
      </c>
      <c r="AZ33">
        <v>5.6310000000000002</v>
      </c>
      <c r="BA33">
        <v>51.186999999999998</v>
      </c>
      <c r="BB33">
        <v>0.83589999999999998</v>
      </c>
      <c r="BC33" t="s">
        <v>18</v>
      </c>
      <c r="BD33">
        <v>11.91</v>
      </c>
      <c r="BE33">
        <v>11.98</v>
      </c>
      <c r="BF33">
        <v>5.5570000000000004</v>
      </c>
      <c r="BG33">
        <v>50.521000000000001</v>
      </c>
      <c r="BH33">
        <v>0.84199999999999997</v>
      </c>
      <c r="BI33" t="s">
        <v>18</v>
      </c>
      <c r="BJ33">
        <v>11.91</v>
      </c>
      <c r="BK33">
        <v>11.98</v>
      </c>
      <c r="BL33">
        <v>5.484</v>
      </c>
      <c r="BM33">
        <v>49.851999999999997</v>
      </c>
      <c r="BN33">
        <v>0.84150000000000003</v>
      </c>
      <c r="BO33" t="s">
        <v>18</v>
      </c>
      <c r="BP33">
        <v>11.92</v>
      </c>
      <c r="BQ33">
        <v>11.98</v>
      </c>
      <c r="BR33">
        <v>5.5430000000000001</v>
      </c>
      <c r="BS33">
        <v>50.393000000000001</v>
      </c>
      <c r="BT33">
        <v>0.79949999999999999</v>
      </c>
      <c r="BU33" t="s">
        <v>18</v>
      </c>
      <c r="BV33">
        <v>11.92</v>
      </c>
      <c r="BW33">
        <v>11.98</v>
      </c>
      <c r="BX33">
        <v>5.4939999999999998</v>
      </c>
      <c r="BY33">
        <v>49.941000000000003</v>
      </c>
      <c r="BZ33">
        <v>0.83120000000000005</v>
      </c>
      <c r="CA33" t="s">
        <v>18</v>
      </c>
    </row>
    <row r="34" spans="1:79" x14ac:dyDescent="0.2">
      <c r="A34" t="s">
        <v>29</v>
      </c>
      <c r="B34">
        <v>96</v>
      </c>
      <c r="C34">
        <v>102</v>
      </c>
      <c r="D34" t="s">
        <v>61</v>
      </c>
      <c r="E34">
        <v>11.93</v>
      </c>
      <c r="F34">
        <v>1</v>
      </c>
      <c r="G34">
        <v>4</v>
      </c>
      <c r="H34">
        <v>11.9</v>
      </c>
      <c r="I34">
        <v>11.97</v>
      </c>
      <c r="J34">
        <v>2.33</v>
      </c>
      <c r="K34">
        <v>58.241999999999997</v>
      </c>
      <c r="L34">
        <v>0.86870000000000003</v>
      </c>
      <c r="M34" t="s">
        <v>18</v>
      </c>
      <c r="N34">
        <v>11.9</v>
      </c>
      <c r="O34">
        <v>11.97</v>
      </c>
      <c r="P34">
        <v>2.3149999999999999</v>
      </c>
      <c r="Q34">
        <v>57.884999999999998</v>
      </c>
      <c r="R34">
        <v>0.86460000000000004</v>
      </c>
      <c r="S34" t="s">
        <v>18</v>
      </c>
      <c r="T34">
        <v>11.9</v>
      </c>
      <c r="U34">
        <v>11.97</v>
      </c>
      <c r="V34">
        <v>2.3580000000000001</v>
      </c>
      <c r="W34">
        <v>58.960999999999999</v>
      </c>
      <c r="X34">
        <v>0.81979999999999997</v>
      </c>
      <c r="Y34" t="s">
        <v>18</v>
      </c>
      <c r="Z34">
        <v>11.9</v>
      </c>
      <c r="AA34">
        <v>11.96</v>
      </c>
      <c r="AB34">
        <v>2.8319999999999999</v>
      </c>
      <c r="AC34">
        <v>70.8</v>
      </c>
      <c r="AD34">
        <v>0.81020000000000003</v>
      </c>
      <c r="AE34" t="s">
        <v>18</v>
      </c>
      <c r="AF34">
        <v>11.9</v>
      </c>
      <c r="AG34">
        <v>11.97</v>
      </c>
      <c r="AH34">
        <v>2.8290000000000002</v>
      </c>
      <c r="AI34">
        <v>70.727999999999994</v>
      </c>
      <c r="AJ34">
        <v>0.8548</v>
      </c>
      <c r="AK34" t="s">
        <v>18</v>
      </c>
      <c r="AL34">
        <v>11.9</v>
      </c>
      <c r="AM34">
        <v>11.96</v>
      </c>
      <c r="AN34">
        <v>2.7719999999999998</v>
      </c>
      <c r="AO34">
        <v>69.302999999999997</v>
      </c>
      <c r="AP34">
        <v>0.79800000000000004</v>
      </c>
      <c r="AQ34" t="s">
        <v>18</v>
      </c>
      <c r="AR34">
        <v>11.9</v>
      </c>
      <c r="AS34">
        <v>11.96</v>
      </c>
      <c r="AT34">
        <v>2.8650000000000002</v>
      </c>
      <c r="AU34">
        <v>71.632999999999996</v>
      </c>
      <c r="AV34">
        <v>0.81010000000000004</v>
      </c>
      <c r="AW34" t="s">
        <v>18</v>
      </c>
      <c r="AX34">
        <v>11.9</v>
      </c>
      <c r="AY34">
        <v>11.97</v>
      </c>
      <c r="AZ34">
        <v>2.8740000000000001</v>
      </c>
      <c r="BA34">
        <v>71.840999999999994</v>
      </c>
      <c r="BB34">
        <v>0.82550000000000001</v>
      </c>
      <c r="BC34" t="s">
        <v>18</v>
      </c>
      <c r="BD34">
        <v>11.9</v>
      </c>
      <c r="BE34">
        <v>11.97</v>
      </c>
      <c r="BF34">
        <v>2.8340000000000001</v>
      </c>
      <c r="BG34">
        <v>70.86</v>
      </c>
      <c r="BH34">
        <v>0.8306</v>
      </c>
      <c r="BI34" t="s">
        <v>18</v>
      </c>
      <c r="BJ34">
        <v>11.9</v>
      </c>
      <c r="BK34">
        <v>11.96</v>
      </c>
      <c r="BL34">
        <v>2.8759999999999999</v>
      </c>
      <c r="BM34">
        <v>71.893000000000001</v>
      </c>
      <c r="BN34">
        <v>0.83730000000000004</v>
      </c>
      <c r="BO34" t="s">
        <v>18</v>
      </c>
      <c r="BP34">
        <v>11.9</v>
      </c>
      <c r="BQ34">
        <v>11.97</v>
      </c>
      <c r="BR34">
        <v>2.8439999999999999</v>
      </c>
      <c r="BS34">
        <v>71.09</v>
      </c>
      <c r="BT34">
        <v>0.78539999999999999</v>
      </c>
      <c r="BU34" t="s">
        <v>18</v>
      </c>
      <c r="BV34">
        <v>11.9</v>
      </c>
      <c r="BW34">
        <v>11.97</v>
      </c>
      <c r="BX34">
        <v>2.8170000000000002</v>
      </c>
      <c r="BY34">
        <v>70.427000000000007</v>
      </c>
      <c r="BZ34">
        <v>0.83620000000000005</v>
      </c>
      <c r="CA34" t="s">
        <v>18</v>
      </c>
    </row>
    <row r="35" spans="1:79" x14ac:dyDescent="0.2">
      <c r="A35" t="s">
        <v>29</v>
      </c>
      <c r="B35">
        <v>96</v>
      </c>
      <c r="C35">
        <v>103</v>
      </c>
      <c r="D35" t="s">
        <v>62</v>
      </c>
      <c r="E35">
        <v>13.88</v>
      </c>
      <c r="F35">
        <v>2</v>
      </c>
      <c r="G35">
        <v>5</v>
      </c>
      <c r="H35">
        <v>13.95</v>
      </c>
      <c r="I35">
        <v>14.02</v>
      </c>
      <c r="J35">
        <v>2.9790000000000001</v>
      </c>
      <c r="K35">
        <v>59.582000000000001</v>
      </c>
      <c r="L35">
        <v>0.94030000000000002</v>
      </c>
      <c r="M35" t="s">
        <v>17</v>
      </c>
      <c r="N35">
        <v>13.95</v>
      </c>
      <c r="O35">
        <v>14.02</v>
      </c>
      <c r="P35">
        <v>2.992</v>
      </c>
      <c r="Q35">
        <v>59.835000000000001</v>
      </c>
      <c r="R35">
        <v>0.92469999999999997</v>
      </c>
      <c r="S35" t="s">
        <v>17</v>
      </c>
      <c r="T35">
        <v>13.95</v>
      </c>
      <c r="U35">
        <v>14.02</v>
      </c>
      <c r="V35">
        <v>3.012</v>
      </c>
      <c r="W35">
        <v>60.231000000000002</v>
      </c>
      <c r="X35">
        <v>0.89939999999999998</v>
      </c>
      <c r="Y35" t="s">
        <v>18</v>
      </c>
      <c r="Z35">
        <v>13.94</v>
      </c>
      <c r="AA35">
        <v>14.02</v>
      </c>
      <c r="AB35">
        <v>3.738</v>
      </c>
      <c r="AC35">
        <v>74.762</v>
      </c>
      <c r="AD35">
        <v>0.88849999999999996</v>
      </c>
      <c r="AE35" t="s">
        <v>17</v>
      </c>
      <c r="AF35">
        <v>13.95</v>
      </c>
      <c r="AG35">
        <v>14.02</v>
      </c>
      <c r="AH35">
        <v>3.7629999999999999</v>
      </c>
      <c r="AI35">
        <v>75.254999999999995</v>
      </c>
      <c r="AJ35">
        <v>0.91210000000000002</v>
      </c>
      <c r="AK35" t="s">
        <v>17</v>
      </c>
      <c r="AL35">
        <v>13.94</v>
      </c>
      <c r="AM35">
        <v>14.02</v>
      </c>
      <c r="AN35">
        <v>3.8130000000000002</v>
      </c>
      <c r="AO35">
        <v>76.259</v>
      </c>
      <c r="AP35">
        <v>0.88129999999999997</v>
      </c>
      <c r="AQ35" t="s">
        <v>18</v>
      </c>
      <c r="AR35">
        <v>13.95</v>
      </c>
      <c r="AS35">
        <v>14.02</v>
      </c>
      <c r="AT35">
        <v>3.9119999999999999</v>
      </c>
      <c r="AU35">
        <v>78.242000000000004</v>
      </c>
      <c r="AV35">
        <v>0.89329999999999998</v>
      </c>
      <c r="AW35" t="s">
        <v>17</v>
      </c>
      <c r="AX35">
        <v>13.95</v>
      </c>
      <c r="AY35">
        <v>14.02</v>
      </c>
      <c r="AZ35">
        <v>3.9569999999999999</v>
      </c>
      <c r="BA35">
        <v>79.141999999999996</v>
      </c>
      <c r="BB35">
        <v>0.92279999999999995</v>
      </c>
      <c r="BC35" t="s">
        <v>17</v>
      </c>
      <c r="BD35">
        <v>13.95</v>
      </c>
      <c r="BE35">
        <v>14.02</v>
      </c>
      <c r="BF35">
        <v>3.91</v>
      </c>
      <c r="BG35">
        <v>78.203000000000003</v>
      </c>
      <c r="BH35">
        <v>0.9264</v>
      </c>
      <c r="BI35" t="s">
        <v>17</v>
      </c>
      <c r="BJ35">
        <v>13.95</v>
      </c>
      <c r="BK35">
        <v>14.02</v>
      </c>
      <c r="BL35">
        <v>3.8439999999999999</v>
      </c>
      <c r="BM35">
        <v>76.875</v>
      </c>
      <c r="BN35">
        <v>0.92920000000000003</v>
      </c>
      <c r="BO35" t="s">
        <v>17</v>
      </c>
      <c r="BP35">
        <v>13.95</v>
      </c>
      <c r="BQ35">
        <v>14.03</v>
      </c>
      <c r="BR35">
        <v>3.915</v>
      </c>
      <c r="BS35">
        <v>78.293999999999997</v>
      </c>
      <c r="BT35">
        <v>0.92020000000000002</v>
      </c>
      <c r="BU35" t="s">
        <v>17</v>
      </c>
      <c r="BV35">
        <v>13.95</v>
      </c>
      <c r="BW35">
        <v>14.02</v>
      </c>
      <c r="BX35">
        <v>3.8780000000000001</v>
      </c>
      <c r="BY35">
        <v>77.564999999999998</v>
      </c>
      <c r="BZ35">
        <v>0.91600000000000004</v>
      </c>
      <c r="CA35" t="s">
        <v>17</v>
      </c>
    </row>
    <row r="36" spans="1:79" x14ac:dyDescent="0.2">
      <c r="A36" t="s">
        <v>29</v>
      </c>
      <c r="B36">
        <v>97</v>
      </c>
      <c r="C36">
        <v>102</v>
      </c>
      <c r="D36" t="s">
        <v>63</v>
      </c>
      <c r="E36">
        <v>11.88</v>
      </c>
      <c r="F36">
        <v>1</v>
      </c>
      <c r="G36">
        <v>3</v>
      </c>
      <c r="H36">
        <v>11.99</v>
      </c>
      <c r="I36">
        <v>12.06</v>
      </c>
      <c r="J36">
        <v>1.52</v>
      </c>
      <c r="K36">
        <v>50.674999999999997</v>
      </c>
      <c r="L36">
        <v>0.80320000000000003</v>
      </c>
      <c r="M36" t="s">
        <v>18</v>
      </c>
      <c r="N36">
        <v>11.99</v>
      </c>
      <c r="O36">
        <v>12.06</v>
      </c>
      <c r="P36">
        <v>1.488</v>
      </c>
      <c r="Q36">
        <v>49.612000000000002</v>
      </c>
      <c r="R36">
        <v>0.77229999999999999</v>
      </c>
      <c r="S36" t="s">
        <v>18</v>
      </c>
      <c r="T36">
        <v>11.99</v>
      </c>
      <c r="U36">
        <v>12.06</v>
      </c>
      <c r="V36">
        <v>1.4650000000000001</v>
      </c>
      <c r="W36">
        <v>48.841000000000001</v>
      </c>
      <c r="X36">
        <v>0.71709999999999996</v>
      </c>
      <c r="Y36" t="s">
        <v>18</v>
      </c>
      <c r="Z36">
        <v>11.99</v>
      </c>
      <c r="AA36">
        <v>12.06</v>
      </c>
      <c r="AB36">
        <v>1.8340000000000001</v>
      </c>
      <c r="AC36">
        <v>61.134</v>
      </c>
      <c r="AD36">
        <v>0.76190000000000002</v>
      </c>
      <c r="AE36" t="s">
        <v>18</v>
      </c>
      <c r="AF36">
        <v>11.99</v>
      </c>
      <c r="AG36">
        <v>12.06</v>
      </c>
      <c r="AH36">
        <v>1.8320000000000001</v>
      </c>
      <c r="AI36">
        <v>61.082000000000001</v>
      </c>
      <c r="AJ36">
        <v>0.76270000000000004</v>
      </c>
      <c r="AK36" t="s">
        <v>18</v>
      </c>
      <c r="AL36">
        <v>11.99</v>
      </c>
      <c r="AM36">
        <v>12.06</v>
      </c>
      <c r="AN36">
        <v>1.792</v>
      </c>
      <c r="AO36">
        <v>59.737000000000002</v>
      </c>
      <c r="AP36">
        <v>0.70409999999999995</v>
      </c>
      <c r="AQ36" t="s">
        <v>18</v>
      </c>
      <c r="AR36">
        <v>11.99</v>
      </c>
      <c r="AS36">
        <v>12.06</v>
      </c>
      <c r="AT36">
        <v>1.8120000000000001</v>
      </c>
      <c r="AU36">
        <v>60.404000000000003</v>
      </c>
      <c r="AV36">
        <v>0.74250000000000005</v>
      </c>
      <c r="AW36" t="s">
        <v>18</v>
      </c>
      <c r="AX36">
        <v>11.99</v>
      </c>
      <c r="AY36">
        <v>12.07</v>
      </c>
      <c r="AZ36">
        <v>1.8089999999999999</v>
      </c>
      <c r="BA36">
        <v>60.292000000000002</v>
      </c>
      <c r="BB36">
        <v>0.6915</v>
      </c>
      <c r="BC36" t="s">
        <v>18</v>
      </c>
      <c r="BD36">
        <v>11.99</v>
      </c>
      <c r="BE36">
        <v>12.06</v>
      </c>
      <c r="BF36">
        <v>1.881</v>
      </c>
      <c r="BG36">
        <v>62.707999999999998</v>
      </c>
      <c r="BH36">
        <v>0.80400000000000005</v>
      </c>
      <c r="BI36" t="s">
        <v>18</v>
      </c>
      <c r="BJ36">
        <v>12.06</v>
      </c>
      <c r="BK36">
        <v>12.13</v>
      </c>
      <c r="BL36">
        <v>1.784</v>
      </c>
      <c r="BM36">
        <v>59.481999999999999</v>
      </c>
      <c r="BN36">
        <v>0.61890000000000001</v>
      </c>
      <c r="BO36" t="s">
        <v>18</v>
      </c>
      <c r="BP36">
        <v>11.99</v>
      </c>
      <c r="BQ36">
        <v>12.06</v>
      </c>
      <c r="BR36">
        <v>1.8149999999999999</v>
      </c>
      <c r="BS36">
        <v>60.503</v>
      </c>
      <c r="BT36">
        <v>0.75880000000000003</v>
      </c>
      <c r="BU36" t="s">
        <v>18</v>
      </c>
      <c r="BV36">
        <v>11.99</v>
      </c>
      <c r="BW36">
        <v>12.06</v>
      </c>
      <c r="BX36">
        <v>1.8480000000000001</v>
      </c>
      <c r="BY36">
        <v>61.593000000000004</v>
      </c>
      <c r="BZ36">
        <v>0.81279999999999997</v>
      </c>
      <c r="CA36" t="s">
        <v>18</v>
      </c>
    </row>
    <row r="37" spans="1:79" s="15" customFormat="1" x14ac:dyDescent="0.2">
      <c r="A37" s="15" t="s">
        <v>29</v>
      </c>
      <c r="B37" s="15">
        <v>97</v>
      </c>
      <c r="C37" s="15">
        <v>103</v>
      </c>
      <c r="D37" s="15" t="s">
        <v>64</v>
      </c>
      <c r="E37" s="15">
        <v>14.01</v>
      </c>
      <c r="F37" s="15">
        <v>2</v>
      </c>
      <c r="G37" s="15">
        <v>4</v>
      </c>
      <c r="H37" s="15">
        <v>14.09</v>
      </c>
      <c r="I37" s="15">
        <v>14.16</v>
      </c>
      <c r="J37" s="15">
        <v>1.927</v>
      </c>
      <c r="K37" s="15">
        <v>48.186999999999998</v>
      </c>
      <c r="L37" s="15">
        <v>0.85399999999999998</v>
      </c>
      <c r="M37" s="15" t="s">
        <v>18</v>
      </c>
      <c r="N37" s="15">
        <v>14.09</v>
      </c>
      <c r="O37" s="15">
        <v>14.16</v>
      </c>
      <c r="P37" s="15">
        <v>1.8080000000000001</v>
      </c>
      <c r="Q37" s="15">
        <v>45.198999999999998</v>
      </c>
      <c r="R37" s="15">
        <v>0.83720000000000006</v>
      </c>
      <c r="S37" s="15" t="s">
        <v>18</v>
      </c>
      <c r="T37" s="15">
        <v>14.09</v>
      </c>
      <c r="U37" s="15">
        <v>14.16</v>
      </c>
      <c r="V37" s="15">
        <v>1.8959999999999999</v>
      </c>
      <c r="W37" s="15">
        <v>47.396000000000001</v>
      </c>
      <c r="X37" s="15">
        <v>0.83879999999999999</v>
      </c>
      <c r="Y37" s="15" t="s">
        <v>18</v>
      </c>
      <c r="Z37" s="15">
        <v>14.09</v>
      </c>
      <c r="AA37" s="15">
        <v>14.15</v>
      </c>
      <c r="AB37" s="15">
        <v>2.4089999999999998</v>
      </c>
      <c r="AC37" s="15">
        <v>60.228000000000002</v>
      </c>
      <c r="AD37" s="15">
        <v>0.87570000000000003</v>
      </c>
      <c r="AE37" s="15" t="s">
        <v>18</v>
      </c>
      <c r="AF37" s="15">
        <v>14.09</v>
      </c>
      <c r="AG37" s="15">
        <v>14.16</v>
      </c>
      <c r="AH37" s="15">
        <v>2.3180000000000001</v>
      </c>
      <c r="AI37" s="15">
        <v>57.945999999999998</v>
      </c>
      <c r="AJ37" s="15">
        <v>0.85289999999999999</v>
      </c>
      <c r="AK37" s="15" t="s">
        <v>18</v>
      </c>
      <c r="AL37" s="15">
        <v>14.09</v>
      </c>
      <c r="AM37" s="15">
        <v>14.15</v>
      </c>
      <c r="AN37" s="15">
        <v>2.4359999999999999</v>
      </c>
      <c r="AO37" s="15">
        <v>60.898000000000003</v>
      </c>
      <c r="AP37" s="15">
        <v>0.84040000000000004</v>
      </c>
      <c r="AQ37" s="15" t="s">
        <v>18</v>
      </c>
      <c r="AR37" s="15">
        <v>14.09</v>
      </c>
      <c r="AS37" s="15">
        <v>14.15</v>
      </c>
      <c r="AT37" s="15">
        <v>2.4489999999999998</v>
      </c>
      <c r="AU37" s="15">
        <v>61.222000000000001</v>
      </c>
      <c r="AV37" s="15">
        <v>0.86080000000000001</v>
      </c>
      <c r="AW37" s="15" t="s">
        <v>18</v>
      </c>
      <c r="AX37" s="15">
        <v>14.09</v>
      </c>
      <c r="AY37" s="15">
        <v>14.16</v>
      </c>
      <c r="AZ37" s="15">
        <v>2.5259999999999998</v>
      </c>
      <c r="BA37" s="15">
        <v>63.158999999999999</v>
      </c>
      <c r="BB37" s="15">
        <v>0.85860000000000003</v>
      </c>
      <c r="BC37" s="15" t="s">
        <v>18</v>
      </c>
      <c r="BD37" s="15">
        <v>14.09</v>
      </c>
      <c r="BE37" s="15">
        <v>14.16</v>
      </c>
      <c r="BF37" s="15">
        <v>2.4380000000000002</v>
      </c>
      <c r="BG37" s="15">
        <v>60.94</v>
      </c>
      <c r="BH37" s="15">
        <v>0.86109999999999998</v>
      </c>
      <c r="BI37" s="15" t="s">
        <v>18</v>
      </c>
      <c r="BJ37" s="15">
        <v>14.09</v>
      </c>
      <c r="BK37" s="15">
        <v>14.15</v>
      </c>
      <c r="BL37" s="15">
        <v>2.4710000000000001</v>
      </c>
      <c r="BM37" s="15">
        <v>61.774999999999999</v>
      </c>
      <c r="BN37" s="15">
        <v>0.87729999999999997</v>
      </c>
      <c r="BO37" s="15" t="s">
        <v>18</v>
      </c>
      <c r="BP37" s="15">
        <v>14.09</v>
      </c>
      <c r="BQ37" s="15">
        <v>14.16</v>
      </c>
      <c r="BR37" s="15">
        <v>2.5379999999999998</v>
      </c>
      <c r="BS37" s="15">
        <v>63.451000000000001</v>
      </c>
      <c r="BT37" s="15">
        <v>0.86019999999999996</v>
      </c>
      <c r="BU37" s="15" t="s">
        <v>18</v>
      </c>
      <c r="BV37" s="15">
        <v>14.09</v>
      </c>
      <c r="BW37" s="15">
        <v>14.16</v>
      </c>
      <c r="BX37" s="15">
        <v>2.4740000000000002</v>
      </c>
      <c r="BY37" s="15">
        <v>61.85</v>
      </c>
      <c r="BZ37" s="15">
        <v>0.88839999999999997</v>
      </c>
      <c r="CA37" s="15" t="s">
        <v>18</v>
      </c>
    </row>
    <row r="38" spans="1:79" x14ac:dyDescent="0.2">
      <c r="A38" t="s">
        <v>29</v>
      </c>
      <c r="B38">
        <v>103</v>
      </c>
      <c r="C38">
        <v>109</v>
      </c>
      <c r="D38" t="s">
        <v>65</v>
      </c>
      <c r="E38">
        <v>10.59</v>
      </c>
      <c r="F38">
        <v>1</v>
      </c>
      <c r="G38">
        <v>4</v>
      </c>
      <c r="H38">
        <v>10.65</v>
      </c>
      <c r="I38">
        <v>10.72</v>
      </c>
      <c r="J38">
        <v>3.45</v>
      </c>
      <c r="K38">
        <v>86.244</v>
      </c>
      <c r="L38">
        <v>0.89810000000000001</v>
      </c>
      <c r="M38" t="s">
        <v>18</v>
      </c>
      <c r="N38">
        <v>10.65</v>
      </c>
      <c r="O38">
        <v>10.72</v>
      </c>
      <c r="P38">
        <v>3.4980000000000002</v>
      </c>
      <c r="Q38">
        <v>87.448999999999998</v>
      </c>
      <c r="R38">
        <v>0.88449999999999995</v>
      </c>
      <c r="S38" t="s">
        <v>18</v>
      </c>
      <c r="T38">
        <v>10.65</v>
      </c>
      <c r="U38">
        <v>10.72</v>
      </c>
      <c r="V38">
        <v>3.4220000000000002</v>
      </c>
      <c r="W38">
        <v>85.558999999999997</v>
      </c>
      <c r="X38">
        <v>0.87580000000000002</v>
      </c>
      <c r="Y38" t="s">
        <v>18</v>
      </c>
      <c r="Z38">
        <v>10.65</v>
      </c>
      <c r="AA38">
        <v>10.71</v>
      </c>
      <c r="AB38">
        <v>3.488</v>
      </c>
      <c r="AC38">
        <v>87.191999999999993</v>
      </c>
      <c r="AD38">
        <v>0.88280000000000003</v>
      </c>
      <c r="AE38" t="s">
        <v>18</v>
      </c>
      <c r="AF38">
        <v>10.65</v>
      </c>
      <c r="AG38">
        <v>10.72</v>
      </c>
      <c r="AH38">
        <v>3.4820000000000002</v>
      </c>
      <c r="AI38">
        <v>87.052999999999997</v>
      </c>
      <c r="AJ38">
        <v>0.90010000000000001</v>
      </c>
      <c r="AK38" t="s">
        <v>18</v>
      </c>
      <c r="AL38">
        <v>10.65</v>
      </c>
      <c r="AM38">
        <v>10.71</v>
      </c>
      <c r="AN38">
        <v>3.528</v>
      </c>
      <c r="AO38">
        <v>88.194000000000003</v>
      </c>
      <c r="AP38">
        <v>0.88060000000000005</v>
      </c>
      <c r="AQ38" t="s">
        <v>18</v>
      </c>
      <c r="AR38">
        <v>10.65</v>
      </c>
      <c r="AS38">
        <v>10.71</v>
      </c>
      <c r="AT38">
        <v>3.55</v>
      </c>
      <c r="AU38">
        <v>88.754000000000005</v>
      </c>
      <c r="AV38">
        <v>0.8871</v>
      </c>
      <c r="AW38" t="s">
        <v>18</v>
      </c>
      <c r="AX38">
        <v>10.65</v>
      </c>
      <c r="AY38">
        <v>10.72</v>
      </c>
      <c r="AZ38">
        <v>3.5710000000000002</v>
      </c>
      <c r="BA38">
        <v>89.286000000000001</v>
      </c>
      <c r="BB38">
        <v>0.89170000000000005</v>
      </c>
      <c r="BC38" t="s">
        <v>18</v>
      </c>
      <c r="BD38">
        <v>10.65</v>
      </c>
      <c r="BE38">
        <v>10.72</v>
      </c>
      <c r="BF38">
        <v>3.5169999999999999</v>
      </c>
      <c r="BG38">
        <v>87.915999999999997</v>
      </c>
      <c r="BH38">
        <v>0.89470000000000005</v>
      </c>
      <c r="BI38" t="s">
        <v>18</v>
      </c>
      <c r="BJ38">
        <v>10.65</v>
      </c>
      <c r="BK38">
        <v>10.71</v>
      </c>
      <c r="BL38">
        <v>3.548</v>
      </c>
      <c r="BM38">
        <v>88.688999999999993</v>
      </c>
      <c r="BN38">
        <v>0.89649999999999996</v>
      </c>
      <c r="BO38" t="s">
        <v>18</v>
      </c>
      <c r="BP38">
        <v>10.65</v>
      </c>
      <c r="BQ38">
        <v>10.71</v>
      </c>
      <c r="BR38">
        <v>3.5840000000000001</v>
      </c>
      <c r="BS38">
        <v>89.588999999999999</v>
      </c>
      <c r="BT38">
        <v>0.88460000000000005</v>
      </c>
      <c r="BU38" t="s">
        <v>18</v>
      </c>
      <c r="BV38">
        <v>10.65</v>
      </c>
      <c r="BW38">
        <v>10.72</v>
      </c>
      <c r="BX38">
        <v>3.524</v>
      </c>
      <c r="BY38">
        <v>88.090999999999994</v>
      </c>
      <c r="BZ38">
        <v>0.89100000000000001</v>
      </c>
      <c r="CA38" t="s">
        <v>18</v>
      </c>
    </row>
    <row r="39" spans="1:79" x14ac:dyDescent="0.2">
      <c r="A39" t="s">
        <v>29</v>
      </c>
      <c r="B39">
        <v>110</v>
      </c>
      <c r="C39">
        <v>120</v>
      </c>
      <c r="D39" t="s">
        <v>66</v>
      </c>
      <c r="E39">
        <v>8.4</v>
      </c>
      <c r="F39">
        <v>2</v>
      </c>
      <c r="G39">
        <v>9</v>
      </c>
      <c r="H39">
        <v>8.44</v>
      </c>
      <c r="I39">
        <v>8.51</v>
      </c>
      <c r="J39">
        <v>6.7249999999999996</v>
      </c>
      <c r="K39">
        <v>74.721000000000004</v>
      </c>
      <c r="L39">
        <v>0.63200000000000001</v>
      </c>
      <c r="M39" t="s">
        <v>18</v>
      </c>
      <c r="N39">
        <v>8.44</v>
      </c>
      <c r="O39">
        <v>8.51</v>
      </c>
      <c r="P39">
        <v>6.7430000000000003</v>
      </c>
      <c r="Q39">
        <v>74.918999999999997</v>
      </c>
      <c r="R39">
        <v>0.65890000000000004</v>
      </c>
      <c r="S39" t="s">
        <v>18</v>
      </c>
      <c r="T39">
        <v>8.39</v>
      </c>
      <c r="U39">
        <v>8.4499999999999993</v>
      </c>
      <c r="V39">
        <v>6.9660000000000002</v>
      </c>
      <c r="W39">
        <v>77.399000000000001</v>
      </c>
      <c r="X39">
        <v>0.63939999999999997</v>
      </c>
      <c r="Y39" t="s">
        <v>18</v>
      </c>
      <c r="Z39">
        <v>8.44</v>
      </c>
      <c r="AA39">
        <v>8.51</v>
      </c>
      <c r="AB39">
        <v>6.7190000000000003</v>
      </c>
      <c r="AC39">
        <v>74.661000000000001</v>
      </c>
      <c r="AD39">
        <v>0.57269999999999999</v>
      </c>
      <c r="AE39" t="s">
        <v>18</v>
      </c>
      <c r="AF39">
        <v>8.35</v>
      </c>
      <c r="AG39">
        <v>8.42</v>
      </c>
      <c r="AH39">
        <v>6.8010000000000002</v>
      </c>
      <c r="AI39">
        <v>75.561000000000007</v>
      </c>
      <c r="AJ39">
        <v>0.69020000000000004</v>
      </c>
      <c r="AK39" t="s">
        <v>18</v>
      </c>
      <c r="AL39">
        <v>8.33</v>
      </c>
      <c r="AM39">
        <v>8.41</v>
      </c>
      <c r="AN39">
        <v>6.726</v>
      </c>
      <c r="AO39">
        <v>74.739000000000004</v>
      </c>
      <c r="AP39">
        <v>0.66369999999999996</v>
      </c>
      <c r="AQ39" t="s">
        <v>18</v>
      </c>
      <c r="AR39">
        <v>8.44</v>
      </c>
      <c r="AS39">
        <v>8.51</v>
      </c>
      <c r="AT39">
        <v>6.5359999999999996</v>
      </c>
      <c r="AU39">
        <v>72.62</v>
      </c>
      <c r="AV39">
        <v>0.59379999999999999</v>
      </c>
      <c r="AW39" t="s">
        <v>18</v>
      </c>
      <c r="AX39">
        <v>8.3699999999999992</v>
      </c>
      <c r="AY39">
        <v>8.4499999999999993</v>
      </c>
      <c r="AZ39">
        <v>6.758</v>
      </c>
      <c r="BA39">
        <v>75.093000000000004</v>
      </c>
      <c r="BB39">
        <v>0.67120000000000002</v>
      </c>
      <c r="BC39" t="s">
        <v>18</v>
      </c>
      <c r="BD39">
        <v>8.44</v>
      </c>
      <c r="BE39">
        <v>8.51</v>
      </c>
      <c r="BF39">
        <v>6.4880000000000004</v>
      </c>
      <c r="BG39">
        <v>72.085999999999999</v>
      </c>
      <c r="BH39">
        <v>0.60029999999999994</v>
      </c>
      <c r="BI39" t="s">
        <v>18</v>
      </c>
      <c r="BJ39">
        <v>8.44</v>
      </c>
      <c r="BK39">
        <v>8.51</v>
      </c>
      <c r="BL39">
        <v>6.57</v>
      </c>
      <c r="BM39">
        <v>73.003</v>
      </c>
      <c r="BN39">
        <v>0.64449999999999996</v>
      </c>
      <c r="BO39" t="s">
        <v>18</v>
      </c>
      <c r="BP39">
        <v>8.36</v>
      </c>
      <c r="BQ39">
        <v>8.43</v>
      </c>
      <c r="BR39">
        <v>6.6769999999999996</v>
      </c>
      <c r="BS39">
        <v>74.192999999999998</v>
      </c>
      <c r="BT39">
        <v>0.68930000000000002</v>
      </c>
      <c r="BU39" t="s">
        <v>18</v>
      </c>
      <c r="BV39">
        <v>8.44</v>
      </c>
      <c r="BW39">
        <v>8.51</v>
      </c>
      <c r="BX39">
        <v>6.66</v>
      </c>
      <c r="BY39">
        <v>73.998999999999995</v>
      </c>
      <c r="BZ39">
        <v>0.61829999999999996</v>
      </c>
      <c r="CA39" t="s">
        <v>18</v>
      </c>
    </row>
    <row r="40" spans="1:79" x14ac:dyDescent="0.2">
      <c r="A40" t="s">
        <v>29</v>
      </c>
      <c r="B40">
        <v>198</v>
      </c>
      <c r="C40">
        <v>217</v>
      </c>
      <c r="D40" t="s">
        <v>67</v>
      </c>
      <c r="E40">
        <v>10.87</v>
      </c>
      <c r="F40">
        <v>3</v>
      </c>
      <c r="G40">
        <v>14</v>
      </c>
      <c r="H40">
        <v>10.84</v>
      </c>
      <c r="I40">
        <v>10.91</v>
      </c>
      <c r="J40">
        <v>8.1280000000000001</v>
      </c>
      <c r="K40">
        <v>58.058</v>
      </c>
      <c r="L40">
        <v>0.85970000000000002</v>
      </c>
      <c r="M40" t="s">
        <v>18</v>
      </c>
      <c r="N40">
        <v>10.83</v>
      </c>
      <c r="O40">
        <v>10.91</v>
      </c>
      <c r="P40">
        <v>8.3559999999999999</v>
      </c>
      <c r="Q40">
        <v>59.686</v>
      </c>
      <c r="R40">
        <v>0.83489999999999998</v>
      </c>
      <c r="S40" t="s">
        <v>18</v>
      </c>
      <c r="T40">
        <v>10.84</v>
      </c>
      <c r="U40">
        <v>10.91</v>
      </c>
      <c r="V40">
        <v>8.3949999999999996</v>
      </c>
      <c r="W40">
        <v>59.962000000000003</v>
      </c>
      <c r="X40">
        <v>0.85909999999999997</v>
      </c>
      <c r="Y40" t="s">
        <v>18</v>
      </c>
      <c r="Z40">
        <v>10.83</v>
      </c>
      <c r="AA40">
        <v>10.91</v>
      </c>
      <c r="AB40">
        <v>8.9710000000000001</v>
      </c>
      <c r="AC40">
        <v>64.078000000000003</v>
      </c>
      <c r="AD40">
        <v>0.84770000000000001</v>
      </c>
      <c r="AE40" t="s">
        <v>18</v>
      </c>
      <c r="AF40">
        <v>10.83</v>
      </c>
      <c r="AG40">
        <v>10.91</v>
      </c>
      <c r="AH40">
        <v>8.8420000000000005</v>
      </c>
      <c r="AI40">
        <v>63.155000000000001</v>
      </c>
      <c r="AJ40">
        <v>0.84689999999999999</v>
      </c>
      <c r="AK40" t="s">
        <v>18</v>
      </c>
      <c r="AL40">
        <v>10.83</v>
      </c>
      <c r="AM40">
        <v>10.91</v>
      </c>
      <c r="AN40">
        <v>9.0129999999999999</v>
      </c>
      <c r="AO40">
        <v>64.376000000000005</v>
      </c>
      <c r="AP40">
        <v>0.87880000000000003</v>
      </c>
      <c r="AQ40" t="s">
        <v>18</v>
      </c>
      <c r="AR40">
        <v>10.83</v>
      </c>
      <c r="AS40">
        <v>10.91</v>
      </c>
      <c r="AT40">
        <v>9.0609999999999999</v>
      </c>
      <c r="AU40">
        <v>64.718000000000004</v>
      </c>
      <c r="AV40">
        <v>0.85670000000000002</v>
      </c>
      <c r="AW40" t="s">
        <v>18</v>
      </c>
      <c r="AX40">
        <v>10.83</v>
      </c>
      <c r="AY40">
        <v>10.91</v>
      </c>
      <c r="AZ40">
        <v>9.1020000000000003</v>
      </c>
      <c r="BA40">
        <v>65.016999999999996</v>
      </c>
      <c r="BB40">
        <v>0.86180000000000001</v>
      </c>
      <c r="BC40" t="s">
        <v>18</v>
      </c>
      <c r="BD40">
        <v>10.83</v>
      </c>
      <c r="BE40">
        <v>10.91</v>
      </c>
      <c r="BF40">
        <v>8.9260000000000002</v>
      </c>
      <c r="BG40">
        <v>63.76</v>
      </c>
      <c r="BH40">
        <v>0.88759999999999994</v>
      </c>
      <c r="BI40" t="s">
        <v>18</v>
      </c>
      <c r="BJ40">
        <v>10.83</v>
      </c>
      <c r="BK40">
        <v>10.91</v>
      </c>
      <c r="BL40">
        <v>8.9169999999999998</v>
      </c>
      <c r="BM40">
        <v>63.691000000000003</v>
      </c>
      <c r="BN40">
        <v>0.87350000000000005</v>
      </c>
      <c r="BO40" t="s">
        <v>18</v>
      </c>
      <c r="BP40">
        <v>10.83</v>
      </c>
      <c r="BQ40">
        <v>10.91</v>
      </c>
      <c r="BR40">
        <v>9.1289999999999996</v>
      </c>
      <c r="BS40">
        <v>65.209000000000003</v>
      </c>
      <c r="BT40">
        <v>0.87129999999999996</v>
      </c>
      <c r="BU40" t="s">
        <v>18</v>
      </c>
      <c r="BV40">
        <v>10.83</v>
      </c>
      <c r="BW40">
        <v>10.91</v>
      </c>
      <c r="BX40">
        <v>8.9700000000000006</v>
      </c>
      <c r="BY40">
        <v>64.069999999999993</v>
      </c>
      <c r="BZ40">
        <v>0.88339999999999996</v>
      </c>
      <c r="CA40" t="s">
        <v>18</v>
      </c>
    </row>
    <row r="41" spans="1:79" x14ac:dyDescent="0.2">
      <c r="A41" t="s">
        <v>29</v>
      </c>
      <c r="B41">
        <v>257</v>
      </c>
      <c r="C41">
        <v>270</v>
      </c>
      <c r="D41" t="s">
        <v>68</v>
      </c>
      <c r="E41">
        <v>6.22</v>
      </c>
      <c r="F41">
        <v>2</v>
      </c>
      <c r="G41">
        <v>11</v>
      </c>
      <c r="H41">
        <v>6.14</v>
      </c>
      <c r="I41">
        <v>6.21</v>
      </c>
      <c r="J41">
        <v>6.9260000000000002</v>
      </c>
      <c r="K41">
        <v>62.962000000000003</v>
      </c>
      <c r="L41">
        <v>0.91420000000000001</v>
      </c>
      <c r="M41" t="s">
        <v>17</v>
      </c>
      <c r="N41">
        <v>6.18</v>
      </c>
      <c r="O41">
        <v>6.24</v>
      </c>
      <c r="P41">
        <v>6.7009999999999996</v>
      </c>
      <c r="Q41">
        <v>60.917000000000002</v>
      </c>
      <c r="R41">
        <v>0.90290000000000004</v>
      </c>
      <c r="S41" t="s">
        <v>17</v>
      </c>
      <c r="T41">
        <v>6.14</v>
      </c>
      <c r="U41">
        <v>6.21</v>
      </c>
      <c r="V41">
        <v>6.9740000000000002</v>
      </c>
      <c r="W41">
        <v>63.396000000000001</v>
      </c>
      <c r="X41">
        <v>0.88839999999999997</v>
      </c>
      <c r="Y41" t="s">
        <v>17</v>
      </c>
      <c r="Z41">
        <v>6.14</v>
      </c>
      <c r="AA41">
        <v>6.21</v>
      </c>
      <c r="AB41">
        <v>7.0609999999999999</v>
      </c>
      <c r="AC41">
        <v>64.186999999999998</v>
      </c>
      <c r="AD41">
        <v>0.88919999999999999</v>
      </c>
      <c r="AE41" t="s">
        <v>17</v>
      </c>
      <c r="AF41">
        <v>6.14</v>
      </c>
      <c r="AG41">
        <v>6.21</v>
      </c>
      <c r="AH41">
        <v>7.0579999999999998</v>
      </c>
      <c r="AI41">
        <v>64.165000000000006</v>
      </c>
      <c r="AJ41">
        <v>0.88290000000000002</v>
      </c>
      <c r="AK41" t="s">
        <v>17</v>
      </c>
      <c r="AL41">
        <v>6.14</v>
      </c>
      <c r="AM41">
        <v>6.21</v>
      </c>
      <c r="AN41">
        <v>6.96</v>
      </c>
      <c r="AO41">
        <v>63.273000000000003</v>
      </c>
      <c r="AP41">
        <v>0.90400000000000003</v>
      </c>
      <c r="AQ41" t="s">
        <v>18</v>
      </c>
      <c r="AR41">
        <v>6.14</v>
      </c>
      <c r="AS41">
        <v>6.21</v>
      </c>
      <c r="AT41">
        <v>7.0410000000000004</v>
      </c>
      <c r="AU41">
        <v>64.004999999999995</v>
      </c>
      <c r="AV41">
        <v>0.87790000000000001</v>
      </c>
      <c r="AW41" t="s">
        <v>17</v>
      </c>
      <c r="AX41">
        <v>6.14</v>
      </c>
      <c r="AY41">
        <v>6.21</v>
      </c>
      <c r="AZ41">
        <v>7.19</v>
      </c>
      <c r="BA41">
        <v>65.36</v>
      </c>
      <c r="BB41">
        <v>0.91790000000000005</v>
      </c>
      <c r="BC41" t="s">
        <v>17</v>
      </c>
      <c r="BD41">
        <v>6.14</v>
      </c>
      <c r="BE41">
        <v>6.21</v>
      </c>
      <c r="BF41">
        <v>7.0819999999999999</v>
      </c>
      <c r="BG41">
        <v>64.384</v>
      </c>
      <c r="BH41">
        <v>0.90680000000000005</v>
      </c>
      <c r="BI41" t="s">
        <v>17</v>
      </c>
      <c r="BJ41">
        <v>6.14</v>
      </c>
      <c r="BK41">
        <v>6.21</v>
      </c>
      <c r="BL41">
        <v>7.0380000000000003</v>
      </c>
      <c r="BM41">
        <v>63.981999999999999</v>
      </c>
      <c r="BN41">
        <v>0.9073</v>
      </c>
      <c r="BO41" t="s">
        <v>18</v>
      </c>
      <c r="BP41">
        <v>6.14</v>
      </c>
      <c r="BQ41">
        <v>6.21</v>
      </c>
      <c r="BR41">
        <v>7.1740000000000004</v>
      </c>
      <c r="BS41">
        <v>65.218999999999994</v>
      </c>
      <c r="BT41">
        <v>0.85540000000000005</v>
      </c>
      <c r="BU41" t="s">
        <v>17</v>
      </c>
      <c r="BV41">
        <v>6.14</v>
      </c>
      <c r="BW41">
        <v>6.21</v>
      </c>
      <c r="BX41">
        <v>7.0229999999999997</v>
      </c>
      <c r="BY41">
        <v>63.843000000000004</v>
      </c>
      <c r="BZ41">
        <v>0.91159999999999997</v>
      </c>
      <c r="CA41" t="s">
        <v>17</v>
      </c>
    </row>
    <row r="42" spans="1:79" x14ac:dyDescent="0.2">
      <c r="A42" t="s">
        <v>29</v>
      </c>
      <c r="B42">
        <v>257</v>
      </c>
      <c r="C42">
        <v>272</v>
      </c>
      <c r="D42" t="s">
        <v>69</v>
      </c>
      <c r="E42">
        <v>7.56</v>
      </c>
      <c r="F42">
        <v>3</v>
      </c>
      <c r="G42">
        <v>13</v>
      </c>
      <c r="H42">
        <v>7.55</v>
      </c>
      <c r="I42">
        <v>7.63</v>
      </c>
      <c r="J42">
        <v>7.5759999999999996</v>
      </c>
      <c r="K42">
        <v>58.277000000000001</v>
      </c>
      <c r="L42">
        <v>0.93799999999999994</v>
      </c>
      <c r="M42" t="s">
        <v>17</v>
      </c>
      <c r="N42">
        <v>7.55</v>
      </c>
      <c r="O42">
        <v>7.63</v>
      </c>
      <c r="P42">
        <v>7.64</v>
      </c>
      <c r="Q42">
        <v>58.765999999999998</v>
      </c>
      <c r="R42">
        <v>0.93410000000000004</v>
      </c>
      <c r="S42" t="s">
        <v>17</v>
      </c>
      <c r="T42">
        <v>7.55</v>
      </c>
      <c r="U42">
        <v>7.62</v>
      </c>
      <c r="V42">
        <v>7.5739999999999998</v>
      </c>
      <c r="W42">
        <v>58.262999999999998</v>
      </c>
      <c r="X42">
        <v>0.93259999999999998</v>
      </c>
      <c r="Y42" t="s">
        <v>17</v>
      </c>
      <c r="Z42">
        <v>7.55</v>
      </c>
      <c r="AA42">
        <v>7.62</v>
      </c>
      <c r="AB42">
        <v>7.8380000000000001</v>
      </c>
      <c r="AC42">
        <v>60.289000000000001</v>
      </c>
      <c r="AD42">
        <v>0.93810000000000004</v>
      </c>
      <c r="AE42" t="s">
        <v>17</v>
      </c>
      <c r="AF42">
        <v>7.55</v>
      </c>
      <c r="AG42">
        <v>7.63</v>
      </c>
      <c r="AH42">
        <v>7.8319999999999999</v>
      </c>
      <c r="AI42">
        <v>60.244999999999997</v>
      </c>
      <c r="AJ42">
        <v>0.93459999999999999</v>
      </c>
      <c r="AK42" t="s">
        <v>17</v>
      </c>
      <c r="AL42">
        <v>7.55</v>
      </c>
      <c r="AM42">
        <v>7.63</v>
      </c>
      <c r="AN42">
        <v>7.8259999999999996</v>
      </c>
      <c r="AO42">
        <v>60.203000000000003</v>
      </c>
      <c r="AP42">
        <v>0.93540000000000001</v>
      </c>
      <c r="AQ42" t="s">
        <v>17</v>
      </c>
      <c r="AR42">
        <v>7.55</v>
      </c>
      <c r="AS42">
        <v>7.63</v>
      </c>
      <c r="AT42">
        <v>7.7069999999999999</v>
      </c>
      <c r="AU42">
        <v>59.286000000000001</v>
      </c>
      <c r="AV42">
        <v>0.93540000000000001</v>
      </c>
      <c r="AW42" t="s">
        <v>17</v>
      </c>
      <c r="AX42">
        <v>7.55</v>
      </c>
      <c r="AY42">
        <v>7.63</v>
      </c>
      <c r="AZ42">
        <v>8</v>
      </c>
      <c r="BA42">
        <v>61.536999999999999</v>
      </c>
      <c r="BB42">
        <v>0.94010000000000005</v>
      </c>
      <c r="BC42" t="s">
        <v>17</v>
      </c>
      <c r="BD42">
        <v>7.55</v>
      </c>
      <c r="BE42">
        <v>7.63</v>
      </c>
      <c r="BF42">
        <v>7.8609999999999998</v>
      </c>
      <c r="BG42">
        <v>60.470999999999997</v>
      </c>
      <c r="BH42">
        <v>0.92949999999999999</v>
      </c>
      <c r="BI42" t="s">
        <v>17</v>
      </c>
      <c r="BJ42">
        <v>7.55</v>
      </c>
      <c r="BK42">
        <v>7.62</v>
      </c>
      <c r="BL42">
        <v>7.7480000000000002</v>
      </c>
      <c r="BM42">
        <v>59.597000000000001</v>
      </c>
      <c r="BN42">
        <v>0.94810000000000005</v>
      </c>
      <c r="BO42" t="s">
        <v>17</v>
      </c>
      <c r="BP42">
        <v>7.55</v>
      </c>
      <c r="BQ42">
        <v>7.63</v>
      </c>
      <c r="BR42">
        <v>7.9169999999999998</v>
      </c>
      <c r="BS42">
        <v>60.899000000000001</v>
      </c>
      <c r="BT42">
        <v>0.93520000000000003</v>
      </c>
      <c r="BU42" t="s">
        <v>17</v>
      </c>
      <c r="BV42">
        <v>7.55</v>
      </c>
      <c r="BW42">
        <v>7.63</v>
      </c>
      <c r="BX42">
        <v>7.8849999999999998</v>
      </c>
      <c r="BY42">
        <v>60.651000000000003</v>
      </c>
      <c r="BZ42">
        <v>0.9335</v>
      </c>
      <c r="CA42" t="s">
        <v>17</v>
      </c>
    </row>
    <row r="43" spans="1:79" s="15" customFormat="1" x14ac:dyDescent="0.2">
      <c r="A43" s="15" t="s">
        <v>29</v>
      </c>
      <c r="B43" s="15">
        <v>271</v>
      </c>
      <c r="C43" s="15">
        <v>275</v>
      </c>
      <c r="D43" s="15" t="s">
        <v>70</v>
      </c>
      <c r="E43" s="15">
        <v>14.54</v>
      </c>
      <c r="F43" s="15">
        <v>1</v>
      </c>
      <c r="G43" s="15">
        <v>3</v>
      </c>
      <c r="H43" s="15">
        <v>14.64</v>
      </c>
      <c r="I43" s="15">
        <v>14.7</v>
      </c>
      <c r="J43" s="15">
        <v>1.2190000000000001</v>
      </c>
      <c r="K43" s="15">
        <v>40.637</v>
      </c>
      <c r="L43" s="15">
        <v>0.77410000000000001</v>
      </c>
      <c r="M43" s="15" t="s">
        <v>18</v>
      </c>
      <c r="N43" s="15">
        <v>14.62</v>
      </c>
      <c r="O43" s="15">
        <v>14.69</v>
      </c>
      <c r="P43" s="15">
        <v>1.1599999999999999</v>
      </c>
      <c r="Q43" s="15">
        <v>38.67</v>
      </c>
      <c r="R43" s="15">
        <v>0.75539999999999996</v>
      </c>
      <c r="S43" s="15" t="s">
        <v>18</v>
      </c>
      <c r="T43" s="15">
        <v>14.64</v>
      </c>
      <c r="U43" s="15">
        <v>14.7</v>
      </c>
      <c r="V43" s="15">
        <v>1.232</v>
      </c>
      <c r="W43" s="15">
        <v>41.067</v>
      </c>
      <c r="X43" s="15">
        <v>0.71909999999999996</v>
      </c>
      <c r="Y43" s="15" t="s">
        <v>18</v>
      </c>
      <c r="Z43" s="15">
        <v>14.63</v>
      </c>
      <c r="AA43" s="15">
        <v>14.7</v>
      </c>
      <c r="AB43" s="15">
        <v>1.8240000000000001</v>
      </c>
      <c r="AC43" s="15">
        <v>60.784999999999997</v>
      </c>
      <c r="AD43" s="15">
        <v>0.76029999999999998</v>
      </c>
      <c r="AE43" s="15" t="s">
        <v>18</v>
      </c>
      <c r="AF43" s="15">
        <v>14.63</v>
      </c>
      <c r="AG43" s="15">
        <v>14.7</v>
      </c>
      <c r="AH43" s="15">
        <v>1.855</v>
      </c>
      <c r="AI43" s="15">
        <v>61.848999999999997</v>
      </c>
      <c r="AJ43" s="15">
        <v>0.7399</v>
      </c>
      <c r="AK43" s="15" t="s">
        <v>18</v>
      </c>
      <c r="AL43" s="15">
        <v>14.63</v>
      </c>
      <c r="AM43" s="15">
        <v>14.7</v>
      </c>
      <c r="AN43" s="15">
        <v>1.8640000000000001</v>
      </c>
      <c r="AO43" s="15">
        <v>62.134999999999998</v>
      </c>
      <c r="AP43" s="15">
        <v>0.73329999999999995</v>
      </c>
      <c r="AQ43" s="15" t="s">
        <v>18</v>
      </c>
      <c r="AR43" s="15">
        <v>14.63</v>
      </c>
      <c r="AS43" s="15">
        <v>14.7</v>
      </c>
      <c r="AT43" s="15">
        <v>2.1629999999999998</v>
      </c>
      <c r="AU43" s="15">
        <v>72.087999999999994</v>
      </c>
      <c r="AV43" s="15">
        <v>0.73719999999999997</v>
      </c>
      <c r="AW43" s="15" t="s">
        <v>18</v>
      </c>
      <c r="AX43" s="15">
        <v>14.62</v>
      </c>
      <c r="AY43" s="15">
        <v>14.68</v>
      </c>
      <c r="AZ43" s="15">
        <v>2.1800000000000002</v>
      </c>
      <c r="BA43" s="15">
        <v>72.683000000000007</v>
      </c>
      <c r="BB43" s="15">
        <v>0.76449999999999996</v>
      </c>
      <c r="BC43" s="15" t="s">
        <v>18</v>
      </c>
      <c r="BD43" s="15">
        <v>14.63</v>
      </c>
      <c r="BE43" s="15">
        <v>14.7</v>
      </c>
      <c r="BF43" s="15">
        <v>2.2490000000000001</v>
      </c>
      <c r="BG43" s="15">
        <v>74.953000000000003</v>
      </c>
      <c r="BH43" s="15">
        <v>0.75209999999999999</v>
      </c>
      <c r="BI43" s="15" t="s">
        <v>18</v>
      </c>
      <c r="BJ43" s="15">
        <v>14.63</v>
      </c>
      <c r="BK43" s="15">
        <v>14.7</v>
      </c>
      <c r="BL43" s="15">
        <v>2.3450000000000002</v>
      </c>
      <c r="BM43" s="15">
        <v>78.182000000000002</v>
      </c>
      <c r="BN43" s="15">
        <v>0.75960000000000005</v>
      </c>
      <c r="BO43" s="15" t="s">
        <v>18</v>
      </c>
      <c r="BP43" s="15">
        <v>14.64</v>
      </c>
      <c r="BQ43" s="15">
        <v>14.71</v>
      </c>
      <c r="BR43" s="15">
        <v>2.298</v>
      </c>
      <c r="BS43" s="15">
        <v>76.584999999999994</v>
      </c>
      <c r="BT43" s="15">
        <v>0.73</v>
      </c>
      <c r="BU43" s="15" t="s">
        <v>18</v>
      </c>
      <c r="BV43" s="15">
        <v>14.63</v>
      </c>
      <c r="BW43" s="15">
        <v>14.7</v>
      </c>
      <c r="BX43" s="15">
        <v>2.2959999999999998</v>
      </c>
      <c r="BY43" s="15">
        <v>76.55</v>
      </c>
      <c r="BZ43" s="15">
        <v>0.77190000000000003</v>
      </c>
      <c r="CA43" s="15" t="s">
        <v>18</v>
      </c>
    </row>
    <row r="44" spans="1:79" x14ac:dyDescent="0.2">
      <c r="A44" t="s">
        <v>29</v>
      </c>
      <c r="B44">
        <v>276</v>
      </c>
      <c r="C44">
        <v>308</v>
      </c>
      <c r="D44" t="s">
        <v>71</v>
      </c>
      <c r="E44">
        <v>7.93</v>
      </c>
      <c r="F44">
        <v>5</v>
      </c>
      <c r="G44">
        <v>27</v>
      </c>
      <c r="H44">
        <v>8</v>
      </c>
      <c r="I44">
        <v>8.07</v>
      </c>
      <c r="J44">
        <v>8.9260000000000002</v>
      </c>
      <c r="K44">
        <v>33.06</v>
      </c>
      <c r="L44">
        <v>0.82609999999999995</v>
      </c>
      <c r="M44" t="s">
        <v>18</v>
      </c>
      <c r="N44">
        <v>8</v>
      </c>
      <c r="O44">
        <v>8.07</v>
      </c>
      <c r="P44">
        <v>9.0399999999999991</v>
      </c>
      <c r="Q44">
        <v>33.481999999999999</v>
      </c>
      <c r="R44">
        <v>0.83399999999999996</v>
      </c>
      <c r="S44" t="s">
        <v>18</v>
      </c>
      <c r="T44">
        <v>7.99</v>
      </c>
      <c r="U44">
        <v>8.07</v>
      </c>
      <c r="V44">
        <v>9.2119999999999997</v>
      </c>
      <c r="W44">
        <v>34.119</v>
      </c>
      <c r="X44">
        <v>0.82069999999999999</v>
      </c>
      <c r="Y44" t="s">
        <v>18</v>
      </c>
      <c r="Z44">
        <v>7.99</v>
      </c>
      <c r="AA44">
        <v>8.07</v>
      </c>
      <c r="AB44">
        <v>9.6259999999999994</v>
      </c>
      <c r="AC44">
        <v>35.652000000000001</v>
      </c>
      <c r="AD44">
        <v>0.83199999999999996</v>
      </c>
      <c r="AE44" t="s">
        <v>18</v>
      </c>
      <c r="AF44">
        <v>8</v>
      </c>
      <c r="AG44">
        <v>8.07</v>
      </c>
      <c r="AH44">
        <v>9.6189999999999998</v>
      </c>
      <c r="AI44">
        <v>35.625999999999998</v>
      </c>
      <c r="AJ44">
        <v>0.8327</v>
      </c>
      <c r="AK44" t="s">
        <v>18</v>
      </c>
      <c r="AL44">
        <v>8</v>
      </c>
      <c r="AM44">
        <v>8.07</v>
      </c>
      <c r="AN44">
        <v>9.8249999999999993</v>
      </c>
      <c r="AO44">
        <v>36.387999999999998</v>
      </c>
      <c r="AP44">
        <v>0.82769999999999999</v>
      </c>
      <c r="AQ44" t="s">
        <v>18</v>
      </c>
      <c r="AR44">
        <v>8</v>
      </c>
      <c r="AS44">
        <v>8.07</v>
      </c>
      <c r="AT44">
        <v>9.49</v>
      </c>
      <c r="AU44">
        <v>35.149000000000001</v>
      </c>
      <c r="AV44">
        <v>0.83069999999999999</v>
      </c>
      <c r="AW44" t="s">
        <v>18</v>
      </c>
      <c r="AX44">
        <v>8</v>
      </c>
      <c r="AY44">
        <v>8.07</v>
      </c>
      <c r="AZ44">
        <v>10.176</v>
      </c>
      <c r="BA44">
        <v>37.69</v>
      </c>
      <c r="BB44">
        <v>0.82899999999999996</v>
      </c>
      <c r="BC44" t="s">
        <v>18</v>
      </c>
      <c r="BD44">
        <v>8</v>
      </c>
      <c r="BE44">
        <v>8.07</v>
      </c>
      <c r="BF44">
        <v>9.8699999999999992</v>
      </c>
      <c r="BG44">
        <v>36.554000000000002</v>
      </c>
      <c r="BH44">
        <v>0.83389999999999997</v>
      </c>
      <c r="BI44" t="s">
        <v>18</v>
      </c>
      <c r="BJ44">
        <v>7.99</v>
      </c>
      <c r="BK44">
        <v>8.07</v>
      </c>
      <c r="BL44">
        <v>9.4969999999999999</v>
      </c>
      <c r="BM44">
        <v>35.171999999999997</v>
      </c>
      <c r="BN44">
        <v>0.83699999999999997</v>
      </c>
      <c r="BO44" t="s">
        <v>18</v>
      </c>
      <c r="BP44">
        <v>8</v>
      </c>
      <c r="BQ44">
        <v>8.07</v>
      </c>
      <c r="BR44">
        <v>9.8010000000000002</v>
      </c>
      <c r="BS44">
        <v>36.302</v>
      </c>
      <c r="BT44">
        <v>0.83140000000000003</v>
      </c>
      <c r="BU44" t="s">
        <v>18</v>
      </c>
      <c r="BV44">
        <v>8</v>
      </c>
      <c r="BW44">
        <v>8.07</v>
      </c>
      <c r="BX44">
        <v>10.002000000000001</v>
      </c>
      <c r="BY44">
        <v>37.045999999999999</v>
      </c>
      <c r="BZ44">
        <v>0.83299999999999996</v>
      </c>
      <c r="CA44" t="s">
        <v>18</v>
      </c>
    </row>
    <row r="45" spans="1:79" x14ac:dyDescent="0.2">
      <c r="A45" t="s">
        <v>29</v>
      </c>
      <c r="B45">
        <v>309</v>
      </c>
      <c r="C45">
        <v>318</v>
      </c>
      <c r="D45" t="s">
        <v>72</v>
      </c>
      <c r="E45">
        <v>4.3499999999999996</v>
      </c>
      <c r="F45">
        <v>2</v>
      </c>
      <c r="G45">
        <v>8</v>
      </c>
      <c r="H45">
        <v>4.42</v>
      </c>
      <c r="I45">
        <v>4.5</v>
      </c>
      <c r="J45">
        <v>4.1180000000000003</v>
      </c>
      <c r="K45">
        <v>51.475999999999999</v>
      </c>
      <c r="L45">
        <v>0.92349999999999999</v>
      </c>
      <c r="M45" t="s">
        <v>17</v>
      </c>
      <c r="N45">
        <v>4.42</v>
      </c>
      <c r="O45">
        <v>4.5</v>
      </c>
      <c r="P45">
        <v>4.117</v>
      </c>
      <c r="Q45">
        <v>51.457000000000001</v>
      </c>
      <c r="R45">
        <v>0.94410000000000005</v>
      </c>
      <c r="S45" t="s">
        <v>17</v>
      </c>
      <c r="T45">
        <v>4.42</v>
      </c>
      <c r="U45">
        <v>4.49</v>
      </c>
      <c r="V45">
        <v>4.3239999999999998</v>
      </c>
      <c r="W45">
        <v>54.043999999999997</v>
      </c>
      <c r="X45">
        <v>0.93049999999999999</v>
      </c>
      <c r="Y45" t="s">
        <v>17</v>
      </c>
      <c r="Z45">
        <v>4.42</v>
      </c>
      <c r="AA45">
        <v>4.49</v>
      </c>
      <c r="AB45">
        <v>4.3250000000000002</v>
      </c>
      <c r="AC45">
        <v>54.067</v>
      </c>
      <c r="AD45">
        <v>0.94489999999999996</v>
      </c>
      <c r="AE45" t="s">
        <v>17</v>
      </c>
      <c r="AF45">
        <v>4.42</v>
      </c>
      <c r="AG45">
        <v>4.49</v>
      </c>
      <c r="AH45">
        <v>4.2610000000000001</v>
      </c>
      <c r="AI45">
        <v>53.268999999999998</v>
      </c>
      <c r="AJ45">
        <v>0.94810000000000005</v>
      </c>
      <c r="AK45" t="s">
        <v>17</v>
      </c>
      <c r="AL45">
        <v>4.42</v>
      </c>
      <c r="AM45">
        <v>4.49</v>
      </c>
      <c r="AN45">
        <v>4.2309999999999999</v>
      </c>
      <c r="AO45">
        <v>52.884999999999998</v>
      </c>
      <c r="AP45">
        <v>0.94310000000000005</v>
      </c>
      <c r="AQ45" t="s">
        <v>17</v>
      </c>
      <c r="AR45">
        <v>4.42</v>
      </c>
      <c r="AS45">
        <v>4.49</v>
      </c>
      <c r="AT45">
        <v>4.298</v>
      </c>
      <c r="AU45">
        <v>53.726999999999997</v>
      </c>
      <c r="AV45">
        <v>0.92269999999999996</v>
      </c>
      <c r="AW45" t="s">
        <v>17</v>
      </c>
      <c r="AX45">
        <v>4.42</v>
      </c>
      <c r="AY45">
        <v>4.5</v>
      </c>
      <c r="AZ45">
        <v>4.3769999999999998</v>
      </c>
      <c r="BA45">
        <v>54.716000000000001</v>
      </c>
      <c r="BB45">
        <v>0.94079999999999997</v>
      </c>
      <c r="BC45" t="s">
        <v>17</v>
      </c>
      <c r="BD45">
        <v>4.42</v>
      </c>
      <c r="BE45">
        <v>4.5</v>
      </c>
      <c r="BF45">
        <v>4.3010000000000002</v>
      </c>
      <c r="BG45">
        <v>53.758000000000003</v>
      </c>
      <c r="BH45">
        <v>0.93559999999999999</v>
      </c>
      <c r="BI45" t="s">
        <v>17</v>
      </c>
      <c r="BJ45">
        <v>4.42</v>
      </c>
      <c r="BK45">
        <v>4.49</v>
      </c>
      <c r="BL45">
        <v>4.399</v>
      </c>
      <c r="BM45">
        <v>54.988999999999997</v>
      </c>
      <c r="BN45">
        <v>0.94059999999999999</v>
      </c>
      <c r="BO45" t="s">
        <v>17</v>
      </c>
      <c r="BP45">
        <v>4.42</v>
      </c>
      <c r="BQ45">
        <v>4.5</v>
      </c>
      <c r="BR45">
        <v>4.4119999999999999</v>
      </c>
      <c r="BS45">
        <v>55.148000000000003</v>
      </c>
      <c r="BT45">
        <v>0.94199999999999995</v>
      </c>
      <c r="BU45" t="s">
        <v>17</v>
      </c>
      <c r="BV45">
        <v>4.42</v>
      </c>
      <c r="BW45">
        <v>4.5</v>
      </c>
      <c r="BX45">
        <v>4.2850000000000001</v>
      </c>
      <c r="BY45">
        <v>53.558999999999997</v>
      </c>
      <c r="BZ45">
        <v>0.94110000000000005</v>
      </c>
      <c r="CA45" t="s">
        <v>17</v>
      </c>
    </row>
    <row r="46" spans="1:79" x14ac:dyDescent="0.2">
      <c r="A46" t="s">
        <v>29</v>
      </c>
      <c r="B46">
        <v>309</v>
      </c>
      <c r="C46">
        <v>326</v>
      </c>
      <c r="D46" t="s">
        <v>73</v>
      </c>
      <c r="E46">
        <v>8.76</v>
      </c>
      <c r="F46">
        <v>2</v>
      </c>
      <c r="G46">
        <v>15</v>
      </c>
      <c r="H46">
        <v>8.83</v>
      </c>
      <c r="I46">
        <v>8.9</v>
      </c>
      <c r="J46">
        <v>7.649</v>
      </c>
      <c r="K46">
        <v>50.991</v>
      </c>
      <c r="L46">
        <v>0.85580000000000001</v>
      </c>
      <c r="M46" t="s">
        <v>18</v>
      </c>
      <c r="N46">
        <v>8.83</v>
      </c>
      <c r="O46">
        <v>8.9</v>
      </c>
      <c r="P46">
        <v>7.7510000000000003</v>
      </c>
      <c r="Q46">
        <v>51.670999999999999</v>
      </c>
      <c r="R46">
        <v>0.85419999999999996</v>
      </c>
      <c r="S46" t="s">
        <v>18</v>
      </c>
      <c r="T46">
        <v>8.83</v>
      </c>
      <c r="U46">
        <v>8.91</v>
      </c>
      <c r="V46">
        <v>7.76</v>
      </c>
      <c r="W46">
        <v>51.734000000000002</v>
      </c>
      <c r="X46">
        <v>0.81620000000000004</v>
      </c>
      <c r="Y46" t="s">
        <v>18</v>
      </c>
      <c r="Z46">
        <v>8.82</v>
      </c>
      <c r="AA46">
        <v>8.9</v>
      </c>
      <c r="AB46">
        <v>7.6319999999999997</v>
      </c>
      <c r="AC46">
        <v>50.878</v>
      </c>
      <c r="AD46">
        <v>0.83950000000000002</v>
      </c>
      <c r="AE46" t="s">
        <v>18</v>
      </c>
      <c r="AF46">
        <v>8.83</v>
      </c>
      <c r="AG46">
        <v>8.9</v>
      </c>
      <c r="AH46">
        <v>7.5919999999999996</v>
      </c>
      <c r="AI46">
        <v>50.610999999999997</v>
      </c>
      <c r="AJ46">
        <v>0.8619</v>
      </c>
      <c r="AK46" t="s">
        <v>18</v>
      </c>
      <c r="AL46">
        <v>8.83</v>
      </c>
      <c r="AM46">
        <v>8.9</v>
      </c>
      <c r="AN46">
        <v>7.7389999999999999</v>
      </c>
      <c r="AO46">
        <v>51.594999999999999</v>
      </c>
      <c r="AP46">
        <v>0.79569999999999996</v>
      </c>
      <c r="AQ46" t="s">
        <v>18</v>
      </c>
      <c r="AR46">
        <v>8.83</v>
      </c>
      <c r="AS46">
        <v>8.9</v>
      </c>
      <c r="AT46">
        <v>7.4729999999999999</v>
      </c>
      <c r="AU46">
        <v>49.817999999999998</v>
      </c>
      <c r="AV46">
        <v>0.83220000000000005</v>
      </c>
      <c r="AW46" t="s">
        <v>18</v>
      </c>
      <c r="AX46">
        <v>8.83</v>
      </c>
      <c r="AY46">
        <v>8.9</v>
      </c>
      <c r="AZ46">
        <v>7.8129999999999997</v>
      </c>
      <c r="BA46">
        <v>52.087000000000003</v>
      </c>
      <c r="BB46">
        <v>0.84650000000000003</v>
      </c>
      <c r="BC46" t="s">
        <v>18</v>
      </c>
      <c r="BD46">
        <v>8.83</v>
      </c>
      <c r="BE46">
        <v>8.9</v>
      </c>
      <c r="BF46">
        <v>7.6070000000000002</v>
      </c>
      <c r="BG46">
        <v>50.710999999999999</v>
      </c>
      <c r="BH46">
        <v>0.84799999999999998</v>
      </c>
      <c r="BI46" t="s">
        <v>18</v>
      </c>
      <c r="BJ46">
        <v>8.82</v>
      </c>
      <c r="BK46">
        <v>8.9</v>
      </c>
      <c r="BL46">
        <v>7.6479999999999997</v>
      </c>
      <c r="BM46">
        <v>50.985999999999997</v>
      </c>
      <c r="BN46">
        <v>0.86260000000000003</v>
      </c>
      <c r="BO46" t="s">
        <v>18</v>
      </c>
      <c r="BP46">
        <v>8.83</v>
      </c>
      <c r="BQ46">
        <v>8.9</v>
      </c>
      <c r="BR46">
        <v>7.5910000000000002</v>
      </c>
      <c r="BS46">
        <v>50.606999999999999</v>
      </c>
      <c r="BT46">
        <v>0.82720000000000005</v>
      </c>
      <c r="BU46" t="s">
        <v>18</v>
      </c>
      <c r="BV46">
        <v>8.83</v>
      </c>
      <c r="BW46">
        <v>8.9</v>
      </c>
      <c r="BX46">
        <v>7.8090000000000002</v>
      </c>
      <c r="BY46">
        <v>52.058</v>
      </c>
      <c r="BZ46">
        <v>0.85819999999999996</v>
      </c>
      <c r="CA46" t="s">
        <v>18</v>
      </c>
    </row>
    <row r="47" spans="1:79" x14ac:dyDescent="0.2">
      <c r="A47" t="s">
        <v>29</v>
      </c>
      <c r="B47">
        <v>309</v>
      </c>
      <c r="C47">
        <v>331</v>
      </c>
      <c r="D47" t="s">
        <v>74</v>
      </c>
      <c r="E47">
        <v>10.51</v>
      </c>
      <c r="F47">
        <v>3</v>
      </c>
      <c r="G47">
        <v>20</v>
      </c>
      <c r="H47">
        <v>10.52</v>
      </c>
      <c r="I47">
        <v>10.59</v>
      </c>
      <c r="J47">
        <v>10.28</v>
      </c>
      <c r="K47">
        <v>51.4</v>
      </c>
      <c r="L47">
        <v>0.80169999999999997</v>
      </c>
      <c r="M47" t="s">
        <v>18</v>
      </c>
      <c r="N47">
        <v>10.52</v>
      </c>
      <c r="O47">
        <v>10.59</v>
      </c>
      <c r="P47">
        <v>10.428000000000001</v>
      </c>
      <c r="Q47">
        <v>52.142000000000003</v>
      </c>
      <c r="R47">
        <v>0.77600000000000002</v>
      </c>
      <c r="S47" t="s">
        <v>18</v>
      </c>
      <c r="T47">
        <v>10.53</v>
      </c>
      <c r="U47">
        <v>10.59</v>
      </c>
      <c r="V47">
        <v>10.477</v>
      </c>
      <c r="W47">
        <v>52.383000000000003</v>
      </c>
      <c r="X47">
        <v>0.8296</v>
      </c>
      <c r="Y47" t="s">
        <v>18</v>
      </c>
      <c r="Z47">
        <v>10.52</v>
      </c>
      <c r="AA47">
        <v>10.59</v>
      </c>
      <c r="AB47">
        <v>10.333</v>
      </c>
      <c r="AC47">
        <v>51.664000000000001</v>
      </c>
      <c r="AD47">
        <v>0.81169999999999998</v>
      </c>
      <c r="AE47" t="s">
        <v>18</v>
      </c>
      <c r="AF47">
        <v>10.52</v>
      </c>
      <c r="AG47">
        <v>10.59</v>
      </c>
      <c r="AH47">
        <v>10.334</v>
      </c>
      <c r="AI47">
        <v>51.668999999999997</v>
      </c>
      <c r="AJ47">
        <v>0.79830000000000001</v>
      </c>
      <c r="AK47" t="s">
        <v>18</v>
      </c>
      <c r="AL47">
        <v>10.52</v>
      </c>
      <c r="AM47">
        <v>10.59</v>
      </c>
      <c r="AN47">
        <v>10.61</v>
      </c>
      <c r="AO47">
        <v>53.051000000000002</v>
      </c>
      <c r="AP47">
        <v>0.80830000000000002</v>
      </c>
      <c r="AQ47" t="s">
        <v>18</v>
      </c>
      <c r="AR47">
        <v>10.52</v>
      </c>
      <c r="AS47">
        <v>10.59</v>
      </c>
      <c r="AT47">
        <v>10.584</v>
      </c>
      <c r="AU47">
        <v>52.920999999999999</v>
      </c>
      <c r="AV47">
        <v>0.79379999999999995</v>
      </c>
      <c r="AW47" t="s">
        <v>18</v>
      </c>
      <c r="AX47">
        <v>10.52</v>
      </c>
      <c r="AY47">
        <v>10.59</v>
      </c>
      <c r="AZ47">
        <v>10.582000000000001</v>
      </c>
      <c r="BA47">
        <v>52.911999999999999</v>
      </c>
      <c r="BB47">
        <v>0.80189999999999995</v>
      </c>
      <c r="BC47" t="s">
        <v>18</v>
      </c>
      <c r="BD47">
        <v>10.52</v>
      </c>
      <c r="BE47">
        <v>10.59</v>
      </c>
      <c r="BF47">
        <v>10.395</v>
      </c>
      <c r="BG47">
        <v>51.973999999999997</v>
      </c>
      <c r="BH47">
        <v>0.82369999999999999</v>
      </c>
      <c r="BI47" t="s">
        <v>18</v>
      </c>
      <c r="BJ47">
        <v>10.52</v>
      </c>
      <c r="BK47">
        <v>10.59</v>
      </c>
      <c r="BL47">
        <v>10.374000000000001</v>
      </c>
      <c r="BM47">
        <v>51.871000000000002</v>
      </c>
      <c r="BN47">
        <v>0.83260000000000001</v>
      </c>
      <c r="BO47" t="s">
        <v>18</v>
      </c>
      <c r="BP47">
        <v>10.52</v>
      </c>
      <c r="BQ47">
        <v>10.59</v>
      </c>
      <c r="BR47">
        <v>10.648999999999999</v>
      </c>
      <c r="BS47">
        <v>53.247</v>
      </c>
      <c r="BT47">
        <v>0.81520000000000004</v>
      </c>
      <c r="BU47" t="s">
        <v>18</v>
      </c>
      <c r="BV47">
        <v>10.52</v>
      </c>
      <c r="BW47">
        <v>10.59</v>
      </c>
      <c r="BX47">
        <v>10.484</v>
      </c>
      <c r="BY47">
        <v>52.418999999999997</v>
      </c>
      <c r="BZ47">
        <v>0.83079999999999998</v>
      </c>
      <c r="CA47" t="s">
        <v>18</v>
      </c>
    </row>
    <row r="48" spans="1:79" x14ac:dyDescent="0.2">
      <c r="A48" t="s">
        <v>29</v>
      </c>
      <c r="B48">
        <v>309</v>
      </c>
      <c r="C48">
        <v>342</v>
      </c>
      <c r="D48" t="s">
        <v>75</v>
      </c>
      <c r="E48">
        <v>9.19</v>
      </c>
      <c r="F48">
        <v>5</v>
      </c>
      <c r="G48">
        <v>31</v>
      </c>
      <c r="H48">
        <v>9.26</v>
      </c>
      <c r="I48">
        <v>9.33</v>
      </c>
      <c r="J48">
        <v>16.587</v>
      </c>
      <c r="K48">
        <v>53.506</v>
      </c>
      <c r="L48">
        <v>0.9</v>
      </c>
      <c r="M48" t="s">
        <v>17</v>
      </c>
      <c r="N48">
        <v>9.26</v>
      </c>
      <c r="O48">
        <v>9.33</v>
      </c>
      <c r="P48">
        <v>16.056000000000001</v>
      </c>
      <c r="Q48">
        <v>51.793999999999997</v>
      </c>
      <c r="R48">
        <v>0.90029999999999999</v>
      </c>
      <c r="S48" t="s">
        <v>17</v>
      </c>
      <c r="T48">
        <v>9.26</v>
      </c>
      <c r="U48">
        <v>9.34</v>
      </c>
      <c r="V48">
        <v>16.596</v>
      </c>
      <c r="W48">
        <v>53.536000000000001</v>
      </c>
      <c r="X48">
        <v>0.88859999999999995</v>
      </c>
      <c r="Y48" t="s">
        <v>17</v>
      </c>
      <c r="Z48">
        <v>9.25</v>
      </c>
      <c r="AA48">
        <v>9.33</v>
      </c>
      <c r="AB48">
        <v>16.338000000000001</v>
      </c>
      <c r="AC48">
        <v>52.704000000000001</v>
      </c>
      <c r="AD48">
        <v>0.90639999999999998</v>
      </c>
      <c r="AE48" t="s">
        <v>17</v>
      </c>
      <c r="AF48">
        <v>9.26</v>
      </c>
      <c r="AG48">
        <v>9.33</v>
      </c>
      <c r="AH48">
        <v>16.384</v>
      </c>
      <c r="AI48">
        <v>52.850999999999999</v>
      </c>
      <c r="AJ48">
        <v>0.90300000000000002</v>
      </c>
      <c r="AK48" t="s">
        <v>17</v>
      </c>
      <c r="AL48">
        <v>9.25</v>
      </c>
      <c r="AM48">
        <v>9.33</v>
      </c>
      <c r="AN48">
        <v>16.831</v>
      </c>
      <c r="AO48">
        <v>54.293999999999997</v>
      </c>
      <c r="AP48">
        <v>0.88560000000000005</v>
      </c>
      <c r="AQ48" t="s">
        <v>17</v>
      </c>
      <c r="AR48">
        <v>9.25</v>
      </c>
      <c r="AS48">
        <v>9.33</v>
      </c>
      <c r="AT48">
        <v>16.228000000000002</v>
      </c>
      <c r="AU48">
        <v>52.347000000000001</v>
      </c>
      <c r="AV48">
        <v>0.89939999999999998</v>
      </c>
      <c r="AW48" t="s">
        <v>17</v>
      </c>
      <c r="AX48">
        <v>9.25</v>
      </c>
      <c r="AY48">
        <v>9.33</v>
      </c>
      <c r="AZ48">
        <v>16.635999999999999</v>
      </c>
      <c r="BA48">
        <v>53.662999999999997</v>
      </c>
      <c r="BB48">
        <v>0.8992</v>
      </c>
      <c r="BC48" t="s">
        <v>17</v>
      </c>
      <c r="BD48">
        <v>9.26</v>
      </c>
      <c r="BE48">
        <v>9.33</v>
      </c>
      <c r="BF48">
        <v>16.382000000000001</v>
      </c>
      <c r="BG48">
        <v>52.844999999999999</v>
      </c>
      <c r="BH48">
        <v>0.90169999999999995</v>
      </c>
      <c r="BI48" t="s">
        <v>17</v>
      </c>
      <c r="BJ48">
        <v>9.25</v>
      </c>
      <c r="BK48">
        <v>9.33</v>
      </c>
      <c r="BL48">
        <v>16.449000000000002</v>
      </c>
      <c r="BM48">
        <v>53.061</v>
      </c>
      <c r="BN48">
        <v>0.90849999999999997</v>
      </c>
      <c r="BO48" t="s">
        <v>17</v>
      </c>
      <c r="BP48">
        <v>9.26</v>
      </c>
      <c r="BQ48">
        <v>9.33</v>
      </c>
      <c r="BR48">
        <v>16.457000000000001</v>
      </c>
      <c r="BS48">
        <v>53.088000000000001</v>
      </c>
      <c r="BT48">
        <v>0.90869999999999995</v>
      </c>
      <c r="BU48" t="s">
        <v>17</v>
      </c>
      <c r="BV48">
        <v>9.26</v>
      </c>
      <c r="BW48">
        <v>9.33</v>
      </c>
      <c r="BX48">
        <v>16.931999999999999</v>
      </c>
      <c r="BY48">
        <v>54.618000000000002</v>
      </c>
      <c r="BZ48">
        <v>0.91139999999999999</v>
      </c>
      <c r="CA48" t="s">
        <v>17</v>
      </c>
    </row>
    <row r="49" spans="1:79" x14ac:dyDescent="0.2">
      <c r="A49" t="s">
        <v>29</v>
      </c>
      <c r="B49">
        <v>319</v>
      </c>
      <c r="C49">
        <v>342</v>
      </c>
      <c r="D49" t="s">
        <v>76</v>
      </c>
      <c r="E49">
        <v>9.0299999999999994</v>
      </c>
      <c r="F49">
        <v>4</v>
      </c>
      <c r="G49">
        <v>21</v>
      </c>
      <c r="H49">
        <v>9.01</v>
      </c>
      <c r="I49">
        <v>9.07</v>
      </c>
      <c r="J49">
        <v>13.04</v>
      </c>
      <c r="K49">
        <v>62.097000000000001</v>
      </c>
      <c r="L49">
        <v>0.89710000000000001</v>
      </c>
      <c r="M49" t="s">
        <v>17</v>
      </c>
      <c r="N49">
        <v>9.01</v>
      </c>
      <c r="O49">
        <v>9.07</v>
      </c>
      <c r="P49">
        <v>12.795999999999999</v>
      </c>
      <c r="Q49">
        <v>60.936</v>
      </c>
      <c r="R49">
        <v>0.90190000000000003</v>
      </c>
      <c r="S49" t="s">
        <v>18</v>
      </c>
      <c r="T49">
        <v>9.01</v>
      </c>
      <c r="U49">
        <v>9.08</v>
      </c>
      <c r="V49">
        <v>13.156000000000001</v>
      </c>
      <c r="W49">
        <v>62.648000000000003</v>
      </c>
      <c r="X49">
        <v>0.88390000000000002</v>
      </c>
      <c r="Y49" t="s">
        <v>17</v>
      </c>
      <c r="Z49">
        <v>9</v>
      </c>
      <c r="AA49">
        <v>9.07</v>
      </c>
      <c r="AB49">
        <v>12.962</v>
      </c>
      <c r="AC49">
        <v>61.725000000000001</v>
      </c>
      <c r="AD49">
        <v>0.90090000000000003</v>
      </c>
      <c r="AE49" t="s">
        <v>17</v>
      </c>
      <c r="AF49">
        <v>9</v>
      </c>
      <c r="AG49">
        <v>9.07</v>
      </c>
      <c r="AH49">
        <v>13</v>
      </c>
      <c r="AI49">
        <v>61.905999999999999</v>
      </c>
      <c r="AJ49">
        <v>0.89729999999999999</v>
      </c>
      <c r="AK49" t="s">
        <v>18</v>
      </c>
      <c r="AL49">
        <v>9</v>
      </c>
      <c r="AM49">
        <v>9.07</v>
      </c>
      <c r="AN49">
        <v>13.124000000000001</v>
      </c>
      <c r="AO49">
        <v>62.496000000000002</v>
      </c>
      <c r="AP49">
        <v>0.89119999999999999</v>
      </c>
      <c r="AQ49" t="s">
        <v>18</v>
      </c>
      <c r="AR49">
        <v>9</v>
      </c>
      <c r="AS49">
        <v>9.07</v>
      </c>
      <c r="AT49">
        <v>12.814</v>
      </c>
      <c r="AU49">
        <v>61.017000000000003</v>
      </c>
      <c r="AV49">
        <v>0.88519999999999999</v>
      </c>
      <c r="AW49" t="s">
        <v>18</v>
      </c>
      <c r="AX49">
        <v>9</v>
      </c>
      <c r="AY49">
        <v>9.07</v>
      </c>
      <c r="AZ49">
        <v>13.175000000000001</v>
      </c>
      <c r="BA49">
        <v>62.738999999999997</v>
      </c>
      <c r="BB49">
        <v>0.90059999999999996</v>
      </c>
      <c r="BC49" t="s">
        <v>18</v>
      </c>
      <c r="BD49">
        <v>9</v>
      </c>
      <c r="BE49">
        <v>9.07</v>
      </c>
      <c r="BF49">
        <v>12.9</v>
      </c>
      <c r="BG49">
        <v>61.43</v>
      </c>
      <c r="BH49">
        <v>0.89480000000000004</v>
      </c>
      <c r="BI49" t="s">
        <v>17</v>
      </c>
      <c r="BJ49">
        <v>9</v>
      </c>
      <c r="BK49">
        <v>9.07</v>
      </c>
      <c r="BL49">
        <v>12.973000000000001</v>
      </c>
      <c r="BM49">
        <v>61.774999999999999</v>
      </c>
      <c r="BN49">
        <v>0.89929999999999999</v>
      </c>
      <c r="BO49" t="s">
        <v>18</v>
      </c>
      <c r="BP49">
        <v>9</v>
      </c>
      <c r="BQ49">
        <v>9.07</v>
      </c>
      <c r="BR49">
        <v>12.997</v>
      </c>
      <c r="BS49">
        <v>61.890999999999998</v>
      </c>
      <c r="BT49">
        <v>0.90910000000000002</v>
      </c>
      <c r="BU49" t="s">
        <v>17</v>
      </c>
      <c r="BV49">
        <v>9</v>
      </c>
      <c r="BW49">
        <v>9.07</v>
      </c>
      <c r="BX49">
        <v>13.121</v>
      </c>
      <c r="BY49">
        <v>62.481999999999999</v>
      </c>
      <c r="BZ49">
        <v>0.89559999999999995</v>
      </c>
      <c r="CA49" t="s">
        <v>17</v>
      </c>
    </row>
    <row r="50" spans="1:79" x14ac:dyDescent="0.2">
      <c r="A50" t="s">
        <v>29</v>
      </c>
      <c r="B50">
        <v>327</v>
      </c>
      <c r="C50">
        <v>342</v>
      </c>
      <c r="D50" t="s">
        <v>77</v>
      </c>
      <c r="E50">
        <v>6.68</v>
      </c>
      <c r="F50">
        <v>4</v>
      </c>
      <c r="G50">
        <v>14</v>
      </c>
      <c r="H50">
        <v>6.74</v>
      </c>
      <c r="I50">
        <v>6.82</v>
      </c>
      <c r="J50">
        <v>8.09</v>
      </c>
      <c r="K50">
        <v>57.787999999999997</v>
      </c>
      <c r="L50">
        <v>0.92030000000000001</v>
      </c>
      <c r="M50" t="s">
        <v>17</v>
      </c>
      <c r="N50">
        <v>6.74</v>
      </c>
      <c r="O50">
        <v>6.82</v>
      </c>
      <c r="P50">
        <v>8.0069999999999997</v>
      </c>
      <c r="Q50">
        <v>57.195</v>
      </c>
      <c r="R50">
        <v>0.91890000000000005</v>
      </c>
      <c r="S50" t="s">
        <v>17</v>
      </c>
      <c r="T50">
        <v>6.74</v>
      </c>
      <c r="U50">
        <v>6.81</v>
      </c>
      <c r="V50">
        <v>8.1</v>
      </c>
      <c r="W50">
        <v>57.856999999999999</v>
      </c>
      <c r="X50">
        <v>0.9032</v>
      </c>
      <c r="Y50" t="s">
        <v>17</v>
      </c>
      <c r="Z50">
        <v>6.74</v>
      </c>
      <c r="AA50">
        <v>6.81</v>
      </c>
      <c r="AB50">
        <v>8.1430000000000007</v>
      </c>
      <c r="AC50">
        <v>58.161999999999999</v>
      </c>
      <c r="AD50">
        <v>0.92290000000000005</v>
      </c>
      <c r="AE50" t="s">
        <v>17</v>
      </c>
      <c r="AF50">
        <v>6.74</v>
      </c>
      <c r="AG50">
        <v>6.81</v>
      </c>
      <c r="AH50">
        <v>8.1639999999999997</v>
      </c>
      <c r="AI50">
        <v>58.317</v>
      </c>
      <c r="AJ50">
        <v>0.91920000000000002</v>
      </c>
      <c r="AK50" t="s">
        <v>17</v>
      </c>
      <c r="AL50">
        <v>6.74</v>
      </c>
      <c r="AM50">
        <v>6.81</v>
      </c>
      <c r="AN50">
        <v>8.1270000000000007</v>
      </c>
      <c r="AO50">
        <v>58.051000000000002</v>
      </c>
      <c r="AP50">
        <v>0.90969999999999995</v>
      </c>
      <c r="AQ50" t="s">
        <v>17</v>
      </c>
      <c r="AR50">
        <v>6.74</v>
      </c>
      <c r="AS50">
        <v>6.81</v>
      </c>
      <c r="AT50">
        <v>8.0850000000000009</v>
      </c>
      <c r="AU50">
        <v>57.750999999999998</v>
      </c>
      <c r="AV50">
        <v>0.91639999999999999</v>
      </c>
      <c r="AW50" t="s">
        <v>17</v>
      </c>
      <c r="AX50">
        <v>6.74</v>
      </c>
      <c r="AY50">
        <v>6.81</v>
      </c>
      <c r="AZ50">
        <v>8.3339999999999996</v>
      </c>
      <c r="BA50">
        <v>59.526000000000003</v>
      </c>
      <c r="BB50">
        <v>0.92579999999999996</v>
      </c>
      <c r="BC50" t="s">
        <v>17</v>
      </c>
      <c r="BD50">
        <v>6.74</v>
      </c>
      <c r="BE50">
        <v>6.81</v>
      </c>
      <c r="BF50">
        <v>8.1370000000000005</v>
      </c>
      <c r="BG50">
        <v>58.124000000000002</v>
      </c>
      <c r="BH50">
        <v>0.93069999999999997</v>
      </c>
      <c r="BI50" t="s">
        <v>17</v>
      </c>
      <c r="BJ50">
        <v>6.74</v>
      </c>
      <c r="BK50">
        <v>6.81</v>
      </c>
      <c r="BL50">
        <v>8.0649999999999995</v>
      </c>
      <c r="BM50">
        <v>57.607999999999997</v>
      </c>
      <c r="BN50">
        <v>0.93720000000000003</v>
      </c>
      <c r="BO50" t="s">
        <v>17</v>
      </c>
      <c r="BP50">
        <v>6.74</v>
      </c>
      <c r="BQ50">
        <v>6.81</v>
      </c>
      <c r="BR50">
        <v>8.2620000000000005</v>
      </c>
      <c r="BS50">
        <v>59.018000000000001</v>
      </c>
      <c r="BT50">
        <v>0.9284</v>
      </c>
      <c r="BU50" t="s">
        <v>17</v>
      </c>
      <c r="BV50">
        <v>6.74</v>
      </c>
      <c r="BW50">
        <v>6.81</v>
      </c>
      <c r="BX50">
        <v>8.1809999999999992</v>
      </c>
      <c r="BY50">
        <v>58.433</v>
      </c>
      <c r="BZ50">
        <v>0.93320000000000003</v>
      </c>
      <c r="CA50" t="s">
        <v>17</v>
      </c>
    </row>
    <row r="51" spans="1:79" x14ac:dyDescent="0.2">
      <c r="A51" t="s">
        <v>29</v>
      </c>
      <c r="B51">
        <v>330</v>
      </c>
      <c r="C51">
        <v>342</v>
      </c>
      <c r="D51" t="s">
        <v>78</v>
      </c>
      <c r="E51">
        <v>6.89</v>
      </c>
      <c r="F51">
        <v>3</v>
      </c>
      <c r="G51">
        <v>11</v>
      </c>
      <c r="H51">
        <v>6.83</v>
      </c>
      <c r="I51">
        <v>6.9</v>
      </c>
      <c r="J51">
        <v>6.9939999999999998</v>
      </c>
      <c r="K51">
        <v>63.579000000000001</v>
      </c>
      <c r="L51">
        <v>0.83509999999999995</v>
      </c>
      <c r="M51" t="s">
        <v>18</v>
      </c>
      <c r="N51">
        <v>6.83</v>
      </c>
      <c r="O51">
        <v>6.9</v>
      </c>
      <c r="P51">
        <v>6.9080000000000004</v>
      </c>
      <c r="Q51">
        <v>62.795999999999999</v>
      </c>
      <c r="R51">
        <v>0.81989999999999996</v>
      </c>
      <c r="S51" t="s">
        <v>18</v>
      </c>
      <c r="T51">
        <v>6.83</v>
      </c>
      <c r="U51">
        <v>6.9</v>
      </c>
      <c r="V51">
        <v>6.774</v>
      </c>
      <c r="W51">
        <v>61.579000000000001</v>
      </c>
      <c r="X51">
        <v>0.83819999999999995</v>
      </c>
      <c r="Y51" t="s">
        <v>18</v>
      </c>
      <c r="Z51">
        <v>6.83</v>
      </c>
      <c r="AA51">
        <v>6.89</v>
      </c>
      <c r="AB51">
        <v>7.0439999999999996</v>
      </c>
      <c r="AC51">
        <v>64.037000000000006</v>
      </c>
      <c r="AD51">
        <v>0.83789999999999998</v>
      </c>
      <c r="AE51" t="s">
        <v>18</v>
      </c>
      <c r="AF51">
        <v>6.83</v>
      </c>
      <c r="AG51">
        <v>6.9</v>
      </c>
      <c r="AH51">
        <v>6.8739999999999997</v>
      </c>
      <c r="AI51">
        <v>62.491999999999997</v>
      </c>
      <c r="AJ51">
        <v>0.79800000000000004</v>
      </c>
      <c r="AK51" t="s">
        <v>18</v>
      </c>
      <c r="AL51">
        <v>6.83</v>
      </c>
      <c r="AM51">
        <v>6.9</v>
      </c>
      <c r="AN51">
        <v>6.8150000000000004</v>
      </c>
      <c r="AO51">
        <v>61.954999999999998</v>
      </c>
      <c r="AP51">
        <v>0.85370000000000001</v>
      </c>
      <c r="AQ51" t="s">
        <v>18</v>
      </c>
      <c r="AR51">
        <v>6.83</v>
      </c>
      <c r="AS51">
        <v>6.9</v>
      </c>
      <c r="AT51">
        <v>6.6849999999999996</v>
      </c>
      <c r="AU51">
        <v>60.771999999999998</v>
      </c>
      <c r="AV51">
        <v>0.83899999999999997</v>
      </c>
      <c r="AW51" t="s">
        <v>18</v>
      </c>
      <c r="AX51">
        <v>6.81</v>
      </c>
      <c r="AY51">
        <v>6.88</v>
      </c>
      <c r="AZ51">
        <v>7.0490000000000004</v>
      </c>
      <c r="BA51">
        <v>64.084000000000003</v>
      </c>
      <c r="BB51">
        <v>0.83160000000000001</v>
      </c>
      <c r="BC51" t="s">
        <v>18</v>
      </c>
      <c r="BD51">
        <v>6.83</v>
      </c>
      <c r="BE51">
        <v>6.9</v>
      </c>
      <c r="BF51">
        <v>6.8070000000000004</v>
      </c>
      <c r="BG51">
        <v>61.878999999999998</v>
      </c>
      <c r="BH51">
        <v>0.85299999999999998</v>
      </c>
      <c r="BI51" t="s">
        <v>18</v>
      </c>
      <c r="BJ51">
        <v>6.83</v>
      </c>
      <c r="BK51">
        <v>6.89</v>
      </c>
      <c r="BL51">
        <v>6.7469999999999999</v>
      </c>
      <c r="BM51">
        <v>61.337000000000003</v>
      </c>
      <c r="BN51">
        <v>0.85099999999999998</v>
      </c>
      <c r="BO51" t="s">
        <v>18</v>
      </c>
      <c r="BP51">
        <v>6.83</v>
      </c>
      <c r="BQ51">
        <v>6.9</v>
      </c>
      <c r="BR51">
        <v>6.9039999999999999</v>
      </c>
      <c r="BS51">
        <v>62.767000000000003</v>
      </c>
      <c r="BT51">
        <v>0.82589999999999997</v>
      </c>
      <c r="BU51" t="s">
        <v>18</v>
      </c>
      <c r="BV51">
        <v>6.83</v>
      </c>
      <c r="BW51">
        <v>6.9</v>
      </c>
      <c r="BX51">
        <v>6.9539999999999997</v>
      </c>
      <c r="BY51">
        <v>63.22</v>
      </c>
      <c r="BZ51">
        <v>0.8518</v>
      </c>
      <c r="CA51" t="s">
        <v>18</v>
      </c>
    </row>
    <row r="52" spans="1:79" x14ac:dyDescent="0.2">
      <c r="A52" t="s">
        <v>29</v>
      </c>
      <c r="B52">
        <v>332</v>
      </c>
      <c r="C52">
        <v>342</v>
      </c>
      <c r="D52" t="s">
        <v>79</v>
      </c>
      <c r="E52">
        <v>4.46</v>
      </c>
      <c r="F52">
        <v>2</v>
      </c>
      <c r="G52">
        <v>9</v>
      </c>
      <c r="H52">
        <v>4.55</v>
      </c>
      <c r="I52">
        <v>4.63</v>
      </c>
      <c r="J52">
        <v>5.8319999999999999</v>
      </c>
      <c r="K52">
        <v>64.802999999999997</v>
      </c>
      <c r="L52">
        <v>0.91349999999999998</v>
      </c>
      <c r="M52" t="s">
        <v>17</v>
      </c>
      <c r="N52">
        <v>4.55</v>
      </c>
      <c r="O52">
        <v>4.62</v>
      </c>
      <c r="P52">
        <v>5.7930000000000001</v>
      </c>
      <c r="Q52">
        <v>64.37</v>
      </c>
      <c r="R52">
        <v>0.8982</v>
      </c>
      <c r="S52" t="s">
        <v>18</v>
      </c>
      <c r="T52">
        <v>4.54</v>
      </c>
      <c r="U52">
        <v>4.62</v>
      </c>
      <c r="V52">
        <v>5.97</v>
      </c>
      <c r="W52">
        <v>66.334999999999994</v>
      </c>
      <c r="X52">
        <v>0.88370000000000004</v>
      </c>
      <c r="Y52" t="s">
        <v>18</v>
      </c>
      <c r="Z52">
        <v>4.54</v>
      </c>
      <c r="AA52">
        <v>4.62</v>
      </c>
      <c r="AB52">
        <v>5.9589999999999996</v>
      </c>
      <c r="AC52">
        <v>66.206999999999994</v>
      </c>
      <c r="AD52">
        <v>0.91149999999999998</v>
      </c>
      <c r="AE52" t="s">
        <v>18</v>
      </c>
      <c r="AF52">
        <v>4.55</v>
      </c>
      <c r="AG52">
        <v>4.62</v>
      </c>
      <c r="AH52">
        <v>5.9939999999999998</v>
      </c>
      <c r="AI52">
        <v>66.594999999999999</v>
      </c>
      <c r="AJ52">
        <v>0.90329999999999999</v>
      </c>
      <c r="AK52" t="s">
        <v>18</v>
      </c>
      <c r="AL52">
        <v>4.55</v>
      </c>
      <c r="AM52">
        <v>4.62</v>
      </c>
      <c r="AN52">
        <v>5.8929999999999998</v>
      </c>
      <c r="AO52">
        <v>65.474000000000004</v>
      </c>
      <c r="AP52">
        <v>0.88990000000000002</v>
      </c>
      <c r="AQ52" t="s">
        <v>18</v>
      </c>
      <c r="AR52">
        <v>4.54</v>
      </c>
      <c r="AS52">
        <v>4.62</v>
      </c>
      <c r="AT52">
        <v>5.9889999999999999</v>
      </c>
      <c r="AU52">
        <v>66.549000000000007</v>
      </c>
      <c r="AV52">
        <v>0.89080000000000004</v>
      </c>
      <c r="AW52" t="s">
        <v>18</v>
      </c>
      <c r="AX52">
        <v>4.55</v>
      </c>
      <c r="AY52">
        <v>4.62</v>
      </c>
      <c r="AZ52">
        <v>6.0570000000000004</v>
      </c>
      <c r="BA52">
        <v>67.302000000000007</v>
      </c>
      <c r="BB52">
        <v>0.91100000000000003</v>
      </c>
      <c r="BC52" t="s">
        <v>18</v>
      </c>
      <c r="BD52">
        <v>4.55</v>
      </c>
      <c r="BE52">
        <v>4.62</v>
      </c>
      <c r="BF52">
        <v>5.9989999999999997</v>
      </c>
      <c r="BG52">
        <v>66.656000000000006</v>
      </c>
      <c r="BH52">
        <v>0.89370000000000005</v>
      </c>
      <c r="BI52" t="s">
        <v>18</v>
      </c>
      <c r="BJ52">
        <v>4.54</v>
      </c>
      <c r="BK52">
        <v>4.62</v>
      </c>
      <c r="BL52">
        <v>6.0220000000000002</v>
      </c>
      <c r="BM52">
        <v>66.908000000000001</v>
      </c>
      <c r="BN52">
        <v>0.92469999999999997</v>
      </c>
      <c r="BO52" t="s">
        <v>17</v>
      </c>
      <c r="BP52">
        <v>4.55</v>
      </c>
      <c r="BQ52">
        <v>4.62</v>
      </c>
      <c r="BR52">
        <v>6.0510000000000002</v>
      </c>
      <c r="BS52">
        <v>67.236999999999995</v>
      </c>
      <c r="BT52">
        <v>0.90010000000000001</v>
      </c>
      <c r="BU52" t="s">
        <v>18</v>
      </c>
      <c r="BV52">
        <v>4.55</v>
      </c>
      <c r="BW52">
        <v>4.62</v>
      </c>
      <c r="BX52">
        <v>5.952</v>
      </c>
      <c r="BY52">
        <v>66.138000000000005</v>
      </c>
      <c r="BZ52">
        <v>0.93</v>
      </c>
      <c r="CA52" t="s">
        <v>17</v>
      </c>
    </row>
    <row r="53" spans="1:79" x14ac:dyDescent="0.2">
      <c r="A53" t="s">
        <v>29</v>
      </c>
      <c r="B53">
        <v>343</v>
      </c>
      <c r="C53">
        <v>349</v>
      </c>
      <c r="D53" t="s">
        <v>80</v>
      </c>
      <c r="E53">
        <v>10.029999999999999</v>
      </c>
      <c r="F53">
        <v>1</v>
      </c>
      <c r="G53">
        <v>5</v>
      </c>
      <c r="H53">
        <v>10.050000000000001</v>
      </c>
      <c r="I53">
        <v>10.119999999999999</v>
      </c>
      <c r="J53">
        <v>3.113</v>
      </c>
      <c r="K53">
        <v>62.265999999999998</v>
      </c>
      <c r="L53">
        <v>0.91459999999999997</v>
      </c>
      <c r="M53" t="s">
        <v>18</v>
      </c>
      <c r="N53">
        <v>10.050000000000001</v>
      </c>
      <c r="O53">
        <v>10.119999999999999</v>
      </c>
      <c r="P53">
        <v>3.145</v>
      </c>
      <c r="Q53">
        <v>62.901000000000003</v>
      </c>
      <c r="R53">
        <v>0.91979999999999995</v>
      </c>
      <c r="S53" t="s">
        <v>18</v>
      </c>
      <c r="T53">
        <v>10.050000000000001</v>
      </c>
      <c r="U53">
        <v>10.119999999999999</v>
      </c>
      <c r="V53">
        <v>3.0920000000000001</v>
      </c>
      <c r="W53">
        <v>61.838999999999999</v>
      </c>
      <c r="X53">
        <v>0.89170000000000005</v>
      </c>
      <c r="Y53" t="s">
        <v>18</v>
      </c>
      <c r="Z53">
        <v>10.039999999999999</v>
      </c>
      <c r="AA53">
        <v>10.119999999999999</v>
      </c>
      <c r="AB53">
        <v>3.1709999999999998</v>
      </c>
      <c r="AC53">
        <v>63.423999999999999</v>
      </c>
      <c r="AD53">
        <v>0.90249999999999997</v>
      </c>
      <c r="AE53" t="s">
        <v>18</v>
      </c>
      <c r="AF53">
        <v>10.039999999999999</v>
      </c>
      <c r="AG53">
        <v>10.119999999999999</v>
      </c>
      <c r="AH53">
        <v>3.21</v>
      </c>
      <c r="AI53">
        <v>64.201999999999998</v>
      </c>
      <c r="AJ53">
        <v>0.92200000000000004</v>
      </c>
      <c r="AK53" t="s">
        <v>18</v>
      </c>
      <c r="AL53">
        <v>10.039999999999999</v>
      </c>
      <c r="AM53">
        <v>10.119999999999999</v>
      </c>
      <c r="AN53">
        <v>3.2690000000000001</v>
      </c>
      <c r="AO53">
        <v>65.370999999999995</v>
      </c>
      <c r="AP53">
        <v>0.88170000000000004</v>
      </c>
      <c r="AQ53" t="s">
        <v>18</v>
      </c>
      <c r="AR53">
        <v>10.039999999999999</v>
      </c>
      <c r="AS53">
        <v>10.119999999999999</v>
      </c>
      <c r="AT53">
        <v>3.198</v>
      </c>
      <c r="AU53">
        <v>63.957000000000001</v>
      </c>
      <c r="AV53">
        <v>0.90739999999999998</v>
      </c>
      <c r="AW53" t="s">
        <v>18</v>
      </c>
      <c r="AX53">
        <v>10.039999999999999</v>
      </c>
      <c r="AY53">
        <v>10.119999999999999</v>
      </c>
      <c r="AZ53">
        <v>3.109</v>
      </c>
      <c r="BA53">
        <v>62.179000000000002</v>
      </c>
      <c r="BB53">
        <v>0.89329999999999998</v>
      </c>
      <c r="BC53" t="s">
        <v>18</v>
      </c>
      <c r="BD53">
        <v>10.039999999999999</v>
      </c>
      <c r="BE53">
        <v>10.119999999999999</v>
      </c>
      <c r="BF53">
        <v>3.1539999999999999</v>
      </c>
      <c r="BG53">
        <v>63.075000000000003</v>
      </c>
      <c r="BH53">
        <v>0.91239999999999999</v>
      </c>
      <c r="BI53" t="s">
        <v>18</v>
      </c>
      <c r="BJ53">
        <v>10.039999999999999</v>
      </c>
      <c r="BK53">
        <v>10.119999999999999</v>
      </c>
      <c r="BL53">
        <v>3.2679999999999998</v>
      </c>
      <c r="BM53">
        <v>65.361999999999995</v>
      </c>
      <c r="BN53">
        <v>0.90869999999999995</v>
      </c>
      <c r="BO53" t="s">
        <v>18</v>
      </c>
      <c r="BP53">
        <v>10.039999999999999</v>
      </c>
      <c r="BQ53">
        <v>10.119999999999999</v>
      </c>
      <c r="BR53">
        <v>3.2570000000000001</v>
      </c>
      <c r="BS53">
        <v>65.137</v>
      </c>
      <c r="BT53">
        <v>0.91020000000000001</v>
      </c>
      <c r="BU53" t="s">
        <v>18</v>
      </c>
      <c r="BV53">
        <v>10.050000000000001</v>
      </c>
      <c r="BW53">
        <v>10.119999999999999</v>
      </c>
      <c r="BX53">
        <v>3.2210000000000001</v>
      </c>
      <c r="BY53">
        <v>64.418999999999997</v>
      </c>
      <c r="BZ53">
        <v>0.91069999999999995</v>
      </c>
      <c r="CA53" t="s">
        <v>18</v>
      </c>
    </row>
    <row r="54" spans="1:79" x14ac:dyDescent="0.2">
      <c r="A54" t="s">
        <v>29</v>
      </c>
      <c r="B54">
        <v>350</v>
      </c>
      <c r="C54">
        <v>363</v>
      </c>
      <c r="D54" t="s">
        <v>81</v>
      </c>
      <c r="E54">
        <v>8.32</v>
      </c>
      <c r="F54">
        <v>1</v>
      </c>
      <c r="G54">
        <v>9</v>
      </c>
      <c r="H54">
        <v>8.34</v>
      </c>
      <c r="I54">
        <v>8.42</v>
      </c>
      <c r="J54">
        <v>6.2009999999999996</v>
      </c>
      <c r="K54">
        <v>68.894999999999996</v>
      </c>
      <c r="L54">
        <v>0.75960000000000005</v>
      </c>
      <c r="M54" t="s">
        <v>18</v>
      </c>
      <c r="N54">
        <v>8.34</v>
      </c>
      <c r="O54">
        <v>8.42</v>
      </c>
      <c r="P54">
        <v>6.2240000000000002</v>
      </c>
      <c r="Q54">
        <v>69.16</v>
      </c>
      <c r="R54">
        <v>0.68959999999999999</v>
      </c>
      <c r="S54" t="s">
        <v>18</v>
      </c>
      <c r="T54">
        <v>8.34</v>
      </c>
      <c r="U54">
        <v>8.41</v>
      </c>
      <c r="V54">
        <v>6.0209999999999999</v>
      </c>
      <c r="W54">
        <v>66.899000000000001</v>
      </c>
      <c r="X54">
        <v>0.66220000000000001</v>
      </c>
      <c r="Y54" t="s">
        <v>18</v>
      </c>
      <c r="Z54">
        <v>8.34</v>
      </c>
      <c r="AA54">
        <v>8.41</v>
      </c>
      <c r="AB54">
        <v>6.1710000000000003</v>
      </c>
      <c r="AC54">
        <v>68.566999999999993</v>
      </c>
      <c r="AD54">
        <v>0.72609999999999997</v>
      </c>
      <c r="AE54" t="s">
        <v>18</v>
      </c>
      <c r="AF54">
        <v>8.34</v>
      </c>
      <c r="AG54">
        <v>8.42</v>
      </c>
      <c r="AH54">
        <v>6.2060000000000004</v>
      </c>
      <c r="AI54">
        <v>68.956000000000003</v>
      </c>
      <c r="AJ54">
        <v>0.72289999999999999</v>
      </c>
      <c r="AK54" t="s">
        <v>18</v>
      </c>
      <c r="AL54">
        <v>8.32</v>
      </c>
      <c r="AM54">
        <v>8.4</v>
      </c>
      <c r="AN54">
        <v>6.11</v>
      </c>
      <c r="AO54">
        <v>67.89</v>
      </c>
      <c r="AP54">
        <v>0.69189999999999996</v>
      </c>
      <c r="AQ54" t="s">
        <v>18</v>
      </c>
      <c r="AR54">
        <v>8.34</v>
      </c>
      <c r="AS54">
        <v>8.41</v>
      </c>
      <c r="AT54">
        <v>6.1120000000000001</v>
      </c>
      <c r="AU54">
        <v>67.914000000000001</v>
      </c>
      <c r="AV54">
        <v>0.69769999999999999</v>
      </c>
      <c r="AW54" t="s">
        <v>18</v>
      </c>
      <c r="AX54">
        <v>8.34</v>
      </c>
      <c r="AY54">
        <v>8.42</v>
      </c>
      <c r="AZ54">
        <v>5.95</v>
      </c>
      <c r="BA54">
        <v>66.116</v>
      </c>
      <c r="BB54">
        <v>0.67379999999999995</v>
      </c>
      <c r="BC54" t="s">
        <v>18</v>
      </c>
      <c r="BD54">
        <v>8.34</v>
      </c>
      <c r="BE54">
        <v>8.42</v>
      </c>
      <c r="BF54">
        <v>6.0380000000000003</v>
      </c>
      <c r="BG54">
        <v>67.087000000000003</v>
      </c>
      <c r="BH54">
        <v>0.73270000000000002</v>
      </c>
      <c r="BI54" t="s">
        <v>18</v>
      </c>
      <c r="BJ54">
        <v>8.34</v>
      </c>
      <c r="BK54">
        <v>8.41</v>
      </c>
      <c r="BL54">
        <v>6.1580000000000004</v>
      </c>
      <c r="BM54">
        <v>68.423000000000002</v>
      </c>
      <c r="BN54">
        <v>0.74099999999999999</v>
      </c>
      <c r="BO54" t="s">
        <v>18</v>
      </c>
      <c r="BP54">
        <v>8.34</v>
      </c>
      <c r="BQ54">
        <v>8.42</v>
      </c>
      <c r="BR54">
        <v>6.0019999999999998</v>
      </c>
      <c r="BS54">
        <v>66.688000000000002</v>
      </c>
      <c r="BT54">
        <v>0.72430000000000005</v>
      </c>
      <c r="BU54" t="s">
        <v>18</v>
      </c>
      <c r="BV54">
        <v>8.34</v>
      </c>
      <c r="BW54">
        <v>8.42</v>
      </c>
      <c r="BX54">
        <v>6.28</v>
      </c>
      <c r="BY54">
        <v>69.777000000000001</v>
      </c>
      <c r="BZ54">
        <v>0.75390000000000001</v>
      </c>
      <c r="CA54" t="s">
        <v>18</v>
      </c>
    </row>
    <row r="55" spans="1:79" x14ac:dyDescent="0.2">
      <c r="A55" t="s">
        <v>29</v>
      </c>
      <c r="B55">
        <v>350</v>
      </c>
      <c r="C55">
        <v>364</v>
      </c>
      <c r="D55" t="s">
        <v>82</v>
      </c>
      <c r="E55">
        <v>8.35</v>
      </c>
      <c r="F55">
        <v>2</v>
      </c>
      <c r="G55">
        <v>10</v>
      </c>
      <c r="H55">
        <v>8.42</v>
      </c>
      <c r="I55">
        <v>8.48</v>
      </c>
      <c r="J55">
        <v>7.032</v>
      </c>
      <c r="K55">
        <v>70.319999999999993</v>
      </c>
      <c r="L55">
        <v>0.88449999999999995</v>
      </c>
      <c r="M55" t="s">
        <v>18</v>
      </c>
      <c r="N55">
        <v>8.42</v>
      </c>
      <c r="O55">
        <v>8.49</v>
      </c>
      <c r="P55">
        <v>7.2140000000000004</v>
      </c>
      <c r="Q55">
        <v>72.144000000000005</v>
      </c>
      <c r="R55">
        <v>0.86550000000000005</v>
      </c>
      <c r="S55" t="s">
        <v>18</v>
      </c>
      <c r="T55">
        <v>8.41</v>
      </c>
      <c r="U55">
        <v>8.48</v>
      </c>
      <c r="V55">
        <v>7.1769999999999996</v>
      </c>
      <c r="W55">
        <v>71.775000000000006</v>
      </c>
      <c r="X55">
        <v>0.85660000000000003</v>
      </c>
      <c r="Y55" t="s">
        <v>18</v>
      </c>
      <c r="Z55">
        <v>8.41</v>
      </c>
      <c r="AA55">
        <v>8.48</v>
      </c>
      <c r="AB55">
        <v>7.2140000000000004</v>
      </c>
      <c r="AC55">
        <v>72.138999999999996</v>
      </c>
      <c r="AD55">
        <v>0.86219999999999997</v>
      </c>
      <c r="AE55" t="s">
        <v>18</v>
      </c>
      <c r="AF55">
        <v>8.42</v>
      </c>
      <c r="AG55">
        <v>8.48</v>
      </c>
      <c r="AH55">
        <v>7.2380000000000004</v>
      </c>
      <c r="AI55">
        <v>72.381</v>
      </c>
      <c r="AJ55">
        <v>0.86650000000000005</v>
      </c>
      <c r="AK55" t="s">
        <v>18</v>
      </c>
      <c r="AL55">
        <v>8.41</v>
      </c>
      <c r="AM55">
        <v>8.48</v>
      </c>
      <c r="AN55">
        <v>7.1529999999999996</v>
      </c>
      <c r="AO55">
        <v>71.533000000000001</v>
      </c>
      <c r="AP55">
        <v>0.86280000000000001</v>
      </c>
      <c r="AQ55" t="s">
        <v>18</v>
      </c>
      <c r="AR55">
        <v>8.41</v>
      </c>
      <c r="AS55">
        <v>8.48</v>
      </c>
      <c r="AT55">
        <v>7.1440000000000001</v>
      </c>
      <c r="AU55">
        <v>71.441999999999993</v>
      </c>
      <c r="AV55">
        <v>0.86450000000000005</v>
      </c>
      <c r="AW55" t="s">
        <v>18</v>
      </c>
      <c r="AX55">
        <v>8.42</v>
      </c>
      <c r="AY55">
        <v>8.48</v>
      </c>
      <c r="AZ55">
        <v>7.2430000000000003</v>
      </c>
      <c r="BA55">
        <v>72.435000000000002</v>
      </c>
      <c r="BB55">
        <v>0.87360000000000004</v>
      </c>
      <c r="BC55" t="s">
        <v>18</v>
      </c>
      <c r="BD55">
        <v>8.42</v>
      </c>
      <c r="BE55">
        <v>8.48</v>
      </c>
      <c r="BF55">
        <v>7.1660000000000004</v>
      </c>
      <c r="BG55">
        <v>71.659000000000006</v>
      </c>
      <c r="BH55">
        <v>0.87290000000000001</v>
      </c>
      <c r="BI55" t="s">
        <v>18</v>
      </c>
      <c r="BJ55">
        <v>8.41</v>
      </c>
      <c r="BK55">
        <v>8.48</v>
      </c>
      <c r="BL55">
        <v>7.1820000000000004</v>
      </c>
      <c r="BM55">
        <v>71.816999999999993</v>
      </c>
      <c r="BN55">
        <v>0.88270000000000004</v>
      </c>
      <c r="BO55" t="s">
        <v>18</v>
      </c>
      <c r="BP55">
        <v>8.42</v>
      </c>
      <c r="BQ55">
        <v>8.48</v>
      </c>
      <c r="BR55">
        <v>7.181</v>
      </c>
      <c r="BS55">
        <v>71.81</v>
      </c>
      <c r="BT55">
        <v>0.87839999999999996</v>
      </c>
      <c r="BU55" t="s">
        <v>18</v>
      </c>
      <c r="BV55">
        <v>8.42</v>
      </c>
      <c r="BW55">
        <v>8.48</v>
      </c>
      <c r="BX55">
        <v>7.2539999999999996</v>
      </c>
      <c r="BY55">
        <v>72.537999999999997</v>
      </c>
      <c r="BZ55">
        <v>0.86519999999999997</v>
      </c>
      <c r="CA55" t="s">
        <v>18</v>
      </c>
    </row>
    <row r="56" spans="1:79" x14ac:dyDescent="0.2">
      <c r="A56" t="s">
        <v>29</v>
      </c>
      <c r="B56">
        <v>364</v>
      </c>
      <c r="C56">
        <v>399</v>
      </c>
      <c r="D56" t="s">
        <v>83</v>
      </c>
      <c r="E56">
        <v>5.9</v>
      </c>
      <c r="F56">
        <v>4</v>
      </c>
      <c r="G56">
        <v>31</v>
      </c>
      <c r="H56">
        <v>5.99</v>
      </c>
      <c r="I56">
        <v>6.06</v>
      </c>
      <c r="J56">
        <v>10.981</v>
      </c>
      <c r="K56">
        <v>35.421999999999997</v>
      </c>
      <c r="L56">
        <v>0.87819999999999998</v>
      </c>
      <c r="M56" t="s">
        <v>17</v>
      </c>
      <c r="N56">
        <v>5.99</v>
      </c>
      <c r="O56">
        <v>6.06</v>
      </c>
      <c r="P56">
        <v>10.281000000000001</v>
      </c>
      <c r="Q56">
        <v>33.164000000000001</v>
      </c>
      <c r="R56">
        <v>0.84219999999999995</v>
      </c>
      <c r="S56" t="s">
        <v>18</v>
      </c>
      <c r="T56">
        <v>5.99</v>
      </c>
      <c r="U56">
        <v>6.06</v>
      </c>
      <c r="V56">
        <v>11.169</v>
      </c>
      <c r="W56">
        <v>36.027999999999999</v>
      </c>
      <c r="X56">
        <v>0.85</v>
      </c>
      <c r="Y56" t="s">
        <v>18</v>
      </c>
      <c r="Z56">
        <v>5.99</v>
      </c>
      <c r="AA56">
        <v>6.06</v>
      </c>
      <c r="AB56">
        <v>11.275</v>
      </c>
      <c r="AC56">
        <v>36.371000000000002</v>
      </c>
      <c r="AD56">
        <v>0.87270000000000003</v>
      </c>
      <c r="AE56" t="s">
        <v>18</v>
      </c>
      <c r="AF56">
        <v>5.99</v>
      </c>
      <c r="AG56">
        <v>6.06</v>
      </c>
      <c r="AH56">
        <v>11.288</v>
      </c>
      <c r="AI56">
        <v>36.414000000000001</v>
      </c>
      <c r="AJ56">
        <v>0.85299999999999998</v>
      </c>
      <c r="AK56" t="s">
        <v>18</v>
      </c>
      <c r="AL56">
        <v>5.99</v>
      </c>
      <c r="AM56">
        <v>6.06</v>
      </c>
      <c r="AN56">
        <v>11.051</v>
      </c>
      <c r="AO56">
        <v>35.648000000000003</v>
      </c>
      <c r="AP56">
        <v>0.87250000000000005</v>
      </c>
      <c r="AQ56" t="s">
        <v>17</v>
      </c>
      <c r="AR56">
        <v>5.99</v>
      </c>
      <c r="AS56">
        <v>6.06</v>
      </c>
      <c r="AT56">
        <v>11.321999999999999</v>
      </c>
      <c r="AU56">
        <v>36.521999999999998</v>
      </c>
      <c r="AV56">
        <v>0.84919999999999995</v>
      </c>
      <c r="AW56" t="s">
        <v>18</v>
      </c>
      <c r="AX56">
        <v>5.99</v>
      </c>
      <c r="AY56">
        <v>6.06</v>
      </c>
      <c r="AZ56">
        <v>11.286</v>
      </c>
      <c r="BA56">
        <v>36.408000000000001</v>
      </c>
      <c r="BB56">
        <v>0.86539999999999995</v>
      </c>
      <c r="BC56" t="s">
        <v>17</v>
      </c>
      <c r="BD56">
        <v>5.99</v>
      </c>
      <c r="BE56">
        <v>6.06</v>
      </c>
      <c r="BF56">
        <v>11.303000000000001</v>
      </c>
      <c r="BG56">
        <v>36.460999999999999</v>
      </c>
      <c r="BH56">
        <v>0.86029999999999995</v>
      </c>
      <c r="BI56" t="s">
        <v>18</v>
      </c>
      <c r="BJ56">
        <v>5.99</v>
      </c>
      <c r="BK56">
        <v>6.06</v>
      </c>
      <c r="BL56">
        <v>11.115</v>
      </c>
      <c r="BM56">
        <v>35.856000000000002</v>
      </c>
      <c r="BN56">
        <v>0.86480000000000001</v>
      </c>
      <c r="BO56" t="s">
        <v>18</v>
      </c>
      <c r="BP56">
        <v>5.99</v>
      </c>
      <c r="BQ56">
        <v>6.06</v>
      </c>
      <c r="BR56">
        <v>11.355</v>
      </c>
      <c r="BS56">
        <v>36.628</v>
      </c>
      <c r="BT56">
        <v>0.88239999999999996</v>
      </c>
      <c r="BU56" t="s">
        <v>18</v>
      </c>
      <c r="BV56">
        <v>5.99</v>
      </c>
      <c r="BW56">
        <v>6.06</v>
      </c>
      <c r="BX56">
        <v>11.307</v>
      </c>
      <c r="BY56">
        <v>36.473999999999997</v>
      </c>
      <c r="BZ56">
        <v>0.87160000000000004</v>
      </c>
      <c r="CA56" t="s">
        <v>17</v>
      </c>
    </row>
    <row r="57" spans="1:79" x14ac:dyDescent="0.2">
      <c r="A57" t="s">
        <v>29</v>
      </c>
      <c r="B57">
        <v>365</v>
      </c>
      <c r="C57">
        <v>399</v>
      </c>
      <c r="D57" t="s">
        <v>84</v>
      </c>
      <c r="E57">
        <v>5.49</v>
      </c>
      <c r="F57">
        <v>5</v>
      </c>
      <c r="G57">
        <v>30</v>
      </c>
      <c r="H57">
        <v>5.72</v>
      </c>
      <c r="I57">
        <v>5.79</v>
      </c>
      <c r="J57">
        <v>9.4779999999999998</v>
      </c>
      <c r="K57">
        <v>31.594999999999999</v>
      </c>
      <c r="L57">
        <v>0.91120000000000001</v>
      </c>
      <c r="M57" t="s">
        <v>17</v>
      </c>
      <c r="N57">
        <v>5.72</v>
      </c>
      <c r="O57">
        <v>5.79</v>
      </c>
      <c r="P57">
        <v>9.0609999999999999</v>
      </c>
      <c r="Q57">
        <v>30.204000000000001</v>
      </c>
      <c r="R57">
        <v>0.90139999999999998</v>
      </c>
      <c r="S57" t="s">
        <v>17</v>
      </c>
      <c r="T57">
        <v>5.71</v>
      </c>
      <c r="U57">
        <v>5.79</v>
      </c>
      <c r="V57">
        <v>9.7889999999999997</v>
      </c>
      <c r="W57">
        <v>32.628999999999998</v>
      </c>
      <c r="X57">
        <v>0.88990000000000002</v>
      </c>
      <c r="Y57" t="s">
        <v>17</v>
      </c>
      <c r="Z57">
        <v>5.71</v>
      </c>
      <c r="AA57">
        <v>5.79</v>
      </c>
      <c r="AB57">
        <v>10.07</v>
      </c>
      <c r="AC57">
        <v>33.567999999999998</v>
      </c>
      <c r="AD57">
        <v>0.90100000000000002</v>
      </c>
      <c r="AE57" t="s">
        <v>17</v>
      </c>
      <c r="AF57">
        <v>5.71</v>
      </c>
      <c r="AG57">
        <v>5.79</v>
      </c>
      <c r="AH57">
        <v>9.8629999999999995</v>
      </c>
      <c r="AI57">
        <v>32.875999999999998</v>
      </c>
      <c r="AJ57">
        <v>0.89910000000000001</v>
      </c>
      <c r="AK57" t="s">
        <v>17</v>
      </c>
      <c r="AL57">
        <v>5.71</v>
      </c>
      <c r="AM57">
        <v>5.79</v>
      </c>
      <c r="AN57">
        <v>9.9009999999999998</v>
      </c>
      <c r="AO57">
        <v>33.003999999999998</v>
      </c>
      <c r="AP57">
        <v>0.88749999999999996</v>
      </c>
      <c r="AQ57" t="s">
        <v>17</v>
      </c>
      <c r="AR57">
        <v>5.71</v>
      </c>
      <c r="AS57">
        <v>5.79</v>
      </c>
      <c r="AT57">
        <v>9.8719999999999999</v>
      </c>
      <c r="AU57">
        <v>32.906999999999996</v>
      </c>
      <c r="AV57">
        <v>0.89219999999999999</v>
      </c>
      <c r="AW57" t="s">
        <v>17</v>
      </c>
      <c r="AX57">
        <v>5.71</v>
      </c>
      <c r="AY57">
        <v>5.79</v>
      </c>
      <c r="AZ57">
        <v>10.039</v>
      </c>
      <c r="BA57">
        <v>33.463999999999999</v>
      </c>
      <c r="BB57">
        <v>0.88800000000000001</v>
      </c>
      <c r="BC57" t="s">
        <v>17</v>
      </c>
      <c r="BD57">
        <v>5.71</v>
      </c>
      <c r="BE57">
        <v>5.79</v>
      </c>
      <c r="BF57">
        <v>9.702</v>
      </c>
      <c r="BG57">
        <v>32.340000000000003</v>
      </c>
      <c r="BH57">
        <v>0.8972</v>
      </c>
      <c r="BI57" t="s">
        <v>17</v>
      </c>
      <c r="BJ57">
        <v>5.71</v>
      </c>
      <c r="BK57">
        <v>5.79</v>
      </c>
      <c r="BL57">
        <v>9.8070000000000004</v>
      </c>
      <c r="BM57">
        <v>32.689</v>
      </c>
      <c r="BN57">
        <v>0.91590000000000005</v>
      </c>
      <c r="BO57" t="s">
        <v>17</v>
      </c>
      <c r="BP57">
        <v>5.71</v>
      </c>
      <c r="BQ57">
        <v>5.79</v>
      </c>
      <c r="BR57">
        <v>10.11</v>
      </c>
      <c r="BS57">
        <v>33.698999999999998</v>
      </c>
      <c r="BT57">
        <v>0.90059999999999996</v>
      </c>
      <c r="BU57" t="s">
        <v>17</v>
      </c>
      <c r="BV57">
        <v>5.71</v>
      </c>
      <c r="BW57">
        <v>5.79</v>
      </c>
      <c r="BX57">
        <v>9.7560000000000002</v>
      </c>
      <c r="BY57">
        <v>32.518999999999998</v>
      </c>
      <c r="BZ57">
        <v>0.90559999999999996</v>
      </c>
      <c r="CA57" t="s">
        <v>17</v>
      </c>
    </row>
    <row r="58" spans="1:79" x14ac:dyDescent="0.2">
      <c r="A58" t="s">
        <v>29</v>
      </c>
      <c r="B58">
        <v>365</v>
      </c>
      <c r="C58">
        <v>400</v>
      </c>
      <c r="D58" t="s">
        <v>85</v>
      </c>
      <c r="E58">
        <v>6.78</v>
      </c>
      <c r="F58">
        <v>5</v>
      </c>
      <c r="G58">
        <v>31</v>
      </c>
      <c r="H58">
        <v>6.99</v>
      </c>
      <c r="I58">
        <v>7.07</v>
      </c>
      <c r="J58">
        <v>9.8000000000000007</v>
      </c>
      <c r="K58">
        <v>31.613</v>
      </c>
      <c r="L58">
        <v>0.76559999999999995</v>
      </c>
      <c r="M58" t="s">
        <v>18</v>
      </c>
      <c r="N58">
        <v>6.99</v>
      </c>
      <c r="O58">
        <v>7.07</v>
      </c>
      <c r="P58">
        <v>9.4550000000000001</v>
      </c>
      <c r="Q58">
        <v>30.501000000000001</v>
      </c>
      <c r="R58">
        <v>0.79900000000000004</v>
      </c>
      <c r="S58" t="s">
        <v>18</v>
      </c>
      <c r="T58">
        <v>6.99</v>
      </c>
      <c r="U58">
        <v>7.06</v>
      </c>
      <c r="V58">
        <v>9.93</v>
      </c>
      <c r="W58">
        <v>32.030999999999999</v>
      </c>
      <c r="X58">
        <v>0.71050000000000002</v>
      </c>
      <c r="Y58" t="s">
        <v>18</v>
      </c>
      <c r="Z58">
        <v>6.84</v>
      </c>
      <c r="AA58">
        <v>6.91</v>
      </c>
      <c r="AB58">
        <v>10.507</v>
      </c>
      <c r="AC58">
        <v>33.892000000000003</v>
      </c>
      <c r="AD58">
        <v>0.88870000000000005</v>
      </c>
      <c r="AE58" t="s">
        <v>17</v>
      </c>
      <c r="AF58">
        <v>6.99</v>
      </c>
      <c r="AG58">
        <v>7.06</v>
      </c>
      <c r="AH58">
        <v>10.186999999999999</v>
      </c>
      <c r="AI58">
        <v>32.86</v>
      </c>
      <c r="AJ58">
        <v>0.75290000000000001</v>
      </c>
      <c r="AK58" t="s">
        <v>18</v>
      </c>
      <c r="AL58">
        <v>6.91</v>
      </c>
      <c r="AM58">
        <v>6.98</v>
      </c>
      <c r="AN58">
        <v>10.244</v>
      </c>
      <c r="AO58">
        <v>33.045000000000002</v>
      </c>
      <c r="AP58">
        <v>0.81579999999999997</v>
      </c>
      <c r="AQ58" t="s">
        <v>18</v>
      </c>
      <c r="AR58">
        <v>6.99</v>
      </c>
      <c r="AS58">
        <v>7.06</v>
      </c>
      <c r="AT58">
        <v>9.9510000000000005</v>
      </c>
      <c r="AU58">
        <v>32.100999999999999</v>
      </c>
      <c r="AV58">
        <v>0.73760000000000003</v>
      </c>
      <c r="AW58" t="s">
        <v>18</v>
      </c>
      <c r="AX58">
        <v>6.99</v>
      </c>
      <c r="AY58">
        <v>7.06</v>
      </c>
      <c r="AZ58">
        <v>10.286</v>
      </c>
      <c r="BA58">
        <v>33.179000000000002</v>
      </c>
      <c r="BB58">
        <v>0.70960000000000001</v>
      </c>
      <c r="BC58" t="s">
        <v>18</v>
      </c>
      <c r="BD58">
        <v>6.99</v>
      </c>
      <c r="BE58">
        <v>7.07</v>
      </c>
      <c r="BF58">
        <v>10.218999999999999</v>
      </c>
      <c r="BG58">
        <v>32.963999999999999</v>
      </c>
      <c r="BH58">
        <v>0.74360000000000004</v>
      </c>
      <c r="BI58" t="s">
        <v>18</v>
      </c>
      <c r="BJ58">
        <v>6.99</v>
      </c>
      <c r="BK58">
        <v>7.06</v>
      </c>
      <c r="BL58">
        <v>9.6519999999999992</v>
      </c>
      <c r="BM58">
        <v>31.134</v>
      </c>
      <c r="BN58">
        <v>0.76080000000000003</v>
      </c>
      <c r="BO58" t="s">
        <v>18</v>
      </c>
      <c r="BP58">
        <v>6.99</v>
      </c>
      <c r="BQ58">
        <v>7.07</v>
      </c>
      <c r="BR58">
        <v>10.319000000000001</v>
      </c>
      <c r="BS58">
        <v>33.286999999999999</v>
      </c>
      <c r="BT58">
        <v>0.74650000000000005</v>
      </c>
      <c r="BU58" t="s">
        <v>18</v>
      </c>
      <c r="BV58">
        <v>6.99</v>
      </c>
      <c r="BW58">
        <v>7.07</v>
      </c>
      <c r="BX58">
        <v>10.179</v>
      </c>
      <c r="BY58">
        <v>32.834000000000003</v>
      </c>
      <c r="BZ58">
        <v>0.72230000000000005</v>
      </c>
      <c r="CA58" t="s">
        <v>18</v>
      </c>
    </row>
    <row r="59" spans="1:79" x14ac:dyDescent="0.2">
      <c r="A59" t="s">
        <v>29</v>
      </c>
      <c r="B59">
        <v>400</v>
      </c>
      <c r="C59">
        <v>411</v>
      </c>
      <c r="D59" t="s">
        <v>86</v>
      </c>
      <c r="E59">
        <v>11.14</v>
      </c>
      <c r="F59">
        <v>2</v>
      </c>
      <c r="G59">
        <v>9</v>
      </c>
      <c r="H59">
        <v>11.19</v>
      </c>
      <c r="I59">
        <v>11.26</v>
      </c>
      <c r="J59">
        <v>4.5339999999999998</v>
      </c>
      <c r="K59">
        <v>50.383000000000003</v>
      </c>
      <c r="L59">
        <v>0.81269999999999998</v>
      </c>
      <c r="M59" t="s">
        <v>18</v>
      </c>
      <c r="N59">
        <v>11.19</v>
      </c>
      <c r="O59">
        <v>11.26</v>
      </c>
      <c r="P59">
        <v>4.3710000000000004</v>
      </c>
      <c r="Q59">
        <v>48.567999999999998</v>
      </c>
      <c r="R59">
        <v>0.79330000000000001</v>
      </c>
      <c r="S59" t="s">
        <v>18</v>
      </c>
      <c r="T59">
        <v>11.19</v>
      </c>
      <c r="U59">
        <v>11.26</v>
      </c>
      <c r="V59">
        <v>4.7489999999999997</v>
      </c>
      <c r="W59">
        <v>52.765000000000001</v>
      </c>
      <c r="X59">
        <v>0.77139999999999997</v>
      </c>
      <c r="Y59" t="s">
        <v>18</v>
      </c>
      <c r="Z59">
        <v>11.18</v>
      </c>
      <c r="AA59">
        <v>11.26</v>
      </c>
      <c r="AB59">
        <v>4.9539999999999997</v>
      </c>
      <c r="AC59">
        <v>55.048999999999999</v>
      </c>
      <c r="AD59">
        <v>0.79520000000000002</v>
      </c>
      <c r="AE59" t="s">
        <v>18</v>
      </c>
      <c r="AF59">
        <v>11.19</v>
      </c>
      <c r="AG59">
        <v>11.26</v>
      </c>
      <c r="AH59">
        <v>4.8029999999999999</v>
      </c>
      <c r="AI59">
        <v>53.369</v>
      </c>
      <c r="AJ59">
        <v>0.79949999999999999</v>
      </c>
      <c r="AK59" t="s">
        <v>18</v>
      </c>
      <c r="AL59">
        <v>11.18</v>
      </c>
      <c r="AM59">
        <v>11.26</v>
      </c>
      <c r="AN59">
        <v>5.0270000000000001</v>
      </c>
      <c r="AO59">
        <v>55.853999999999999</v>
      </c>
      <c r="AP59">
        <v>0.75539999999999996</v>
      </c>
      <c r="AQ59" t="s">
        <v>18</v>
      </c>
      <c r="AR59">
        <v>11.18</v>
      </c>
      <c r="AS59">
        <v>11.26</v>
      </c>
      <c r="AT59">
        <v>5.0199999999999996</v>
      </c>
      <c r="AU59">
        <v>55.776000000000003</v>
      </c>
      <c r="AV59">
        <v>0.79890000000000005</v>
      </c>
      <c r="AW59" t="s">
        <v>18</v>
      </c>
      <c r="AX59">
        <v>11.19</v>
      </c>
      <c r="AY59">
        <v>11.26</v>
      </c>
      <c r="AZ59">
        <v>5.0890000000000004</v>
      </c>
      <c r="BA59">
        <v>56.548999999999999</v>
      </c>
      <c r="BB59">
        <v>0.8034</v>
      </c>
      <c r="BC59" t="s">
        <v>18</v>
      </c>
      <c r="BD59">
        <v>11.18</v>
      </c>
      <c r="BE59">
        <v>11.26</v>
      </c>
      <c r="BF59">
        <v>4.9850000000000003</v>
      </c>
      <c r="BG59">
        <v>55.393000000000001</v>
      </c>
      <c r="BH59">
        <v>0.80930000000000002</v>
      </c>
      <c r="BI59" t="s">
        <v>18</v>
      </c>
      <c r="BJ59">
        <v>11.18</v>
      </c>
      <c r="BK59">
        <v>11.26</v>
      </c>
      <c r="BL59">
        <v>4.9809999999999999</v>
      </c>
      <c r="BM59">
        <v>55.344999999999999</v>
      </c>
      <c r="BN59">
        <v>0.8115</v>
      </c>
      <c r="BO59" t="s">
        <v>18</v>
      </c>
      <c r="BP59">
        <v>11.19</v>
      </c>
      <c r="BQ59">
        <v>11.27</v>
      </c>
      <c r="BR59">
        <v>5.03</v>
      </c>
      <c r="BS59">
        <v>55.889000000000003</v>
      </c>
      <c r="BT59">
        <v>0.77569999999999995</v>
      </c>
      <c r="BU59" t="s">
        <v>18</v>
      </c>
      <c r="BV59">
        <v>11.19</v>
      </c>
      <c r="BW59">
        <v>11.26</v>
      </c>
      <c r="BX59">
        <v>4.9589999999999996</v>
      </c>
      <c r="BY59">
        <v>55.101999999999997</v>
      </c>
      <c r="BZ59">
        <v>0.80589999999999995</v>
      </c>
      <c r="CA59" t="s">
        <v>18</v>
      </c>
    </row>
    <row r="60" spans="1:79" x14ac:dyDescent="0.2">
      <c r="A60" t="s">
        <v>29</v>
      </c>
      <c r="B60">
        <v>400</v>
      </c>
      <c r="C60">
        <v>412</v>
      </c>
      <c r="D60" t="s">
        <v>87</v>
      </c>
      <c r="E60">
        <v>11.09</v>
      </c>
      <c r="F60">
        <v>2</v>
      </c>
      <c r="G60">
        <v>10</v>
      </c>
      <c r="H60">
        <v>11.18</v>
      </c>
      <c r="I60">
        <v>11.25</v>
      </c>
      <c r="J60">
        <v>4.9619999999999997</v>
      </c>
      <c r="K60">
        <v>49.621000000000002</v>
      </c>
      <c r="L60">
        <v>0.88029999999999997</v>
      </c>
      <c r="M60" t="s">
        <v>18</v>
      </c>
      <c r="N60">
        <v>11.18</v>
      </c>
      <c r="O60">
        <v>11.25</v>
      </c>
      <c r="P60">
        <v>4.9720000000000004</v>
      </c>
      <c r="Q60">
        <v>49.72</v>
      </c>
      <c r="R60">
        <v>0.89470000000000005</v>
      </c>
      <c r="S60" t="s">
        <v>18</v>
      </c>
      <c r="T60">
        <v>11.18</v>
      </c>
      <c r="U60">
        <v>11.25</v>
      </c>
      <c r="V60">
        <v>5.0839999999999996</v>
      </c>
      <c r="W60">
        <v>50.835000000000001</v>
      </c>
      <c r="X60">
        <v>0.84209999999999996</v>
      </c>
      <c r="Y60" t="s">
        <v>18</v>
      </c>
      <c r="Z60">
        <v>11.17</v>
      </c>
      <c r="AA60">
        <v>11.24</v>
      </c>
      <c r="AB60">
        <v>5.476</v>
      </c>
      <c r="AC60">
        <v>54.762</v>
      </c>
      <c r="AD60">
        <v>0.87619999999999998</v>
      </c>
      <c r="AE60" t="s">
        <v>18</v>
      </c>
      <c r="AF60">
        <v>11.18</v>
      </c>
      <c r="AG60">
        <v>11.24</v>
      </c>
      <c r="AH60">
        <v>5.3760000000000003</v>
      </c>
      <c r="AI60">
        <v>53.759</v>
      </c>
      <c r="AJ60">
        <v>0.88200000000000001</v>
      </c>
      <c r="AK60" t="s">
        <v>18</v>
      </c>
      <c r="AL60">
        <v>11.18</v>
      </c>
      <c r="AM60">
        <v>11.24</v>
      </c>
      <c r="AN60">
        <v>5.51</v>
      </c>
      <c r="AO60">
        <v>55.100999999999999</v>
      </c>
      <c r="AP60">
        <v>0.83250000000000002</v>
      </c>
      <c r="AQ60" t="s">
        <v>18</v>
      </c>
      <c r="AR60">
        <v>11.18</v>
      </c>
      <c r="AS60">
        <v>11.24</v>
      </c>
      <c r="AT60">
        <v>5.5949999999999998</v>
      </c>
      <c r="AU60">
        <v>55.954999999999998</v>
      </c>
      <c r="AV60">
        <v>0.84540000000000004</v>
      </c>
      <c r="AW60" t="s">
        <v>18</v>
      </c>
      <c r="AX60">
        <v>11.18</v>
      </c>
      <c r="AY60">
        <v>11.24</v>
      </c>
      <c r="AZ60">
        <v>5.6459999999999999</v>
      </c>
      <c r="BA60">
        <v>56.46</v>
      </c>
      <c r="BB60">
        <v>0.87080000000000002</v>
      </c>
      <c r="BC60" t="s">
        <v>18</v>
      </c>
      <c r="BD60">
        <v>11.18</v>
      </c>
      <c r="BE60">
        <v>11.24</v>
      </c>
      <c r="BF60">
        <v>5.4909999999999997</v>
      </c>
      <c r="BG60">
        <v>54.911000000000001</v>
      </c>
      <c r="BH60">
        <v>0.87050000000000005</v>
      </c>
      <c r="BI60" t="s">
        <v>18</v>
      </c>
      <c r="BJ60">
        <v>11.17</v>
      </c>
      <c r="BK60">
        <v>11.24</v>
      </c>
      <c r="BL60">
        <v>5.5919999999999996</v>
      </c>
      <c r="BM60">
        <v>55.924999999999997</v>
      </c>
      <c r="BN60">
        <v>0.88009999999999999</v>
      </c>
      <c r="BO60" t="s">
        <v>18</v>
      </c>
      <c r="BP60">
        <v>11.13</v>
      </c>
      <c r="BQ60">
        <v>11.2</v>
      </c>
      <c r="BR60">
        <v>5.7220000000000004</v>
      </c>
      <c r="BS60">
        <v>57.220999999999997</v>
      </c>
      <c r="BT60">
        <v>0.88480000000000003</v>
      </c>
      <c r="BU60" t="s">
        <v>18</v>
      </c>
      <c r="BV60">
        <v>11.18</v>
      </c>
      <c r="BW60">
        <v>11.24</v>
      </c>
      <c r="BX60">
        <v>5.569</v>
      </c>
      <c r="BY60">
        <v>55.689</v>
      </c>
      <c r="BZ60">
        <v>0.86199999999999999</v>
      </c>
      <c r="CA60" t="s">
        <v>18</v>
      </c>
    </row>
    <row r="61" spans="1:79" x14ac:dyDescent="0.2">
      <c r="A61" t="s">
        <v>29</v>
      </c>
      <c r="B61">
        <v>401</v>
      </c>
      <c r="C61">
        <v>412</v>
      </c>
      <c r="D61" t="s">
        <v>88</v>
      </c>
      <c r="E61">
        <v>10.56</v>
      </c>
      <c r="F61">
        <v>1</v>
      </c>
      <c r="G61">
        <v>9</v>
      </c>
      <c r="H61">
        <v>10.68</v>
      </c>
      <c r="I61">
        <v>10.74</v>
      </c>
      <c r="J61">
        <v>5.0529999999999999</v>
      </c>
      <c r="K61">
        <v>56.15</v>
      </c>
      <c r="L61">
        <v>0.76119999999999999</v>
      </c>
      <c r="M61" t="s">
        <v>18</v>
      </c>
      <c r="N61">
        <v>10.68</v>
      </c>
      <c r="O61">
        <v>10.74</v>
      </c>
      <c r="P61">
        <v>5.0650000000000004</v>
      </c>
      <c r="Q61">
        <v>56.28</v>
      </c>
      <c r="R61">
        <v>0.76580000000000004</v>
      </c>
      <c r="S61" t="s">
        <v>18</v>
      </c>
      <c r="T61">
        <v>10.68</v>
      </c>
      <c r="U61">
        <v>10.74</v>
      </c>
      <c r="V61">
        <v>5.22</v>
      </c>
      <c r="W61">
        <v>58.002000000000002</v>
      </c>
      <c r="X61">
        <v>0.72950000000000004</v>
      </c>
      <c r="Y61" t="s">
        <v>18</v>
      </c>
      <c r="Z61">
        <v>10.67</v>
      </c>
      <c r="AA61">
        <v>10.74</v>
      </c>
      <c r="AB61">
        <v>5.5789999999999997</v>
      </c>
      <c r="AC61">
        <v>61.991</v>
      </c>
      <c r="AD61">
        <v>0.77400000000000002</v>
      </c>
      <c r="AE61" t="s">
        <v>18</v>
      </c>
      <c r="AF61">
        <v>10.67</v>
      </c>
      <c r="AG61">
        <v>10.74</v>
      </c>
      <c r="AH61">
        <v>5.4109999999999996</v>
      </c>
      <c r="AI61">
        <v>60.122</v>
      </c>
      <c r="AJ61">
        <v>0.78590000000000004</v>
      </c>
      <c r="AK61" t="s">
        <v>18</v>
      </c>
      <c r="AL61">
        <v>10.67</v>
      </c>
      <c r="AM61">
        <v>10.74</v>
      </c>
      <c r="AN61">
        <v>5.66</v>
      </c>
      <c r="AO61">
        <v>62.890999999999998</v>
      </c>
      <c r="AP61">
        <v>0.74160000000000004</v>
      </c>
      <c r="AQ61" t="s">
        <v>18</v>
      </c>
      <c r="AR61">
        <v>10.65</v>
      </c>
      <c r="AS61">
        <v>10.71</v>
      </c>
      <c r="AT61">
        <v>5.6289999999999996</v>
      </c>
      <c r="AU61">
        <v>62.540999999999997</v>
      </c>
      <c r="AV61">
        <v>0.74839999999999995</v>
      </c>
      <c r="AW61" t="s">
        <v>18</v>
      </c>
      <c r="AX61">
        <v>10.67</v>
      </c>
      <c r="AY61">
        <v>10.74</v>
      </c>
      <c r="AZ61">
        <v>5.4539999999999997</v>
      </c>
      <c r="BA61">
        <v>60.597999999999999</v>
      </c>
      <c r="BB61">
        <v>0.73860000000000003</v>
      </c>
      <c r="BC61" t="s">
        <v>18</v>
      </c>
      <c r="BD61">
        <v>10.67</v>
      </c>
      <c r="BE61">
        <v>10.74</v>
      </c>
      <c r="BF61">
        <v>5.4379999999999997</v>
      </c>
      <c r="BG61">
        <v>60.42</v>
      </c>
      <c r="BH61">
        <v>0.75049999999999994</v>
      </c>
      <c r="BI61" t="s">
        <v>18</v>
      </c>
      <c r="BJ61">
        <v>10.67</v>
      </c>
      <c r="BK61">
        <v>10.74</v>
      </c>
      <c r="BL61">
        <v>5.5529999999999999</v>
      </c>
      <c r="BM61">
        <v>61.697000000000003</v>
      </c>
      <c r="BN61">
        <v>0.76259999999999994</v>
      </c>
      <c r="BO61" t="s">
        <v>18</v>
      </c>
      <c r="BP61">
        <v>10.67</v>
      </c>
      <c r="BQ61">
        <v>10.74</v>
      </c>
      <c r="BR61">
        <v>5.5949999999999998</v>
      </c>
      <c r="BS61">
        <v>62.164000000000001</v>
      </c>
      <c r="BT61">
        <v>0.74619999999999997</v>
      </c>
      <c r="BU61" t="s">
        <v>18</v>
      </c>
      <c r="BV61">
        <v>10.67</v>
      </c>
      <c r="BW61">
        <v>10.74</v>
      </c>
      <c r="BX61">
        <v>5.4749999999999996</v>
      </c>
      <c r="BY61">
        <v>60.828000000000003</v>
      </c>
      <c r="BZ61">
        <v>0.73709999999999998</v>
      </c>
      <c r="CA61" t="s">
        <v>18</v>
      </c>
    </row>
    <row r="62" spans="1:79" x14ac:dyDescent="0.2">
      <c r="A62" t="s">
        <v>29</v>
      </c>
      <c r="B62">
        <v>403</v>
      </c>
      <c r="C62">
        <v>412</v>
      </c>
      <c r="D62" t="s">
        <v>89</v>
      </c>
      <c r="E62">
        <v>9.19</v>
      </c>
      <c r="F62">
        <v>1</v>
      </c>
      <c r="G62">
        <v>7</v>
      </c>
      <c r="H62">
        <v>9.24</v>
      </c>
      <c r="I62">
        <v>9.31</v>
      </c>
      <c r="J62">
        <v>3.8439999999999999</v>
      </c>
      <c r="K62">
        <v>54.906999999999996</v>
      </c>
      <c r="L62">
        <v>0.77080000000000004</v>
      </c>
      <c r="M62" t="s">
        <v>18</v>
      </c>
      <c r="N62">
        <v>9.24</v>
      </c>
      <c r="O62">
        <v>9.31</v>
      </c>
      <c r="P62">
        <v>3.8929999999999998</v>
      </c>
      <c r="Q62">
        <v>55.616999999999997</v>
      </c>
      <c r="R62">
        <v>0.76649999999999996</v>
      </c>
      <c r="S62" t="s">
        <v>18</v>
      </c>
      <c r="T62">
        <v>9.24</v>
      </c>
      <c r="U62">
        <v>9.31</v>
      </c>
      <c r="V62">
        <v>3.8109999999999999</v>
      </c>
      <c r="W62">
        <v>54.441000000000003</v>
      </c>
      <c r="X62">
        <v>0.71499999999999997</v>
      </c>
      <c r="Y62" t="s">
        <v>18</v>
      </c>
      <c r="Z62">
        <v>9.24</v>
      </c>
      <c r="AA62">
        <v>9.3000000000000007</v>
      </c>
      <c r="AB62">
        <v>4.3010000000000002</v>
      </c>
      <c r="AC62">
        <v>61.448</v>
      </c>
      <c r="AD62">
        <v>0.74480000000000002</v>
      </c>
      <c r="AE62" t="s">
        <v>18</v>
      </c>
      <c r="AF62">
        <v>9.24</v>
      </c>
      <c r="AG62">
        <v>9.31</v>
      </c>
      <c r="AH62">
        <v>4.3600000000000003</v>
      </c>
      <c r="AI62">
        <v>62.283000000000001</v>
      </c>
      <c r="AJ62">
        <v>0.75609999999999999</v>
      </c>
      <c r="AK62" t="s">
        <v>18</v>
      </c>
      <c r="AL62">
        <v>9.24</v>
      </c>
      <c r="AM62">
        <v>9.3000000000000007</v>
      </c>
      <c r="AN62">
        <v>4.1820000000000004</v>
      </c>
      <c r="AO62">
        <v>59.738</v>
      </c>
      <c r="AP62">
        <v>0.70669999999999999</v>
      </c>
      <c r="AQ62" t="s">
        <v>18</v>
      </c>
      <c r="AR62">
        <v>9.24</v>
      </c>
      <c r="AS62">
        <v>9.3000000000000007</v>
      </c>
      <c r="AT62">
        <v>4.2389999999999999</v>
      </c>
      <c r="AU62">
        <v>60.551000000000002</v>
      </c>
      <c r="AV62">
        <v>0.74950000000000006</v>
      </c>
      <c r="AW62" t="s">
        <v>18</v>
      </c>
      <c r="AX62">
        <v>9.24</v>
      </c>
      <c r="AY62">
        <v>9.31</v>
      </c>
      <c r="AZ62">
        <v>4.3280000000000003</v>
      </c>
      <c r="BA62">
        <v>61.823999999999998</v>
      </c>
      <c r="BB62">
        <v>0.74380000000000002</v>
      </c>
      <c r="BC62" t="s">
        <v>18</v>
      </c>
      <c r="BD62">
        <v>9.24</v>
      </c>
      <c r="BE62">
        <v>9.31</v>
      </c>
      <c r="BF62">
        <v>4.2960000000000003</v>
      </c>
      <c r="BG62">
        <v>61.372</v>
      </c>
      <c r="BH62">
        <v>0.76229999999999998</v>
      </c>
      <c r="BI62" t="s">
        <v>18</v>
      </c>
      <c r="BJ62">
        <v>9.24</v>
      </c>
      <c r="BK62">
        <v>9.3000000000000007</v>
      </c>
      <c r="BL62">
        <v>4.3440000000000003</v>
      </c>
      <c r="BM62">
        <v>62.057000000000002</v>
      </c>
      <c r="BN62">
        <v>0.77800000000000002</v>
      </c>
      <c r="BO62" t="s">
        <v>18</v>
      </c>
      <c r="BP62">
        <v>9.24</v>
      </c>
      <c r="BQ62">
        <v>9.31</v>
      </c>
      <c r="BR62">
        <v>4.2679999999999998</v>
      </c>
      <c r="BS62">
        <v>60.965000000000003</v>
      </c>
      <c r="BT62">
        <v>0.73829999999999996</v>
      </c>
      <c r="BU62" t="s">
        <v>18</v>
      </c>
      <c r="BV62">
        <v>9.24</v>
      </c>
      <c r="BW62">
        <v>9.31</v>
      </c>
      <c r="BX62">
        <v>4.41</v>
      </c>
      <c r="BY62">
        <v>62.993000000000002</v>
      </c>
      <c r="BZ62">
        <v>0.76270000000000004</v>
      </c>
      <c r="CA62" t="s">
        <v>18</v>
      </c>
    </row>
    <row r="63" spans="1:79" x14ac:dyDescent="0.2">
      <c r="A63" t="s">
        <v>29</v>
      </c>
      <c r="B63">
        <v>404</v>
      </c>
      <c r="C63">
        <v>412</v>
      </c>
      <c r="D63" t="s">
        <v>90</v>
      </c>
      <c r="E63">
        <v>8.19</v>
      </c>
      <c r="F63">
        <v>1</v>
      </c>
      <c r="G63">
        <v>6</v>
      </c>
      <c r="H63">
        <v>8.23</v>
      </c>
      <c r="I63">
        <v>8.3000000000000007</v>
      </c>
      <c r="J63">
        <v>3.5710000000000002</v>
      </c>
      <c r="K63">
        <v>59.524000000000001</v>
      </c>
      <c r="L63">
        <v>0.79049999999999998</v>
      </c>
      <c r="M63" t="s">
        <v>18</v>
      </c>
      <c r="N63">
        <v>8.23</v>
      </c>
      <c r="O63">
        <v>8.3000000000000007</v>
      </c>
      <c r="P63">
        <v>3.54</v>
      </c>
      <c r="Q63">
        <v>58.991999999999997</v>
      </c>
      <c r="R63">
        <v>0.78849999999999998</v>
      </c>
      <c r="S63" t="s">
        <v>18</v>
      </c>
      <c r="T63">
        <v>8.23</v>
      </c>
      <c r="U63">
        <v>8.3000000000000007</v>
      </c>
      <c r="V63">
        <v>3.5880000000000001</v>
      </c>
      <c r="W63">
        <v>59.796999999999997</v>
      </c>
      <c r="X63">
        <v>0.76349999999999996</v>
      </c>
      <c r="Y63" t="s">
        <v>18</v>
      </c>
      <c r="Z63">
        <v>8.23</v>
      </c>
      <c r="AA63">
        <v>8.3000000000000007</v>
      </c>
      <c r="AB63">
        <v>4.0529999999999999</v>
      </c>
      <c r="AC63">
        <v>67.55</v>
      </c>
      <c r="AD63">
        <v>0.77829999999999999</v>
      </c>
      <c r="AE63" t="s">
        <v>18</v>
      </c>
      <c r="AF63">
        <v>8.23</v>
      </c>
      <c r="AG63">
        <v>8.3000000000000007</v>
      </c>
      <c r="AH63">
        <v>4.0179999999999998</v>
      </c>
      <c r="AI63">
        <v>66.971999999999994</v>
      </c>
      <c r="AJ63">
        <v>0.79530000000000001</v>
      </c>
      <c r="AK63" t="s">
        <v>18</v>
      </c>
      <c r="AL63">
        <v>8.23</v>
      </c>
      <c r="AM63">
        <v>8.3000000000000007</v>
      </c>
      <c r="AN63">
        <v>3.9740000000000002</v>
      </c>
      <c r="AO63">
        <v>66.227000000000004</v>
      </c>
      <c r="AP63">
        <v>0.75890000000000002</v>
      </c>
      <c r="AQ63" t="s">
        <v>18</v>
      </c>
      <c r="AR63">
        <v>8.23</v>
      </c>
      <c r="AS63">
        <v>8.3000000000000007</v>
      </c>
      <c r="AT63">
        <v>3.9329999999999998</v>
      </c>
      <c r="AU63">
        <v>65.555999999999997</v>
      </c>
      <c r="AV63">
        <v>0.78090000000000004</v>
      </c>
      <c r="AW63" t="s">
        <v>18</v>
      </c>
      <c r="AX63">
        <v>8.23</v>
      </c>
      <c r="AY63">
        <v>8.3000000000000007</v>
      </c>
      <c r="AZ63">
        <v>4.0590000000000002</v>
      </c>
      <c r="BA63">
        <v>67.643000000000001</v>
      </c>
      <c r="BB63">
        <v>0.76549999999999996</v>
      </c>
      <c r="BC63" t="s">
        <v>18</v>
      </c>
      <c r="BD63">
        <v>8.23</v>
      </c>
      <c r="BE63">
        <v>8.3000000000000007</v>
      </c>
      <c r="BF63">
        <v>3.9889999999999999</v>
      </c>
      <c r="BG63">
        <v>66.489999999999995</v>
      </c>
      <c r="BH63">
        <v>0.78129999999999999</v>
      </c>
      <c r="BI63" t="s">
        <v>18</v>
      </c>
      <c r="BJ63">
        <v>8.23</v>
      </c>
      <c r="BK63">
        <v>8.3000000000000007</v>
      </c>
      <c r="BL63">
        <v>3.9889999999999999</v>
      </c>
      <c r="BM63">
        <v>66.483999999999995</v>
      </c>
      <c r="BN63">
        <v>0.80030000000000001</v>
      </c>
      <c r="BO63" t="s">
        <v>18</v>
      </c>
      <c r="BP63">
        <v>8.23</v>
      </c>
      <c r="BQ63">
        <v>8.3000000000000007</v>
      </c>
      <c r="BR63">
        <v>3.9740000000000002</v>
      </c>
      <c r="BS63">
        <v>66.238</v>
      </c>
      <c r="BT63">
        <v>0.7732</v>
      </c>
      <c r="BU63" t="s">
        <v>18</v>
      </c>
      <c r="BV63">
        <v>8.23</v>
      </c>
      <c r="BW63">
        <v>8.3000000000000007</v>
      </c>
      <c r="BX63">
        <v>4.1379999999999999</v>
      </c>
      <c r="BY63">
        <v>68.974999999999994</v>
      </c>
      <c r="BZ63">
        <v>0.79069999999999996</v>
      </c>
      <c r="CA63" t="s">
        <v>18</v>
      </c>
    </row>
    <row r="64" spans="1:79" x14ac:dyDescent="0.2">
      <c r="A64" t="s">
        <v>29</v>
      </c>
      <c r="B64">
        <v>414</v>
      </c>
      <c r="C64">
        <v>466</v>
      </c>
      <c r="D64" t="s">
        <v>91</v>
      </c>
      <c r="E64">
        <v>10.23</v>
      </c>
      <c r="F64">
        <v>4</v>
      </c>
      <c r="G64">
        <v>46</v>
      </c>
      <c r="H64">
        <v>10.210000000000001</v>
      </c>
      <c r="I64">
        <v>10.52</v>
      </c>
      <c r="J64">
        <v>26.95</v>
      </c>
      <c r="K64">
        <v>58.587000000000003</v>
      </c>
      <c r="L64">
        <v>0.6925</v>
      </c>
      <c r="M64" t="s">
        <v>18</v>
      </c>
      <c r="N64">
        <v>10.210000000000001</v>
      </c>
      <c r="O64">
        <v>10.52</v>
      </c>
      <c r="P64">
        <v>27.114999999999998</v>
      </c>
      <c r="Q64">
        <v>58.945999999999998</v>
      </c>
      <c r="R64">
        <v>0.69740000000000002</v>
      </c>
      <c r="S64" t="s">
        <v>18</v>
      </c>
      <c r="T64">
        <v>10.210000000000001</v>
      </c>
      <c r="U64">
        <v>10.52</v>
      </c>
      <c r="V64">
        <v>27.463000000000001</v>
      </c>
      <c r="W64">
        <v>59.701000000000001</v>
      </c>
      <c r="X64">
        <v>0.64080000000000004</v>
      </c>
      <c r="Y64" t="s">
        <v>18</v>
      </c>
      <c r="Z64">
        <v>10.199999999999999</v>
      </c>
      <c r="AA64">
        <v>10.51</v>
      </c>
      <c r="AB64">
        <v>26.991</v>
      </c>
      <c r="AC64">
        <v>58.676000000000002</v>
      </c>
      <c r="AD64">
        <v>0.67059999999999997</v>
      </c>
      <c r="AE64" t="s">
        <v>18</v>
      </c>
      <c r="AF64">
        <v>10.199999999999999</v>
      </c>
      <c r="AG64">
        <v>10.51</v>
      </c>
      <c r="AH64">
        <v>27.193999999999999</v>
      </c>
      <c r="AI64">
        <v>59.116999999999997</v>
      </c>
      <c r="AJ64">
        <v>0.6784</v>
      </c>
      <c r="AK64" t="s">
        <v>18</v>
      </c>
      <c r="AL64">
        <v>10.199999999999999</v>
      </c>
      <c r="AM64">
        <v>10.51</v>
      </c>
      <c r="AN64">
        <v>28.13</v>
      </c>
      <c r="AO64">
        <v>61.151000000000003</v>
      </c>
      <c r="AP64">
        <v>0.64639999999999997</v>
      </c>
      <c r="AQ64" t="s">
        <v>18</v>
      </c>
      <c r="AR64">
        <v>10.199999999999999</v>
      </c>
      <c r="AS64">
        <v>10.51</v>
      </c>
      <c r="AT64">
        <v>28.131</v>
      </c>
      <c r="AU64">
        <v>61.155000000000001</v>
      </c>
      <c r="AV64">
        <v>0.68149999999999999</v>
      </c>
      <c r="AW64" t="s">
        <v>18</v>
      </c>
      <c r="AX64">
        <v>10.199999999999999</v>
      </c>
      <c r="AY64">
        <v>10.51</v>
      </c>
      <c r="AZ64">
        <v>27.959</v>
      </c>
      <c r="BA64">
        <v>60.780999999999999</v>
      </c>
      <c r="BB64">
        <v>0.68500000000000005</v>
      </c>
      <c r="BC64" t="s">
        <v>18</v>
      </c>
      <c r="BD64">
        <v>10.32</v>
      </c>
      <c r="BE64">
        <v>10.39</v>
      </c>
      <c r="BF64">
        <v>27.213000000000001</v>
      </c>
      <c r="BG64">
        <v>59.158999999999999</v>
      </c>
      <c r="BH64">
        <v>0.68259999999999998</v>
      </c>
      <c r="BI64" t="s">
        <v>18</v>
      </c>
      <c r="BJ64">
        <v>10.199999999999999</v>
      </c>
      <c r="BK64">
        <v>10.51</v>
      </c>
      <c r="BL64">
        <v>27.957000000000001</v>
      </c>
      <c r="BM64">
        <v>60.774999999999999</v>
      </c>
      <c r="BN64">
        <v>0.72250000000000003</v>
      </c>
      <c r="BO64" t="s">
        <v>18</v>
      </c>
      <c r="BP64">
        <v>10.199999999999999</v>
      </c>
      <c r="BQ64">
        <v>10.51</v>
      </c>
      <c r="BR64">
        <v>28.594999999999999</v>
      </c>
      <c r="BS64">
        <v>62.161999999999999</v>
      </c>
      <c r="BT64">
        <v>0.69540000000000002</v>
      </c>
      <c r="BU64" t="s">
        <v>18</v>
      </c>
      <c r="BV64">
        <v>10.199999999999999</v>
      </c>
      <c r="BW64">
        <v>10.52</v>
      </c>
      <c r="BX64">
        <v>27.914999999999999</v>
      </c>
      <c r="BY64">
        <v>60.685000000000002</v>
      </c>
      <c r="BZ64">
        <v>0.71120000000000005</v>
      </c>
      <c r="CA64" t="s">
        <v>18</v>
      </c>
    </row>
    <row r="65" spans="1:79" x14ac:dyDescent="0.2">
      <c r="A65" t="s">
        <v>29</v>
      </c>
      <c r="B65">
        <v>467</v>
      </c>
      <c r="C65">
        <v>475</v>
      </c>
      <c r="D65" t="s">
        <v>92</v>
      </c>
      <c r="E65">
        <v>10.92</v>
      </c>
      <c r="F65">
        <v>1</v>
      </c>
      <c r="G65">
        <v>7</v>
      </c>
      <c r="H65">
        <v>10.98</v>
      </c>
      <c r="I65">
        <v>11.05</v>
      </c>
      <c r="J65">
        <v>2.1850000000000001</v>
      </c>
      <c r="K65">
        <v>31.213999999999999</v>
      </c>
      <c r="L65">
        <v>0.81289999999999996</v>
      </c>
      <c r="M65" t="s">
        <v>18</v>
      </c>
      <c r="N65">
        <v>10.98</v>
      </c>
      <c r="O65">
        <v>11.04</v>
      </c>
      <c r="P65">
        <v>2.1280000000000001</v>
      </c>
      <c r="Q65">
        <v>30.405000000000001</v>
      </c>
      <c r="R65">
        <v>0.81510000000000005</v>
      </c>
      <c r="S65" t="s">
        <v>18</v>
      </c>
      <c r="T65">
        <v>10.98</v>
      </c>
      <c r="U65">
        <v>11.05</v>
      </c>
      <c r="V65">
        <v>2.2549999999999999</v>
      </c>
      <c r="W65">
        <v>32.215000000000003</v>
      </c>
      <c r="X65">
        <v>0.77990000000000004</v>
      </c>
      <c r="Y65" t="s">
        <v>18</v>
      </c>
      <c r="Z65">
        <v>10.97</v>
      </c>
      <c r="AA65">
        <v>11.04</v>
      </c>
      <c r="AB65">
        <v>2.86</v>
      </c>
      <c r="AC65">
        <v>40.856999999999999</v>
      </c>
      <c r="AD65">
        <v>0.78469999999999995</v>
      </c>
      <c r="AE65" t="s">
        <v>18</v>
      </c>
      <c r="AF65">
        <v>10.98</v>
      </c>
      <c r="AG65">
        <v>11.04</v>
      </c>
      <c r="AH65">
        <v>2.8260000000000001</v>
      </c>
      <c r="AI65">
        <v>40.368000000000002</v>
      </c>
      <c r="AJ65">
        <v>0.78200000000000003</v>
      </c>
      <c r="AK65" t="s">
        <v>18</v>
      </c>
      <c r="AL65">
        <v>10.97</v>
      </c>
      <c r="AM65">
        <v>11.04</v>
      </c>
      <c r="AN65">
        <v>2.7909999999999999</v>
      </c>
      <c r="AO65">
        <v>39.878</v>
      </c>
      <c r="AP65">
        <v>0.77259999999999995</v>
      </c>
      <c r="AQ65" t="s">
        <v>18</v>
      </c>
      <c r="AR65">
        <v>10.97</v>
      </c>
      <c r="AS65">
        <v>11.04</v>
      </c>
      <c r="AT65">
        <v>3.2589999999999999</v>
      </c>
      <c r="AU65">
        <v>46.555</v>
      </c>
      <c r="AV65">
        <v>0.7873</v>
      </c>
      <c r="AW65" t="s">
        <v>18</v>
      </c>
      <c r="AX65">
        <v>10.98</v>
      </c>
      <c r="AY65">
        <v>11.04</v>
      </c>
      <c r="AZ65">
        <v>3.3340000000000001</v>
      </c>
      <c r="BA65">
        <v>47.624000000000002</v>
      </c>
      <c r="BB65">
        <v>0.78959999999999997</v>
      </c>
      <c r="BC65" t="s">
        <v>18</v>
      </c>
      <c r="BD65">
        <v>10.98</v>
      </c>
      <c r="BE65">
        <v>11.04</v>
      </c>
      <c r="BF65">
        <v>3.202</v>
      </c>
      <c r="BG65">
        <v>45.737000000000002</v>
      </c>
      <c r="BH65">
        <v>0.80249999999999999</v>
      </c>
      <c r="BI65" t="s">
        <v>18</v>
      </c>
      <c r="BJ65">
        <v>10.97</v>
      </c>
      <c r="BK65">
        <v>11.04</v>
      </c>
      <c r="BL65">
        <v>3.5409999999999999</v>
      </c>
      <c r="BM65">
        <v>50.587000000000003</v>
      </c>
      <c r="BN65">
        <v>0.81030000000000002</v>
      </c>
      <c r="BO65" t="s">
        <v>18</v>
      </c>
      <c r="BP65">
        <v>10.97</v>
      </c>
      <c r="BQ65">
        <v>11.04</v>
      </c>
      <c r="BR65">
        <v>3.5950000000000002</v>
      </c>
      <c r="BS65">
        <v>51.357999999999997</v>
      </c>
      <c r="BT65">
        <v>0.79369999999999996</v>
      </c>
      <c r="BU65" t="s">
        <v>18</v>
      </c>
      <c r="BV65">
        <v>10.98</v>
      </c>
      <c r="BW65">
        <v>11.04</v>
      </c>
      <c r="BX65">
        <v>3.5459999999999998</v>
      </c>
      <c r="BY65">
        <v>50.662999999999997</v>
      </c>
      <c r="BZ65">
        <v>0.81</v>
      </c>
      <c r="CA65" t="s">
        <v>18</v>
      </c>
    </row>
    <row r="66" spans="1:79" x14ac:dyDescent="0.2">
      <c r="A66" t="s">
        <v>29</v>
      </c>
      <c r="B66">
        <v>467</v>
      </c>
      <c r="C66">
        <v>484</v>
      </c>
      <c r="D66" t="s">
        <v>93</v>
      </c>
      <c r="E66">
        <v>10.08</v>
      </c>
      <c r="F66">
        <v>3</v>
      </c>
      <c r="G66">
        <v>16</v>
      </c>
      <c r="H66">
        <v>10.18</v>
      </c>
      <c r="I66">
        <v>10.25</v>
      </c>
      <c r="J66">
        <v>3.2080000000000002</v>
      </c>
      <c r="K66">
        <v>20.05</v>
      </c>
      <c r="L66">
        <v>0.90839999999999999</v>
      </c>
      <c r="M66" t="s">
        <v>17</v>
      </c>
      <c r="N66">
        <v>10.18</v>
      </c>
      <c r="O66">
        <v>10.25</v>
      </c>
      <c r="P66">
        <v>3.1640000000000001</v>
      </c>
      <c r="Q66">
        <v>19.774000000000001</v>
      </c>
      <c r="R66">
        <v>0.9204</v>
      </c>
      <c r="S66" t="s">
        <v>17</v>
      </c>
      <c r="T66">
        <v>10.18</v>
      </c>
      <c r="U66">
        <v>10.25</v>
      </c>
      <c r="V66">
        <v>3.395</v>
      </c>
      <c r="W66">
        <v>21.22</v>
      </c>
      <c r="X66">
        <v>0.90529999999999999</v>
      </c>
      <c r="Y66" t="s">
        <v>18</v>
      </c>
      <c r="Z66">
        <v>10.18</v>
      </c>
      <c r="AA66">
        <v>10.24</v>
      </c>
      <c r="AB66">
        <v>4.9359999999999999</v>
      </c>
      <c r="AC66">
        <v>30.852</v>
      </c>
      <c r="AD66">
        <v>0.9073</v>
      </c>
      <c r="AE66" t="s">
        <v>17</v>
      </c>
      <c r="AF66">
        <v>10.18</v>
      </c>
      <c r="AG66">
        <v>10.25</v>
      </c>
      <c r="AH66">
        <v>4.9320000000000004</v>
      </c>
      <c r="AI66">
        <v>30.826000000000001</v>
      </c>
      <c r="AJ66">
        <v>0.91949999999999998</v>
      </c>
      <c r="AK66" t="s">
        <v>17</v>
      </c>
      <c r="AL66">
        <v>10.18</v>
      </c>
      <c r="AM66">
        <v>10.24</v>
      </c>
      <c r="AN66">
        <v>5.1980000000000004</v>
      </c>
      <c r="AO66">
        <v>32.488</v>
      </c>
      <c r="AP66">
        <v>0.90710000000000002</v>
      </c>
      <c r="AQ66" t="s">
        <v>18</v>
      </c>
      <c r="AR66">
        <v>10.18</v>
      </c>
      <c r="AS66">
        <v>10.24</v>
      </c>
      <c r="AT66">
        <v>5.6189999999999998</v>
      </c>
      <c r="AU66">
        <v>35.121000000000002</v>
      </c>
      <c r="AV66">
        <v>0.9163</v>
      </c>
      <c r="AW66" t="s">
        <v>17</v>
      </c>
      <c r="AX66">
        <v>10.18</v>
      </c>
      <c r="AY66">
        <v>10.24</v>
      </c>
      <c r="AZ66">
        <v>5.6239999999999997</v>
      </c>
      <c r="BA66">
        <v>35.146999999999998</v>
      </c>
      <c r="BB66">
        <v>0.92630000000000001</v>
      </c>
      <c r="BC66" t="s">
        <v>17</v>
      </c>
      <c r="BD66">
        <v>10.18</v>
      </c>
      <c r="BE66">
        <v>10.25</v>
      </c>
      <c r="BF66">
        <v>5.5380000000000003</v>
      </c>
      <c r="BG66">
        <v>34.615000000000002</v>
      </c>
      <c r="BH66">
        <v>0.91620000000000001</v>
      </c>
      <c r="BI66" t="s">
        <v>17</v>
      </c>
      <c r="BJ66">
        <v>10.18</v>
      </c>
      <c r="BK66">
        <v>10.24</v>
      </c>
      <c r="BL66">
        <v>6.2519999999999998</v>
      </c>
      <c r="BM66">
        <v>39.072000000000003</v>
      </c>
      <c r="BN66">
        <v>0.92079999999999995</v>
      </c>
      <c r="BO66" t="s">
        <v>17</v>
      </c>
      <c r="BP66">
        <v>10.18</v>
      </c>
      <c r="BQ66">
        <v>10.24</v>
      </c>
      <c r="BR66">
        <v>6.2649999999999997</v>
      </c>
      <c r="BS66">
        <v>39.158000000000001</v>
      </c>
      <c r="BT66">
        <v>0.92100000000000004</v>
      </c>
      <c r="BU66" t="s">
        <v>17</v>
      </c>
      <c r="BV66">
        <v>10.18</v>
      </c>
      <c r="BW66">
        <v>10.25</v>
      </c>
      <c r="BX66">
        <v>6.2240000000000002</v>
      </c>
      <c r="BY66">
        <v>38.896999999999998</v>
      </c>
      <c r="BZ66">
        <v>0.91420000000000001</v>
      </c>
      <c r="CA66" t="s">
        <v>18</v>
      </c>
    </row>
    <row r="67" spans="1:79" x14ac:dyDescent="0.2">
      <c r="A67" t="s">
        <v>29</v>
      </c>
      <c r="B67">
        <v>467</v>
      </c>
      <c r="C67">
        <v>485</v>
      </c>
      <c r="D67" t="s">
        <v>94</v>
      </c>
      <c r="E67">
        <v>11.03</v>
      </c>
      <c r="F67">
        <v>4</v>
      </c>
      <c r="G67">
        <v>17</v>
      </c>
      <c r="H67">
        <v>11.11</v>
      </c>
      <c r="I67">
        <v>11.18</v>
      </c>
      <c r="J67">
        <v>2.9319999999999999</v>
      </c>
      <c r="K67">
        <v>17.248999999999999</v>
      </c>
      <c r="L67">
        <v>0.89929999999999999</v>
      </c>
      <c r="M67" t="s">
        <v>18</v>
      </c>
      <c r="N67">
        <v>11.11</v>
      </c>
      <c r="O67">
        <v>11.18</v>
      </c>
      <c r="P67">
        <v>2.79</v>
      </c>
      <c r="Q67">
        <v>16.411000000000001</v>
      </c>
      <c r="R67">
        <v>0.90290000000000004</v>
      </c>
      <c r="S67" t="s">
        <v>18</v>
      </c>
      <c r="T67">
        <v>11.11</v>
      </c>
      <c r="U67">
        <v>11.18</v>
      </c>
      <c r="V67">
        <v>3.101</v>
      </c>
      <c r="W67">
        <v>18.242999999999999</v>
      </c>
      <c r="X67">
        <v>0.87439999999999996</v>
      </c>
      <c r="Y67" t="s">
        <v>18</v>
      </c>
      <c r="Z67">
        <v>11.11</v>
      </c>
      <c r="AA67">
        <v>11.17</v>
      </c>
      <c r="AB67">
        <v>4.7220000000000004</v>
      </c>
      <c r="AC67">
        <v>27.779</v>
      </c>
      <c r="AD67">
        <v>0.88849999999999996</v>
      </c>
      <c r="AE67" t="s">
        <v>18</v>
      </c>
      <c r="AF67">
        <v>11.11</v>
      </c>
      <c r="AG67">
        <v>11.18</v>
      </c>
      <c r="AH67">
        <v>4.5890000000000004</v>
      </c>
      <c r="AI67">
        <v>26.992000000000001</v>
      </c>
      <c r="AJ67">
        <v>0.88819999999999999</v>
      </c>
      <c r="AK67" t="s">
        <v>18</v>
      </c>
      <c r="AL67">
        <v>11.11</v>
      </c>
      <c r="AM67">
        <v>11.18</v>
      </c>
      <c r="AN67">
        <v>4.9210000000000003</v>
      </c>
      <c r="AO67">
        <v>28.946000000000002</v>
      </c>
      <c r="AP67">
        <v>0.86370000000000002</v>
      </c>
      <c r="AQ67" t="s">
        <v>18</v>
      </c>
      <c r="AR67">
        <v>11.11</v>
      </c>
      <c r="AS67">
        <v>11.18</v>
      </c>
      <c r="AT67">
        <v>5.8029999999999999</v>
      </c>
      <c r="AU67">
        <v>34.134999999999998</v>
      </c>
      <c r="AV67">
        <v>0.88280000000000003</v>
      </c>
      <c r="AW67" t="s">
        <v>18</v>
      </c>
      <c r="AX67">
        <v>11.11</v>
      </c>
      <c r="AY67">
        <v>11.18</v>
      </c>
      <c r="AZ67">
        <v>5.8390000000000004</v>
      </c>
      <c r="BA67">
        <v>34.344000000000001</v>
      </c>
      <c r="BB67">
        <v>0.87629999999999997</v>
      </c>
      <c r="BC67" t="s">
        <v>18</v>
      </c>
      <c r="BD67">
        <v>11.11</v>
      </c>
      <c r="BE67">
        <v>11.18</v>
      </c>
      <c r="BF67">
        <v>5.8</v>
      </c>
      <c r="BG67">
        <v>34.116</v>
      </c>
      <c r="BH67">
        <v>0.87019999999999997</v>
      </c>
      <c r="BI67" t="s">
        <v>18</v>
      </c>
      <c r="BJ67">
        <v>11.11</v>
      </c>
      <c r="BK67">
        <v>11.17</v>
      </c>
      <c r="BL67">
        <v>6.4320000000000004</v>
      </c>
      <c r="BM67">
        <v>37.835000000000001</v>
      </c>
      <c r="BN67">
        <v>0.86950000000000005</v>
      </c>
      <c r="BO67" t="s">
        <v>18</v>
      </c>
      <c r="BP67">
        <v>11.11</v>
      </c>
      <c r="BQ67">
        <v>11.18</v>
      </c>
      <c r="BR67">
        <v>6.5810000000000004</v>
      </c>
      <c r="BS67">
        <v>38.710999999999999</v>
      </c>
      <c r="BT67">
        <v>0.85460000000000003</v>
      </c>
      <c r="BU67" t="s">
        <v>18</v>
      </c>
      <c r="BV67">
        <v>11.11</v>
      </c>
      <c r="BW67">
        <v>11.18</v>
      </c>
      <c r="BX67">
        <v>6.4370000000000003</v>
      </c>
      <c r="BY67">
        <v>37.865000000000002</v>
      </c>
      <c r="BZ67">
        <v>0.87519999999999998</v>
      </c>
      <c r="CA67" t="s">
        <v>18</v>
      </c>
    </row>
    <row r="68" spans="1:79" x14ac:dyDescent="0.2">
      <c r="A68" t="s">
        <v>29</v>
      </c>
      <c r="B68">
        <v>470</v>
      </c>
      <c r="C68">
        <v>484</v>
      </c>
      <c r="D68" t="s">
        <v>95</v>
      </c>
      <c r="E68">
        <v>8.24</v>
      </c>
      <c r="F68">
        <v>3</v>
      </c>
      <c r="G68">
        <v>13</v>
      </c>
      <c r="H68">
        <v>8.17</v>
      </c>
      <c r="I68">
        <v>8.24</v>
      </c>
      <c r="J68">
        <v>3.0390000000000001</v>
      </c>
      <c r="K68">
        <v>23.375</v>
      </c>
      <c r="L68">
        <v>0.89470000000000005</v>
      </c>
      <c r="M68" t="s">
        <v>18</v>
      </c>
      <c r="N68">
        <v>8.17</v>
      </c>
      <c r="O68">
        <v>8.24</v>
      </c>
      <c r="P68">
        <v>2.9870000000000001</v>
      </c>
      <c r="Q68">
        <v>22.974</v>
      </c>
      <c r="R68">
        <v>0.88480000000000003</v>
      </c>
      <c r="S68" t="s">
        <v>18</v>
      </c>
      <c r="T68">
        <v>8.17</v>
      </c>
      <c r="U68">
        <v>8.24</v>
      </c>
      <c r="V68">
        <v>3.117</v>
      </c>
      <c r="W68">
        <v>23.978999999999999</v>
      </c>
      <c r="X68">
        <v>0.88770000000000004</v>
      </c>
      <c r="Y68" t="s">
        <v>18</v>
      </c>
      <c r="Z68">
        <v>8.17</v>
      </c>
      <c r="AA68">
        <v>8.24</v>
      </c>
      <c r="AB68">
        <v>4.8259999999999996</v>
      </c>
      <c r="AC68">
        <v>37.125999999999998</v>
      </c>
      <c r="AD68">
        <v>0.87339999999999995</v>
      </c>
      <c r="AE68" t="s">
        <v>18</v>
      </c>
      <c r="AF68">
        <v>8.17</v>
      </c>
      <c r="AG68">
        <v>8.24</v>
      </c>
      <c r="AH68">
        <v>4.8819999999999997</v>
      </c>
      <c r="AI68">
        <v>37.555999999999997</v>
      </c>
      <c r="AJ68">
        <v>0.87360000000000004</v>
      </c>
      <c r="AK68" t="s">
        <v>18</v>
      </c>
      <c r="AL68">
        <v>8.17</v>
      </c>
      <c r="AM68">
        <v>8.24</v>
      </c>
      <c r="AN68">
        <v>4.8410000000000002</v>
      </c>
      <c r="AO68">
        <v>37.235999999999997</v>
      </c>
      <c r="AP68">
        <v>0.86809999999999998</v>
      </c>
      <c r="AQ68" t="s">
        <v>18</v>
      </c>
      <c r="AR68">
        <v>8.17</v>
      </c>
      <c r="AS68">
        <v>8.24</v>
      </c>
      <c r="AT68">
        <v>5.0609999999999999</v>
      </c>
      <c r="AU68">
        <v>38.933999999999997</v>
      </c>
      <c r="AV68">
        <v>0.8891</v>
      </c>
      <c r="AW68" t="s">
        <v>18</v>
      </c>
      <c r="AX68">
        <v>8.17</v>
      </c>
      <c r="AY68">
        <v>8.24</v>
      </c>
      <c r="AZ68">
        <v>5.4290000000000003</v>
      </c>
      <c r="BA68">
        <v>41.761000000000003</v>
      </c>
      <c r="BB68">
        <v>0.89700000000000002</v>
      </c>
      <c r="BC68" t="s">
        <v>18</v>
      </c>
      <c r="BD68">
        <v>8.17</v>
      </c>
      <c r="BE68">
        <v>8.24</v>
      </c>
      <c r="BF68">
        <v>5.2690000000000001</v>
      </c>
      <c r="BG68">
        <v>40.533999999999999</v>
      </c>
      <c r="BH68">
        <v>0.87439999999999996</v>
      </c>
      <c r="BI68" t="s">
        <v>18</v>
      </c>
      <c r="BJ68">
        <v>8.17</v>
      </c>
      <c r="BK68">
        <v>8.24</v>
      </c>
      <c r="BL68">
        <v>5.6769999999999996</v>
      </c>
      <c r="BM68">
        <v>43.671999999999997</v>
      </c>
      <c r="BN68">
        <v>0.90969999999999995</v>
      </c>
      <c r="BO68" t="s">
        <v>18</v>
      </c>
      <c r="BP68">
        <v>8.17</v>
      </c>
      <c r="BQ68">
        <v>8.24</v>
      </c>
      <c r="BR68">
        <v>5.63</v>
      </c>
      <c r="BS68">
        <v>43.305999999999997</v>
      </c>
      <c r="BT68">
        <v>0.89390000000000003</v>
      </c>
      <c r="BU68" t="s">
        <v>18</v>
      </c>
      <c r="BV68">
        <v>8.17</v>
      </c>
      <c r="BW68">
        <v>8.24</v>
      </c>
      <c r="BX68">
        <v>5.718</v>
      </c>
      <c r="BY68">
        <v>43.984000000000002</v>
      </c>
      <c r="BZ68">
        <v>0.8891</v>
      </c>
      <c r="CA68" t="s">
        <v>18</v>
      </c>
    </row>
    <row r="69" spans="1:79" s="15" customFormat="1" x14ac:dyDescent="0.2">
      <c r="A69" s="15" t="s">
        <v>29</v>
      </c>
      <c r="B69" s="15">
        <v>476</v>
      </c>
      <c r="C69" s="15">
        <v>484</v>
      </c>
      <c r="D69" s="15" t="s">
        <v>96</v>
      </c>
      <c r="E69" s="15">
        <v>6.47</v>
      </c>
      <c r="F69" s="15">
        <v>3</v>
      </c>
      <c r="G69" s="15">
        <v>7</v>
      </c>
      <c r="H69" s="15">
        <v>6.59</v>
      </c>
      <c r="I69" s="15">
        <v>6.66</v>
      </c>
      <c r="J69" s="15">
        <v>2.0990000000000002</v>
      </c>
      <c r="K69" s="15">
        <v>29.99</v>
      </c>
      <c r="L69" s="15">
        <v>0.92010000000000003</v>
      </c>
      <c r="M69" s="15" t="s">
        <v>18</v>
      </c>
      <c r="N69" s="15">
        <v>6.59</v>
      </c>
      <c r="O69" s="15">
        <v>6.66</v>
      </c>
      <c r="P69" s="15">
        <v>1.9870000000000001</v>
      </c>
      <c r="Q69" s="15">
        <v>28.379000000000001</v>
      </c>
      <c r="R69" s="15">
        <v>0.91739999999999999</v>
      </c>
      <c r="S69" s="15" t="s">
        <v>18</v>
      </c>
      <c r="T69" s="15">
        <v>6.58</v>
      </c>
      <c r="U69" s="15">
        <v>6.65</v>
      </c>
      <c r="V69" s="15">
        <v>2.0870000000000002</v>
      </c>
      <c r="W69" s="15">
        <v>29.815000000000001</v>
      </c>
      <c r="X69" s="15">
        <v>0.88529999999999998</v>
      </c>
      <c r="Y69" s="15" t="s">
        <v>18</v>
      </c>
      <c r="Z69" s="15">
        <v>6.58</v>
      </c>
      <c r="AA69" s="15">
        <v>6.65</v>
      </c>
      <c r="AB69" s="15">
        <v>3.347</v>
      </c>
      <c r="AC69" s="15">
        <v>47.81</v>
      </c>
      <c r="AD69" s="15">
        <v>0.88360000000000005</v>
      </c>
      <c r="AE69" s="15" t="s">
        <v>18</v>
      </c>
      <c r="AF69" s="15">
        <v>6.59</v>
      </c>
      <c r="AG69" s="15">
        <v>6.65</v>
      </c>
      <c r="AH69" s="15">
        <v>3.351</v>
      </c>
      <c r="AI69" s="15">
        <v>47.87</v>
      </c>
      <c r="AJ69" s="15">
        <v>0.92030000000000001</v>
      </c>
      <c r="AK69" s="15" t="s">
        <v>18</v>
      </c>
      <c r="AL69" s="15">
        <v>6.59</v>
      </c>
      <c r="AM69" s="15">
        <v>6.65</v>
      </c>
      <c r="AN69" s="15">
        <v>3.3260000000000001</v>
      </c>
      <c r="AO69" s="15">
        <v>47.51</v>
      </c>
      <c r="AP69" s="15">
        <v>0.86870000000000003</v>
      </c>
      <c r="AQ69" s="15" t="s">
        <v>18</v>
      </c>
      <c r="AR69" s="15">
        <v>6.58</v>
      </c>
      <c r="AS69" s="15">
        <v>6.65</v>
      </c>
      <c r="AT69" s="15">
        <v>3.7410000000000001</v>
      </c>
      <c r="AU69" s="15">
        <v>53.442999999999998</v>
      </c>
      <c r="AV69" s="15">
        <v>0.84660000000000002</v>
      </c>
      <c r="AW69" s="15" t="s">
        <v>18</v>
      </c>
      <c r="AX69" s="15">
        <v>6.59</v>
      </c>
      <c r="AY69" s="15">
        <v>6.65</v>
      </c>
      <c r="AZ69" s="15">
        <v>3.8919999999999999</v>
      </c>
      <c r="BA69" s="15">
        <v>55.593000000000004</v>
      </c>
      <c r="BB69" s="15">
        <v>0.90300000000000002</v>
      </c>
      <c r="BC69" s="15" t="s">
        <v>18</v>
      </c>
      <c r="BD69" s="15">
        <v>6.59</v>
      </c>
      <c r="BE69" s="15">
        <v>6.65</v>
      </c>
      <c r="BF69" s="15">
        <v>3.8</v>
      </c>
      <c r="BG69" s="15">
        <v>54.283999999999999</v>
      </c>
      <c r="BH69" s="15">
        <v>0.90769999999999995</v>
      </c>
      <c r="BI69" s="15" t="s">
        <v>18</v>
      </c>
      <c r="BJ69" s="15">
        <v>6.58</v>
      </c>
      <c r="BK69" s="15">
        <v>6.65</v>
      </c>
      <c r="BL69" s="15">
        <v>4.1390000000000002</v>
      </c>
      <c r="BM69" s="15">
        <v>59.122</v>
      </c>
      <c r="BN69" s="15">
        <v>0.92500000000000004</v>
      </c>
      <c r="BO69" s="15" t="s">
        <v>18</v>
      </c>
      <c r="BP69" s="15">
        <v>6.59</v>
      </c>
      <c r="BQ69" s="15">
        <v>6.65</v>
      </c>
      <c r="BR69" s="15">
        <v>4.2919999999999998</v>
      </c>
      <c r="BS69" s="15">
        <v>61.317</v>
      </c>
      <c r="BT69" s="15">
        <v>0.92410000000000003</v>
      </c>
      <c r="BU69" s="15" t="s">
        <v>18</v>
      </c>
      <c r="BV69" s="15">
        <v>6.59</v>
      </c>
      <c r="BW69" s="15">
        <v>6.65</v>
      </c>
      <c r="BX69" s="15">
        <v>4.22</v>
      </c>
      <c r="BY69" s="15">
        <v>60.290999999999997</v>
      </c>
      <c r="BZ69" s="15">
        <v>0.9073</v>
      </c>
      <c r="CA69" s="15" t="s">
        <v>18</v>
      </c>
    </row>
    <row r="70" spans="1:79" x14ac:dyDescent="0.2">
      <c r="A70" t="s">
        <v>29</v>
      </c>
      <c r="B70">
        <v>476</v>
      </c>
      <c r="C70">
        <v>485</v>
      </c>
      <c r="D70" t="s">
        <v>97</v>
      </c>
      <c r="E70">
        <v>8.4</v>
      </c>
      <c r="F70">
        <v>3</v>
      </c>
      <c r="G70">
        <v>8</v>
      </c>
      <c r="H70">
        <v>8.5299999999999994</v>
      </c>
      <c r="I70">
        <v>8.59</v>
      </c>
      <c r="J70">
        <v>1.833</v>
      </c>
      <c r="K70">
        <v>22.914999999999999</v>
      </c>
      <c r="L70">
        <v>0.87250000000000005</v>
      </c>
      <c r="M70" t="s">
        <v>18</v>
      </c>
      <c r="N70">
        <v>8.5299999999999994</v>
      </c>
      <c r="O70">
        <v>8.59</v>
      </c>
      <c r="P70">
        <v>1.746</v>
      </c>
      <c r="Q70">
        <v>21.82</v>
      </c>
      <c r="R70">
        <v>0.86560000000000004</v>
      </c>
      <c r="S70" t="s">
        <v>18</v>
      </c>
      <c r="T70">
        <v>8.52</v>
      </c>
      <c r="U70">
        <v>8.6</v>
      </c>
      <c r="V70">
        <v>1.9279999999999999</v>
      </c>
      <c r="W70">
        <v>24.106000000000002</v>
      </c>
      <c r="X70">
        <v>0.79920000000000002</v>
      </c>
      <c r="Y70" t="s">
        <v>18</v>
      </c>
      <c r="Z70">
        <v>8.52</v>
      </c>
      <c r="AA70">
        <v>8.59</v>
      </c>
      <c r="AB70">
        <v>3.109</v>
      </c>
      <c r="AC70">
        <v>38.868000000000002</v>
      </c>
      <c r="AD70">
        <v>0.78080000000000005</v>
      </c>
      <c r="AE70" t="s">
        <v>18</v>
      </c>
      <c r="AF70">
        <v>8.5299999999999994</v>
      </c>
      <c r="AG70">
        <v>8.59</v>
      </c>
      <c r="AH70">
        <v>3.149</v>
      </c>
      <c r="AI70">
        <v>39.363</v>
      </c>
      <c r="AJ70">
        <v>0.81740000000000002</v>
      </c>
      <c r="AK70" t="s">
        <v>18</v>
      </c>
      <c r="AL70">
        <v>8.4700000000000006</v>
      </c>
      <c r="AM70">
        <v>8.5399999999999991</v>
      </c>
      <c r="AN70">
        <v>3.073</v>
      </c>
      <c r="AO70">
        <v>38.415999999999997</v>
      </c>
      <c r="AP70">
        <v>0.78039999999999998</v>
      </c>
      <c r="AQ70" t="s">
        <v>18</v>
      </c>
      <c r="AR70">
        <v>8.52</v>
      </c>
      <c r="AS70">
        <v>8.59</v>
      </c>
      <c r="AT70">
        <v>3.86</v>
      </c>
      <c r="AU70">
        <v>48.247</v>
      </c>
      <c r="AV70">
        <v>0.78210000000000002</v>
      </c>
      <c r="AW70" t="s">
        <v>18</v>
      </c>
      <c r="AX70">
        <v>8.52</v>
      </c>
      <c r="AY70">
        <v>8.59</v>
      </c>
      <c r="AZ70">
        <v>3.9950000000000001</v>
      </c>
      <c r="BA70">
        <v>49.939</v>
      </c>
      <c r="BB70">
        <v>0.78080000000000005</v>
      </c>
      <c r="BC70" t="s">
        <v>18</v>
      </c>
      <c r="BD70">
        <v>8.5299999999999994</v>
      </c>
      <c r="BE70">
        <v>8.59</v>
      </c>
      <c r="BF70">
        <v>3.931</v>
      </c>
      <c r="BG70">
        <v>49.134999999999998</v>
      </c>
      <c r="BH70">
        <v>0.82969999999999999</v>
      </c>
      <c r="BI70" t="s">
        <v>18</v>
      </c>
      <c r="BJ70">
        <v>8.52</v>
      </c>
      <c r="BK70">
        <v>8.59</v>
      </c>
      <c r="BL70">
        <v>4.5369999999999999</v>
      </c>
      <c r="BM70">
        <v>56.716000000000001</v>
      </c>
      <c r="BN70">
        <v>0.84589999999999999</v>
      </c>
      <c r="BO70" t="s">
        <v>18</v>
      </c>
      <c r="BP70">
        <v>8.48</v>
      </c>
      <c r="BQ70">
        <v>8.5399999999999991</v>
      </c>
      <c r="BR70">
        <v>4.4770000000000003</v>
      </c>
      <c r="BS70">
        <v>55.965000000000003</v>
      </c>
      <c r="BT70">
        <v>0.83399999999999996</v>
      </c>
      <c r="BU70" t="s">
        <v>18</v>
      </c>
      <c r="BV70">
        <v>8.5299999999999994</v>
      </c>
      <c r="BW70">
        <v>8.59</v>
      </c>
      <c r="BX70">
        <v>4.4989999999999997</v>
      </c>
      <c r="BY70">
        <v>56.24</v>
      </c>
      <c r="BZ70">
        <v>0.81069999999999998</v>
      </c>
      <c r="CA70" t="s">
        <v>18</v>
      </c>
    </row>
    <row r="71" spans="1:79" x14ac:dyDescent="0.2">
      <c r="A71" t="s">
        <v>29</v>
      </c>
      <c r="B71">
        <v>485</v>
      </c>
      <c r="C71">
        <v>490</v>
      </c>
      <c r="D71" t="s">
        <v>98</v>
      </c>
      <c r="E71">
        <v>5.43</v>
      </c>
      <c r="F71">
        <v>1</v>
      </c>
      <c r="G71">
        <v>4</v>
      </c>
      <c r="H71">
        <v>5.46</v>
      </c>
      <c r="I71">
        <v>5.52</v>
      </c>
      <c r="J71">
        <v>7.3999999999999996E-2</v>
      </c>
      <c r="K71">
        <v>1.8380000000000001</v>
      </c>
      <c r="L71">
        <v>0.8427</v>
      </c>
      <c r="M71" t="s">
        <v>18</v>
      </c>
      <c r="N71">
        <v>5.45</v>
      </c>
      <c r="O71">
        <v>5.52</v>
      </c>
      <c r="P71">
        <v>9.7000000000000003E-2</v>
      </c>
      <c r="Q71">
        <v>2.415</v>
      </c>
      <c r="R71">
        <v>0.85860000000000003</v>
      </c>
      <c r="S71" t="s">
        <v>18</v>
      </c>
      <c r="T71">
        <v>5.45</v>
      </c>
      <c r="U71">
        <v>5.52</v>
      </c>
      <c r="V71">
        <v>0.11700000000000001</v>
      </c>
      <c r="W71">
        <v>2.9220000000000002</v>
      </c>
      <c r="X71">
        <v>0.80179999999999996</v>
      </c>
      <c r="Y71" t="s">
        <v>18</v>
      </c>
      <c r="Z71">
        <v>5.45</v>
      </c>
      <c r="AA71">
        <v>5.52</v>
      </c>
      <c r="AB71">
        <v>0.15</v>
      </c>
      <c r="AC71">
        <v>3.7469999999999999</v>
      </c>
      <c r="AD71">
        <v>0.79210000000000003</v>
      </c>
      <c r="AE71" t="s">
        <v>18</v>
      </c>
      <c r="AF71">
        <v>5.45</v>
      </c>
      <c r="AG71">
        <v>5.52</v>
      </c>
      <c r="AH71">
        <v>0.255</v>
      </c>
      <c r="AI71">
        <v>6.383</v>
      </c>
      <c r="AJ71">
        <v>0.83919999999999995</v>
      </c>
      <c r="AK71" t="s">
        <v>18</v>
      </c>
      <c r="AL71">
        <v>5.45</v>
      </c>
      <c r="AM71">
        <v>5.52</v>
      </c>
      <c r="AN71">
        <v>0.14499999999999999</v>
      </c>
      <c r="AO71">
        <v>3.6360000000000001</v>
      </c>
      <c r="AP71">
        <v>0.75429999999999997</v>
      </c>
      <c r="AQ71" t="s">
        <v>18</v>
      </c>
      <c r="AR71">
        <v>5.45</v>
      </c>
      <c r="AS71">
        <v>5.52</v>
      </c>
      <c r="AT71">
        <v>0.77600000000000002</v>
      </c>
      <c r="AU71">
        <v>19.395</v>
      </c>
      <c r="AV71">
        <v>0.77839999999999998</v>
      </c>
      <c r="AW71" t="s">
        <v>18</v>
      </c>
      <c r="AX71">
        <v>5.45</v>
      </c>
      <c r="AY71">
        <v>5.52</v>
      </c>
      <c r="AZ71">
        <v>0.74399999999999999</v>
      </c>
      <c r="BA71">
        <v>18.596</v>
      </c>
      <c r="BB71">
        <v>0.78159999999999996</v>
      </c>
      <c r="BC71" t="s">
        <v>18</v>
      </c>
      <c r="BD71">
        <v>5.45</v>
      </c>
      <c r="BE71">
        <v>5.52</v>
      </c>
      <c r="BF71">
        <v>0.76800000000000002</v>
      </c>
      <c r="BG71">
        <v>19.2</v>
      </c>
      <c r="BH71">
        <v>0.8075</v>
      </c>
      <c r="BI71" t="s">
        <v>18</v>
      </c>
      <c r="BJ71">
        <v>5.45</v>
      </c>
      <c r="BK71">
        <v>5.52</v>
      </c>
      <c r="BL71">
        <v>2.3079999999999998</v>
      </c>
      <c r="BM71">
        <v>57.692</v>
      </c>
      <c r="BN71">
        <v>0.8286</v>
      </c>
      <c r="BO71" t="s">
        <v>18</v>
      </c>
      <c r="BP71">
        <v>5.45</v>
      </c>
      <c r="BQ71">
        <v>5.52</v>
      </c>
      <c r="BR71">
        <v>2.2290000000000001</v>
      </c>
      <c r="BS71">
        <v>55.732999999999997</v>
      </c>
      <c r="BT71">
        <v>0.76070000000000004</v>
      </c>
      <c r="BU71" t="s">
        <v>18</v>
      </c>
      <c r="BV71">
        <v>5.45</v>
      </c>
      <c r="BW71">
        <v>5.52</v>
      </c>
      <c r="BX71">
        <v>2.2709999999999999</v>
      </c>
      <c r="BY71">
        <v>56.784999999999997</v>
      </c>
      <c r="BZ71">
        <v>0.79220000000000002</v>
      </c>
      <c r="CA71" t="s">
        <v>18</v>
      </c>
    </row>
    <row r="72" spans="1:79" x14ac:dyDescent="0.2">
      <c r="A72" t="s">
        <v>29</v>
      </c>
      <c r="B72">
        <v>485</v>
      </c>
      <c r="C72">
        <v>494</v>
      </c>
      <c r="D72" t="s">
        <v>99</v>
      </c>
      <c r="E72">
        <v>10.57</v>
      </c>
      <c r="F72">
        <v>1</v>
      </c>
      <c r="G72">
        <v>8</v>
      </c>
      <c r="H72">
        <v>10.39</v>
      </c>
      <c r="I72">
        <v>10.76</v>
      </c>
      <c r="J72">
        <v>0.49299999999999999</v>
      </c>
      <c r="K72">
        <v>6.1680000000000001</v>
      </c>
      <c r="L72">
        <v>0.7329</v>
      </c>
      <c r="M72" t="s">
        <v>18</v>
      </c>
      <c r="N72">
        <v>10.39</v>
      </c>
      <c r="O72">
        <v>10.76</v>
      </c>
      <c r="P72">
        <v>0.50800000000000001</v>
      </c>
      <c r="Q72">
        <v>6.351</v>
      </c>
      <c r="R72">
        <v>0.68859999999999999</v>
      </c>
      <c r="S72" t="s">
        <v>18</v>
      </c>
      <c r="T72">
        <v>10.39</v>
      </c>
      <c r="U72">
        <v>10.76</v>
      </c>
      <c r="V72">
        <v>0.53</v>
      </c>
      <c r="W72">
        <v>6.62</v>
      </c>
      <c r="X72">
        <v>0.68840000000000001</v>
      </c>
      <c r="Y72" t="s">
        <v>18</v>
      </c>
      <c r="Z72">
        <v>10.39</v>
      </c>
      <c r="AA72">
        <v>10.76</v>
      </c>
      <c r="AB72">
        <v>1.4710000000000001</v>
      </c>
      <c r="AC72">
        <v>18.382000000000001</v>
      </c>
      <c r="AD72">
        <v>0.70699999999999996</v>
      </c>
      <c r="AE72" t="s">
        <v>18</v>
      </c>
      <c r="AF72">
        <v>10.39</v>
      </c>
      <c r="AG72">
        <v>10.76</v>
      </c>
      <c r="AH72">
        <v>1.653</v>
      </c>
      <c r="AI72">
        <v>20.667999999999999</v>
      </c>
      <c r="AJ72">
        <v>0.70530000000000004</v>
      </c>
      <c r="AK72" t="s">
        <v>18</v>
      </c>
      <c r="AL72">
        <v>10.39</v>
      </c>
      <c r="AM72">
        <v>10.76</v>
      </c>
      <c r="AN72">
        <v>1.7050000000000001</v>
      </c>
      <c r="AO72">
        <v>21.311</v>
      </c>
      <c r="AP72">
        <v>0.6865</v>
      </c>
      <c r="AQ72" t="s">
        <v>18</v>
      </c>
      <c r="AR72">
        <v>10.39</v>
      </c>
      <c r="AS72">
        <v>10.76</v>
      </c>
      <c r="AT72">
        <v>2.79</v>
      </c>
      <c r="AU72">
        <v>34.872</v>
      </c>
      <c r="AV72">
        <v>0.68689999999999996</v>
      </c>
      <c r="AW72" t="s">
        <v>18</v>
      </c>
      <c r="AX72">
        <v>10.39</v>
      </c>
      <c r="AY72">
        <v>10.76</v>
      </c>
      <c r="AZ72">
        <v>2.8460000000000001</v>
      </c>
      <c r="BA72">
        <v>35.576999999999998</v>
      </c>
      <c r="BB72">
        <v>0.69399999999999995</v>
      </c>
      <c r="BC72" t="s">
        <v>18</v>
      </c>
      <c r="BD72">
        <v>10.39</v>
      </c>
      <c r="BE72">
        <v>10.76</v>
      </c>
      <c r="BF72">
        <v>2.9710000000000001</v>
      </c>
      <c r="BG72">
        <v>37.137</v>
      </c>
      <c r="BH72">
        <v>0.71899999999999997</v>
      </c>
      <c r="BI72" t="s">
        <v>18</v>
      </c>
      <c r="BJ72">
        <v>10.39</v>
      </c>
      <c r="BK72">
        <v>10.76</v>
      </c>
      <c r="BL72">
        <v>4.492</v>
      </c>
      <c r="BM72">
        <v>56.152999999999999</v>
      </c>
      <c r="BN72">
        <v>0.73629999999999995</v>
      </c>
      <c r="BO72" t="s">
        <v>18</v>
      </c>
      <c r="BP72">
        <v>10.39</v>
      </c>
      <c r="BQ72">
        <v>10.75</v>
      </c>
      <c r="BR72">
        <v>4.42</v>
      </c>
      <c r="BS72">
        <v>55.252000000000002</v>
      </c>
      <c r="BT72">
        <v>0.69630000000000003</v>
      </c>
      <c r="BU72" t="s">
        <v>18</v>
      </c>
      <c r="BV72">
        <v>10.39</v>
      </c>
      <c r="BW72">
        <v>10.76</v>
      </c>
      <c r="BX72">
        <v>4.5960000000000001</v>
      </c>
      <c r="BY72">
        <v>57.454000000000001</v>
      </c>
      <c r="BZ72">
        <v>0.73909999999999998</v>
      </c>
      <c r="CA72" t="s">
        <v>18</v>
      </c>
    </row>
    <row r="73" spans="1:79" x14ac:dyDescent="0.2">
      <c r="A73" t="s">
        <v>29</v>
      </c>
      <c r="B73">
        <v>485</v>
      </c>
      <c r="C73">
        <v>506</v>
      </c>
      <c r="D73" t="s">
        <v>100</v>
      </c>
      <c r="E73">
        <v>12.34</v>
      </c>
      <c r="F73">
        <v>3</v>
      </c>
      <c r="G73">
        <v>18</v>
      </c>
      <c r="H73">
        <v>12.43</v>
      </c>
      <c r="I73">
        <v>12.51</v>
      </c>
      <c r="J73">
        <v>0.65900000000000003</v>
      </c>
      <c r="K73">
        <v>3.6619999999999999</v>
      </c>
      <c r="L73">
        <v>0.92869999999999997</v>
      </c>
      <c r="M73" t="s">
        <v>17</v>
      </c>
      <c r="N73">
        <v>12.43</v>
      </c>
      <c r="O73">
        <v>12.51</v>
      </c>
      <c r="P73">
        <v>0.61899999999999999</v>
      </c>
      <c r="Q73">
        <v>3.4380000000000002</v>
      </c>
      <c r="R73">
        <v>0.93889999999999996</v>
      </c>
      <c r="S73" t="s">
        <v>17</v>
      </c>
      <c r="T73">
        <v>12.43</v>
      </c>
      <c r="U73">
        <v>12.51</v>
      </c>
      <c r="V73">
        <v>0.71099999999999997</v>
      </c>
      <c r="W73">
        <v>3.948</v>
      </c>
      <c r="X73">
        <v>0.92720000000000002</v>
      </c>
      <c r="Y73" t="s">
        <v>17</v>
      </c>
      <c r="Z73">
        <v>12.43</v>
      </c>
      <c r="AA73">
        <v>12.51</v>
      </c>
      <c r="AB73">
        <v>1.8440000000000001</v>
      </c>
      <c r="AC73">
        <v>10.246</v>
      </c>
      <c r="AD73">
        <v>0.92759999999999998</v>
      </c>
      <c r="AE73" t="s">
        <v>17</v>
      </c>
      <c r="AF73">
        <v>12.43</v>
      </c>
      <c r="AG73">
        <v>12.51</v>
      </c>
      <c r="AH73">
        <v>1.948</v>
      </c>
      <c r="AI73">
        <v>10.82</v>
      </c>
      <c r="AJ73">
        <v>0.92120000000000002</v>
      </c>
      <c r="AK73" t="s">
        <v>17</v>
      </c>
      <c r="AL73">
        <v>12.43</v>
      </c>
      <c r="AM73">
        <v>12.51</v>
      </c>
      <c r="AN73">
        <v>1.9119999999999999</v>
      </c>
      <c r="AO73">
        <v>10.624000000000001</v>
      </c>
      <c r="AP73">
        <v>0.92789999999999995</v>
      </c>
      <c r="AQ73" t="s">
        <v>17</v>
      </c>
      <c r="AR73">
        <v>12.43</v>
      </c>
      <c r="AS73">
        <v>12.51</v>
      </c>
      <c r="AT73">
        <v>4.0250000000000004</v>
      </c>
      <c r="AU73">
        <v>22.363</v>
      </c>
      <c r="AV73">
        <v>0.92749999999999999</v>
      </c>
      <c r="AW73" t="s">
        <v>17</v>
      </c>
      <c r="AX73">
        <v>12.43</v>
      </c>
      <c r="AY73">
        <v>12.51</v>
      </c>
      <c r="AZ73">
        <v>4.0750000000000002</v>
      </c>
      <c r="BA73">
        <v>22.637</v>
      </c>
      <c r="BB73">
        <v>0.92989999999999995</v>
      </c>
      <c r="BC73" t="s">
        <v>17</v>
      </c>
      <c r="BD73">
        <v>12.43</v>
      </c>
      <c r="BE73">
        <v>12.51</v>
      </c>
      <c r="BF73">
        <v>4.0880000000000001</v>
      </c>
      <c r="BG73">
        <v>22.710999999999999</v>
      </c>
      <c r="BH73">
        <v>0.92779999999999996</v>
      </c>
      <c r="BI73" t="s">
        <v>17</v>
      </c>
      <c r="BJ73">
        <v>12.42</v>
      </c>
      <c r="BK73">
        <v>12.51</v>
      </c>
      <c r="BL73">
        <v>5.9770000000000003</v>
      </c>
      <c r="BM73">
        <v>33.204000000000001</v>
      </c>
      <c r="BN73">
        <v>0.93489999999999995</v>
      </c>
      <c r="BO73" t="s">
        <v>17</v>
      </c>
      <c r="BP73">
        <v>12.43</v>
      </c>
      <c r="BQ73">
        <v>12.51</v>
      </c>
      <c r="BR73">
        <v>6.1210000000000004</v>
      </c>
      <c r="BS73">
        <v>34.005000000000003</v>
      </c>
      <c r="BT73">
        <v>0.92700000000000005</v>
      </c>
      <c r="BU73" t="s">
        <v>17</v>
      </c>
      <c r="BV73">
        <v>12.43</v>
      </c>
      <c r="BW73">
        <v>12.51</v>
      </c>
      <c r="BX73">
        <v>6.1120000000000001</v>
      </c>
      <c r="BY73">
        <v>33.954999999999998</v>
      </c>
      <c r="BZ73">
        <v>0.92889999999999995</v>
      </c>
      <c r="CA73" t="s">
        <v>17</v>
      </c>
    </row>
    <row r="74" spans="1:79" x14ac:dyDescent="0.2">
      <c r="A74" t="s">
        <v>29</v>
      </c>
      <c r="B74">
        <v>486</v>
      </c>
      <c r="C74">
        <v>506</v>
      </c>
      <c r="D74" t="s">
        <v>101</v>
      </c>
      <c r="E74">
        <v>12.19</v>
      </c>
      <c r="F74">
        <v>2</v>
      </c>
      <c r="G74">
        <v>17</v>
      </c>
      <c r="H74">
        <v>12.21</v>
      </c>
      <c r="I74">
        <v>12.29</v>
      </c>
      <c r="J74">
        <v>0.69399999999999995</v>
      </c>
      <c r="K74">
        <v>4.0819999999999999</v>
      </c>
      <c r="L74">
        <v>0.9204</v>
      </c>
      <c r="M74" t="s">
        <v>17</v>
      </c>
      <c r="N74">
        <v>12.21</v>
      </c>
      <c r="O74">
        <v>12.29</v>
      </c>
      <c r="P74">
        <v>0.65200000000000002</v>
      </c>
      <c r="Q74">
        <v>3.8359999999999999</v>
      </c>
      <c r="R74">
        <v>0.91959999999999997</v>
      </c>
      <c r="S74" t="s">
        <v>17</v>
      </c>
      <c r="T74">
        <v>12.21</v>
      </c>
      <c r="U74">
        <v>12.29</v>
      </c>
      <c r="V74">
        <v>0.73</v>
      </c>
      <c r="W74">
        <v>4.2949999999999999</v>
      </c>
      <c r="X74">
        <v>0.90600000000000003</v>
      </c>
      <c r="Y74" t="s">
        <v>17</v>
      </c>
      <c r="Z74">
        <v>12.21</v>
      </c>
      <c r="AA74">
        <v>12.28</v>
      </c>
      <c r="AB74">
        <v>1.8120000000000001</v>
      </c>
      <c r="AC74">
        <v>10.657999999999999</v>
      </c>
      <c r="AD74">
        <v>0.90069999999999995</v>
      </c>
      <c r="AE74" t="s">
        <v>17</v>
      </c>
      <c r="AF74">
        <v>12.21</v>
      </c>
      <c r="AG74">
        <v>12.29</v>
      </c>
      <c r="AH74">
        <v>1.887</v>
      </c>
      <c r="AI74">
        <v>11.097</v>
      </c>
      <c r="AJ74">
        <v>0.91310000000000002</v>
      </c>
      <c r="AK74" t="s">
        <v>17</v>
      </c>
      <c r="AL74">
        <v>12.21</v>
      </c>
      <c r="AM74">
        <v>12.28</v>
      </c>
      <c r="AN74">
        <v>1.91</v>
      </c>
      <c r="AO74">
        <v>11.234999999999999</v>
      </c>
      <c r="AP74">
        <v>0.88839999999999997</v>
      </c>
      <c r="AQ74" t="s">
        <v>18</v>
      </c>
      <c r="AR74">
        <v>12.21</v>
      </c>
      <c r="AS74">
        <v>12.28</v>
      </c>
      <c r="AT74">
        <v>3.88</v>
      </c>
      <c r="AU74">
        <v>22.823</v>
      </c>
      <c r="AV74">
        <v>0.90800000000000003</v>
      </c>
      <c r="AW74" t="s">
        <v>17</v>
      </c>
      <c r="AX74">
        <v>12.21</v>
      </c>
      <c r="AY74">
        <v>12.28</v>
      </c>
      <c r="AZ74">
        <v>3.9329999999999998</v>
      </c>
      <c r="BA74">
        <v>23.135000000000002</v>
      </c>
      <c r="BB74">
        <v>0.91639999999999999</v>
      </c>
      <c r="BC74" t="s">
        <v>17</v>
      </c>
      <c r="BD74">
        <v>12.21</v>
      </c>
      <c r="BE74">
        <v>12.28</v>
      </c>
      <c r="BF74">
        <v>3.948</v>
      </c>
      <c r="BG74">
        <v>23.222999999999999</v>
      </c>
      <c r="BH74">
        <v>0.89800000000000002</v>
      </c>
      <c r="BI74" t="s">
        <v>18</v>
      </c>
      <c r="BJ74">
        <v>12.21</v>
      </c>
      <c r="BK74">
        <v>12.28</v>
      </c>
      <c r="BL74">
        <v>5.4009999999999998</v>
      </c>
      <c r="BM74">
        <v>31.768000000000001</v>
      </c>
      <c r="BN74">
        <v>0.90680000000000005</v>
      </c>
      <c r="BO74" t="s">
        <v>17</v>
      </c>
      <c r="BP74">
        <v>12.21</v>
      </c>
      <c r="BQ74">
        <v>12.28</v>
      </c>
      <c r="BR74">
        <v>5.5149999999999997</v>
      </c>
      <c r="BS74">
        <v>32.44</v>
      </c>
      <c r="BT74">
        <v>0.90310000000000001</v>
      </c>
      <c r="BU74" t="s">
        <v>17</v>
      </c>
      <c r="BV74">
        <v>12.21</v>
      </c>
      <c r="BW74">
        <v>12.29</v>
      </c>
      <c r="BX74">
        <v>5.43</v>
      </c>
      <c r="BY74">
        <v>31.942</v>
      </c>
      <c r="BZ74">
        <v>0.90649999999999997</v>
      </c>
      <c r="CA74" t="s">
        <v>17</v>
      </c>
    </row>
    <row r="75" spans="1:79" x14ac:dyDescent="0.2">
      <c r="A75" t="s">
        <v>29</v>
      </c>
      <c r="B75">
        <v>488</v>
      </c>
      <c r="C75">
        <v>506</v>
      </c>
      <c r="D75" t="s">
        <v>102</v>
      </c>
      <c r="E75">
        <v>12.18</v>
      </c>
      <c r="F75">
        <v>2</v>
      </c>
      <c r="G75">
        <v>15</v>
      </c>
      <c r="H75">
        <v>12.22</v>
      </c>
      <c r="I75">
        <v>12.3</v>
      </c>
      <c r="J75">
        <v>0.68100000000000005</v>
      </c>
      <c r="K75">
        <v>4.54</v>
      </c>
      <c r="L75">
        <v>0.90769999999999995</v>
      </c>
      <c r="M75" t="s">
        <v>18</v>
      </c>
      <c r="N75">
        <v>12.22</v>
      </c>
      <c r="O75">
        <v>12.3</v>
      </c>
      <c r="P75">
        <v>0.60399999999999998</v>
      </c>
      <c r="Q75">
        <v>4.0229999999999997</v>
      </c>
      <c r="R75">
        <v>0.90459999999999996</v>
      </c>
      <c r="S75" t="s">
        <v>18</v>
      </c>
      <c r="T75">
        <v>12.22</v>
      </c>
      <c r="U75">
        <v>12.3</v>
      </c>
      <c r="V75">
        <v>0.69599999999999995</v>
      </c>
      <c r="W75">
        <v>4.6429999999999998</v>
      </c>
      <c r="X75">
        <v>0.90369999999999995</v>
      </c>
      <c r="Y75" t="s">
        <v>18</v>
      </c>
      <c r="Z75">
        <v>12.22</v>
      </c>
      <c r="AA75">
        <v>12.29</v>
      </c>
      <c r="AB75">
        <v>1.7490000000000001</v>
      </c>
      <c r="AC75">
        <v>11.661</v>
      </c>
      <c r="AD75">
        <v>0.88519999999999999</v>
      </c>
      <c r="AE75" t="s">
        <v>18</v>
      </c>
      <c r="AF75">
        <v>12.22</v>
      </c>
      <c r="AG75">
        <v>12.29</v>
      </c>
      <c r="AH75">
        <v>1.841</v>
      </c>
      <c r="AI75">
        <v>12.275</v>
      </c>
      <c r="AJ75">
        <v>0.89590000000000003</v>
      </c>
      <c r="AK75" t="s">
        <v>18</v>
      </c>
      <c r="AL75">
        <v>12.22</v>
      </c>
      <c r="AM75">
        <v>12.29</v>
      </c>
      <c r="AN75">
        <v>1.8240000000000001</v>
      </c>
      <c r="AO75">
        <v>12.163</v>
      </c>
      <c r="AP75">
        <v>0.87090000000000001</v>
      </c>
      <c r="AQ75" t="s">
        <v>18</v>
      </c>
      <c r="AR75">
        <v>12.22</v>
      </c>
      <c r="AS75">
        <v>12.29</v>
      </c>
      <c r="AT75">
        <v>3.6360000000000001</v>
      </c>
      <c r="AU75">
        <v>24.242000000000001</v>
      </c>
      <c r="AV75">
        <v>0.87829999999999997</v>
      </c>
      <c r="AW75" t="s">
        <v>18</v>
      </c>
      <c r="AX75">
        <v>12.22</v>
      </c>
      <c r="AY75">
        <v>12.29</v>
      </c>
      <c r="AZ75">
        <v>3.758</v>
      </c>
      <c r="BA75">
        <v>25.053000000000001</v>
      </c>
      <c r="BB75">
        <v>0.89780000000000004</v>
      </c>
      <c r="BC75" t="s">
        <v>18</v>
      </c>
      <c r="BD75">
        <v>12.22</v>
      </c>
      <c r="BE75">
        <v>12.29</v>
      </c>
      <c r="BF75">
        <v>3.726</v>
      </c>
      <c r="BG75">
        <v>24.838000000000001</v>
      </c>
      <c r="BH75">
        <v>0.88029999999999997</v>
      </c>
      <c r="BI75" t="s">
        <v>18</v>
      </c>
      <c r="BJ75">
        <v>12.22</v>
      </c>
      <c r="BK75">
        <v>12.29</v>
      </c>
      <c r="BL75">
        <v>4.7519999999999998</v>
      </c>
      <c r="BM75">
        <v>31.683</v>
      </c>
      <c r="BN75">
        <v>0.89029999999999998</v>
      </c>
      <c r="BO75" t="s">
        <v>18</v>
      </c>
      <c r="BP75">
        <v>12.22</v>
      </c>
      <c r="BQ75">
        <v>12.29</v>
      </c>
      <c r="BR75">
        <v>4.8879999999999999</v>
      </c>
      <c r="BS75">
        <v>32.588999999999999</v>
      </c>
      <c r="BT75">
        <v>0.87660000000000005</v>
      </c>
      <c r="BU75" t="s">
        <v>18</v>
      </c>
      <c r="BV75">
        <v>12.22</v>
      </c>
      <c r="BW75">
        <v>12.29</v>
      </c>
      <c r="BX75">
        <v>4.8760000000000003</v>
      </c>
      <c r="BY75">
        <v>32.51</v>
      </c>
      <c r="BZ75">
        <v>0.88029999999999997</v>
      </c>
      <c r="CA75" t="s">
        <v>18</v>
      </c>
    </row>
    <row r="76" spans="1:79" x14ac:dyDescent="0.2">
      <c r="A76" t="s">
        <v>29</v>
      </c>
      <c r="B76">
        <v>489</v>
      </c>
      <c r="C76">
        <v>506</v>
      </c>
      <c r="D76" t="s">
        <v>103</v>
      </c>
      <c r="E76">
        <v>12.09</v>
      </c>
      <c r="F76">
        <v>2</v>
      </c>
      <c r="G76">
        <v>14</v>
      </c>
      <c r="H76">
        <v>12.29</v>
      </c>
      <c r="I76">
        <v>12.35</v>
      </c>
      <c r="J76">
        <v>0.80600000000000005</v>
      </c>
      <c r="K76">
        <v>5.7569999999999997</v>
      </c>
      <c r="L76">
        <v>0.69179999999999997</v>
      </c>
      <c r="M76" t="s">
        <v>18</v>
      </c>
      <c r="N76">
        <v>12.29</v>
      </c>
      <c r="O76">
        <v>12.35</v>
      </c>
      <c r="P76">
        <v>0.76200000000000001</v>
      </c>
      <c r="Q76">
        <v>5.444</v>
      </c>
      <c r="R76">
        <v>0.70820000000000005</v>
      </c>
      <c r="S76" t="s">
        <v>18</v>
      </c>
      <c r="T76">
        <v>12.29</v>
      </c>
      <c r="U76">
        <v>12.36</v>
      </c>
      <c r="V76">
        <v>0.59399999999999997</v>
      </c>
      <c r="W76">
        <v>4.2450000000000001</v>
      </c>
      <c r="X76">
        <v>0.60580000000000001</v>
      </c>
      <c r="Y76" t="s">
        <v>18</v>
      </c>
      <c r="Z76">
        <v>12.28</v>
      </c>
      <c r="AA76">
        <v>12.35</v>
      </c>
      <c r="AB76">
        <v>1.8120000000000001</v>
      </c>
      <c r="AC76">
        <v>12.94</v>
      </c>
      <c r="AD76">
        <v>0.62119999999999997</v>
      </c>
      <c r="AE76" t="s">
        <v>18</v>
      </c>
      <c r="AF76">
        <v>12.29</v>
      </c>
      <c r="AG76">
        <v>12.35</v>
      </c>
      <c r="AH76">
        <v>1.677</v>
      </c>
      <c r="AI76">
        <v>11.975</v>
      </c>
      <c r="AJ76">
        <v>0.66349999999999998</v>
      </c>
      <c r="AK76" t="s">
        <v>18</v>
      </c>
      <c r="AL76">
        <v>12.28</v>
      </c>
      <c r="AM76">
        <v>12.35</v>
      </c>
      <c r="AN76">
        <v>2.1760000000000002</v>
      </c>
      <c r="AO76">
        <v>15.545</v>
      </c>
      <c r="AP76">
        <v>0.59609999999999996</v>
      </c>
      <c r="AQ76" t="s">
        <v>18</v>
      </c>
      <c r="AR76">
        <v>12.28</v>
      </c>
      <c r="AS76">
        <v>12.35</v>
      </c>
      <c r="AT76">
        <v>3.6509999999999998</v>
      </c>
      <c r="AU76">
        <v>26.082000000000001</v>
      </c>
      <c r="AV76">
        <v>0.63339999999999996</v>
      </c>
      <c r="AW76" t="s">
        <v>18</v>
      </c>
      <c r="AX76">
        <v>12.26</v>
      </c>
      <c r="AY76">
        <v>12.33</v>
      </c>
      <c r="AZ76">
        <v>3.4689999999999999</v>
      </c>
      <c r="BA76">
        <v>24.777999999999999</v>
      </c>
      <c r="BB76">
        <v>0.70009999999999994</v>
      </c>
      <c r="BC76" t="s">
        <v>18</v>
      </c>
      <c r="BD76">
        <v>12.28</v>
      </c>
      <c r="BE76">
        <v>12.35</v>
      </c>
      <c r="BF76">
        <v>3.4910000000000001</v>
      </c>
      <c r="BG76">
        <v>24.939</v>
      </c>
      <c r="BH76">
        <v>0.63349999999999995</v>
      </c>
      <c r="BI76" t="s">
        <v>18</v>
      </c>
      <c r="BJ76">
        <v>12.28</v>
      </c>
      <c r="BK76">
        <v>12.35</v>
      </c>
      <c r="BL76">
        <v>4.29</v>
      </c>
      <c r="BM76">
        <v>30.646000000000001</v>
      </c>
      <c r="BN76">
        <v>0.68679999999999997</v>
      </c>
      <c r="BO76" t="s">
        <v>18</v>
      </c>
      <c r="BP76">
        <v>12.28</v>
      </c>
      <c r="BQ76">
        <v>12.35</v>
      </c>
      <c r="BR76">
        <v>4.3150000000000004</v>
      </c>
      <c r="BS76">
        <v>30.82</v>
      </c>
      <c r="BT76">
        <v>0.61499999999999999</v>
      </c>
      <c r="BU76" t="s">
        <v>18</v>
      </c>
      <c r="BV76">
        <v>12.29</v>
      </c>
      <c r="BW76">
        <v>12.35</v>
      </c>
      <c r="BX76">
        <v>4.3109999999999999</v>
      </c>
      <c r="BY76">
        <v>30.791</v>
      </c>
      <c r="BZ76">
        <v>0.64190000000000003</v>
      </c>
      <c r="CA76" t="s">
        <v>18</v>
      </c>
    </row>
    <row r="77" spans="1:79" x14ac:dyDescent="0.2">
      <c r="A77" t="s">
        <v>29</v>
      </c>
      <c r="B77">
        <v>491</v>
      </c>
      <c r="C77">
        <v>506</v>
      </c>
      <c r="D77" t="s">
        <v>104</v>
      </c>
      <c r="E77">
        <v>11.77</v>
      </c>
      <c r="F77">
        <v>2</v>
      </c>
      <c r="G77">
        <v>12</v>
      </c>
      <c r="H77">
        <v>11.81</v>
      </c>
      <c r="I77">
        <v>11.88</v>
      </c>
      <c r="J77">
        <v>0.25</v>
      </c>
      <c r="K77">
        <v>2.085</v>
      </c>
      <c r="L77">
        <v>0.92479999999999996</v>
      </c>
      <c r="M77" t="s">
        <v>17</v>
      </c>
      <c r="N77">
        <v>11.81</v>
      </c>
      <c r="O77">
        <v>11.88</v>
      </c>
      <c r="P77">
        <v>0.184</v>
      </c>
      <c r="Q77">
        <v>1.5309999999999999</v>
      </c>
      <c r="R77">
        <v>0.90410000000000001</v>
      </c>
      <c r="S77" t="s">
        <v>17</v>
      </c>
      <c r="T77">
        <v>11.81</v>
      </c>
      <c r="U77">
        <v>11.89</v>
      </c>
      <c r="V77">
        <v>0.249</v>
      </c>
      <c r="W77">
        <v>2.0779999999999998</v>
      </c>
      <c r="X77">
        <v>0.89029999999999998</v>
      </c>
      <c r="Y77" t="s">
        <v>17</v>
      </c>
      <c r="Z77">
        <v>11.8</v>
      </c>
      <c r="AA77">
        <v>11.88</v>
      </c>
      <c r="AB77">
        <v>0.42299999999999999</v>
      </c>
      <c r="AC77">
        <v>3.5259999999999998</v>
      </c>
      <c r="AD77">
        <v>0.89610000000000001</v>
      </c>
      <c r="AE77" t="s">
        <v>18</v>
      </c>
      <c r="AF77">
        <v>11.81</v>
      </c>
      <c r="AG77">
        <v>11.88</v>
      </c>
      <c r="AH77">
        <v>0.53300000000000003</v>
      </c>
      <c r="AI77">
        <v>4.4400000000000004</v>
      </c>
      <c r="AJ77">
        <v>0.8952</v>
      </c>
      <c r="AK77" t="s">
        <v>17</v>
      </c>
      <c r="AL77">
        <v>11.8</v>
      </c>
      <c r="AM77">
        <v>11.88</v>
      </c>
      <c r="AN77">
        <v>0.55800000000000005</v>
      </c>
      <c r="AO77">
        <v>4.6529999999999996</v>
      </c>
      <c r="AP77">
        <v>0.87929999999999997</v>
      </c>
      <c r="AQ77" t="s">
        <v>17</v>
      </c>
      <c r="AR77">
        <v>11.81</v>
      </c>
      <c r="AS77">
        <v>11.88</v>
      </c>
      <c r="AT77">
        <v>1.657</v>
      </c>
      <c r="AU77">
        <v>13.808</v>
      </c>
      <c r="AV77">
        <v>0.89139999999999997</v>
      </c>
      <c r="AW77" t="s">
        <v>17</v>
      </c>
      <c r="AX77">
        <v>11.81</v>
      </c>
      <c r="AY77">
        <v>11.88</v>
      </c>
      <c r="AZ77">
        <v>1.68</v>
      </c>
      <c r="BA77">
        <v>14.003</v>
      </c>
      <c r="BB77">
        <v>0.89470000000000005</v>
      </c>
      <c r="BC77" t="s">
        <v>17</v>
      </c>
      <c r="BD77">
        <v>11.81</v>
      </c>
      <c r="BE77">
        <v>11.88</v>
      </c>
      <c r="BF77">
        <v>1.71</v>
      </c>
      <c r="BG77">
        <v>14.247</v>
      </c>
      <c r="BH77">
        <v>0.8871</v>
      </c>
      <c r="BI77" t="s">
        <v>18</v>
      </c>
      <c r="BJ77">
        <v>11.8</v>
      </c>
      <c r="BK77">
        <v>11.88</v>
      </c>
      <c r="BL77">
        <v>2.2250000000000001</v>
      </c>
      <c r="BM77">
        <v>18.539000000000001</v>
      </c>
      <c r="BN77">
        <v>0.90090000000000003</v>
      </c>
      <c r="BO77" t="s">
        <v>17</v>
      </c>
      <c r="BP77">
        <v>11.81</v>
      </c>
      <c r="BQ77">
        <v>11.88</v>
      </c>
      <c r="BR77">
        <v>2.3780000000000001</v>
      </c>
      <c r="BS77">
        <v>19.817</v>
      </c>
      <c r="BT77">
        <v>0.87409999999999999</v>
      </c>
      <c r="BU77" t="s">
        <v>17</v>
      </c>
      <c r="BV77">
        <v>11.81</v>
      </c>
      <c r="BW77">
        <v>11.88</v>
      </c>
      <c r="BX77">
        <v>2.2810000000000001</v>
      </c>
      <c r="BY77">
        <v>19.007000000000001</v>
      </c>
      <c r="BZ77">
        <v>0.89910000000000001</v>
      </c>
      <c r="CA77" t="s">
        <v>17</v>
      </c>
    </row>
    <row r="78" spans="1:79" x14ac:dyDescent="0.2">
      <c r="A78" t="s">
        <v>29</v>
      </c>
      <c r="B78">
        <v>495</v>
      </c>
      <c r="C78">
        <v>506</v>
      </c>
      <c r="D78" t="s">
        <v>105</v>
      </c>
      <c r="E78">
        <v>10.55</v>
      </c>
      <c r="F78">
        <v>2</v>
      </c>
      <c r="G78">
        <v>8</v>
      </c>
      <c r="H78">
        <v>10.57</v>
      </c>
      <c r="I78">
        <v>10.64</v>
      </c>
      <c r="J78">
        <v>0.17299999999999999</v>
      </c>
      <c r="K78">
        <v>2.1579999999999999</v>
      </c>
      <c r="L78">
        <v>0.9163</v>
      </c>
      <c r="M78" t="s">
        <v>18</v>
      </c>
      <c r="N78">
        <v>10.57</v>
      </c>
      <c r="O78">
        <v>10.64</v>
      </c>
      <c r="P78">
        <v>0.157</v>
      </c>
      <c r="Q78">
        <v>1.9590000000000001</v>
      </c>
      <c r="R78">
        <v>0.90610000000000002</v>
      </c>
      <c r="S78" t="s">
        <v>18</v>
      </c>
      <c r="T78">
        <v>10.58</v>
      </c>
      <c r="U78">
        <v>10.64</v>
      </c>
      <c r="V78">
        <v>0.192</v>
      </c>
      <c r="W78">
        <v>2.4039999999999999</v>
      </c>
      <c r="X78">
        <v>0.9012</v>
      </c>
      <c r="Y78" t="s">
        <v>18</v>
      </c>
      <c r="Z78">
        <v>10.57</v>
      </c>
      <c r="AA78">
        <v>10.64</v>
      </c>
      <c r="AB78">
        <v>0.38100000000000001</v>
      </c>
      <c r="AC78">
        <v>4.7560000000000002</v>
      </c>
      <c r="AD78">
        <v>0.90810000000000002</v>
      </c>
      <c r="AE78" t="s">
        <v>18</v>
      </c>
      <c r="AF78">
        <v>10.57</v>
      </c>
      <c r="AG78">
        <v>10.64</v>
      </c>
      <c r="AH78">
        <v>0.38</v>
      </c>
      <c r="AI78">
        <v>4.7519999999999998</v>
      </c>
      <c r="AJ78">
        <v>0.88939999999999997</v>
      </c>
      <c r="AK78" t="s">
        <v>18</v>
      </c>
      <c r="AL78">
        <v>10.57</v>
      </c>
      <c r="AM78">
        <v>10.64</v>
      </c>
      <c r="AN78">
        <v>0.39</v>
      </c>
      <c r="AO78">
        <v>4.8730000000000002</v>
      </c>
      <c r="AP78">
        <v>0.89419999999999999</v>
      </c>
      <c r="AQ78" t="s">
        <v>18</v>
      </c>
      <c r="AR78">
        <v>10.57</v>
      </c>
      <c r="AS78">
        <v>10.64</v>
      </c>
      <c r="AT78">
        <v>1.272</v>
      </c>
      <c r="AU78">
        <v>15.904999999999999</v>
      </c>
      <c r="AV78">
        <v>0.89859999999999995</v>
      </c>
      <c r="AW78" t="s">
        <v>18</v>
      </c>
      <c r="AX78">
        <v>10.57</v>
      </c>
      <c r="AY78">
        <v>10.64</v>
      </c>
      <c r="AZ78">
        <v>1.2330000000000001</v>
      </c>
      <c r="BA78">
        <v>15.407</v>
      </c>
      <c r="BB78">
        <v>0.90149999999999997</v>
      </c>
      <c r="BC78" t="s">
        <v>18</v>
      </c>
      <c r="BD78">
        <v>10.57</v>
      </c>
      <c r="BE78">
        <v>10.64</v>
      </c>
      <c r="BF78">
        <v>1.2649999999999999</v>
      </c>
      <c r="BG78">
        <v>15.807</v>
      </c>
      <c r="BH78">
        <v>0.90569999999999995</v>
      </c>
      <c r="BI78" t="s">
        <v>18</v>
      </c>
      <c r="BJ78">
        <v>10.57</v>
      </c>
      <c r="BK78">
        <v>10.64</v>
      </c>
      <c r="BL78">
        <v>1.7130000000000001</v>
      </c>
      <c r="BM78">
        <v>21.417999999999999</v>
      </c>
      <c r="BN78">
        <v>0.90569999999999995</v>
      </c>
      <c r="BO78" t="s">
        <v>18</v>
      </c>
      <c r="BP78">
        <v>10.57</v>
      </c>
      <c r="BQ78">
        <v>10.64</v>
      </c>
      <c r="BR78">
        <v>1.6479999999999999</v>
      </c>
      <c r="BS78">
        <v>20.605</v>
      </c>
      <c r="BT78">
        <v>0.89980000000000004</v>
      </c>
      <c r="BU78" t="s">
        <v>18</v>
      </c>
      <c r="BV78">
        <v>10.57</v>
      </c>
      <c r="BW78">
        <v>10.64</v>
      </c>
      <c r="BX78">
        <v>1.6319999999999999</v>
      </c>
      <c r="BY78">
        <v>20.398</v>
      </c>
      <c r="BZ78">
        <v>0.90600000000000003</v>
      </c>
      <c r="CA78" t="s">
        <v>18</v>
      </c>
    </row>
    <row r="79" spans="1:79" x14ac:dyDescent="0.2">
      <c r="A79" t="s">
        <v>29</v>
      </c>
      <c r="B79">
        <v>507</v>
      </c>
      <c r="C79">
        <v>524</v>
      </c>
      <c r="D79" t="s">
        <v>106</v>
      </c>
      <c r="E79">
        <v>11.82</v>
      </c>
      <c r="F79">
        <v>2</v>
      </c>
      <c r="G79">
        <v>15</v>
      </c>
      <c r="H79">
        <v>11.87</v>
      </c>
      <c r="I79">
        <v>11.94</v>
      </c>
      <c r="J79">
        <v>1.0149999999999999</v>
      </c>
      <c r="K79">
        <v>6.7690000000000001</v>
      </c>
      <c r="L79">
        <v>0.94799999999999995</v>
      </c>
      <c r="M79" t="s">
        <v>17</v>
      </c>
      <c r="N79">
        <v>11.87</v>
      </c>
      <c r="O79">
        <v>11.94</v>
      </c>
      <c r="P79">
        <v>1.006</v>
      </c>
      <c r="Q79">
        <v>6.7050000000000001</v>
      </c>
      <c r="R79">
        <v>0.94450000000000001</v>
      </c>
      <c r="S79" t="s">
        <v>17</v>
      </c>
      <c r="T79">
        <v>11.87</v>
      </c>
      <c r="U79">
        <v>11.94</v>
      </c>
      <c r="V79">
        <v>1.071</v>
      </c>
      <c r="W79">
        <v>7.1369999999999996</v>
      </c>
      <c r="X79">
        <v>0.94040000000000001</v>
      </c>
      <c r="Y79" t="s">
        <v>17</v>
      </c>
      <c r="Z79">
        <v>11.86</v>
      </c>
      <c r="AA79">
        <v>11.94</v>
      </c>
      <c r="AB79">
        <v>1.5580000000000001</v>
      </c>
      <c r="AC79">
        <v>10.384</v>
      </c>
      <c r="AD79">
        <v>0.94079999999999997</v>
      </c>
      <c r="AE79" t="s">
        <v>17</v>
      </c>
      <c r="AF79">
        <v>11.87</v>
      </c>
      <c r="AG79">
        <v>11.94</v>
      </c>
      <c r="AH79">
        <v>1.5840000000000001</v>
      </c>
      <c r="AI79">
        <v>10.561</v>
      </c>
      <c r="AJ79">
        <v>0.94940000000000002</v>
      </c>
      <c r="AK79" t="s">
        <v>17</v>
      </c>
      <c r="AL79">
        <v>11.86</v>
      </c>
      <c r="AM79">
        <v>11.94</v>
      </c>
      <c r="AN79">
        <v>1.651</v>
      </c>
      <c r="AO79">
        <v>11.004</v>
      </c>
      <c r="AP79">
        <v>0.94410000000000005</v>
      </c>
      <c r="AQ79" t="s">
        <v>17</v>
      </c>
      <c r="AR79">
        <v>11.86</v>
      </c>
      <c r="AS79">
        <v>11.94</v>
      </c>
      <c r="AT79">
        <v>2.6429999999999998</v>
      </c>
      <c r="AU79">
        <v>17.623000000000001</v>
      </c>
      <c r="AV79">
        <v>0.94159999999999999</v>
      </c>
      <c r="AW79" t="s">
        <v>17</v>
      </c>
      <c r="AX79">
        <v>11.86</v>
      </c>
      <c r="AY79">
        <v>11.94</v>
      </c>
      <c r="AZ79">
        <v>2.6909999999999998</v>
      </c>
      <c r="BA79">
        <v>17.940000000000001</v>
      </c>
      <c r="BB79">
        <v>0.92800000000000005</v>
      </c>
      <c r="BC79" t="s">
        <v>17</v>
      </c>
      <c r="BD79">
        <v>11.86</v>
      </c>
      <c r="BE79">
        <v>11.94</v>
      </c>
      <c r="BF79">
        <v>2.6619999999999999</v>
      </c>
      <c r="BG79">
        <v>17.75</v>
      </c>
      <c r="BH79">
        <v>0.93840000000000001</v>
      </c>
      <c r="BI79" t="s">
        <v>17</v>
      </c>
      <c r="BJ79">
        <v>11.86</v>
      </c>
      <c r="BK79">
        <v>11.94</v>
      </c>
      <c r="BL79">
        <v>4.173</v>
      </c>
      <c r="BM79">
        <v>27.82</v>
      </c>
      <c r="BN79">
        <v>0.94099999999999995</v>
      </c>
      <c r="BO79" t="s">
        <v>17</v>
      </c>
      <c r="BP79">
        <v>11.87</v>
      </c>
      <c r="BQ79">
        <v>11.94</v>
      </c>
      <c r="BR79">
        <v>4.3</v>
      </c>
      <c r="BS79">
        <v>28.667000000000002</v>
      </c>
      <c r="BT79">
        <v>0.9325</v>
      </c>
      <c r="BU79" t="s">
        <v>17</v>
      </c>
      <c r="BV79">
        <v>11.87</v>
      </c>
      <c r="BW79">
        <v>11.94</v>
      </c>
      <c r="BX79">
        <v>4.202</v>
      </c>
      <c r="BY79">
        <v>28.015000000000001</v>
      </c>
      <c r="BZ79">
        <v>0.93799999999999994</v>
      </c>
      <c r="CA79" t="s">
        <v>17</v>
      </c>
    </row>
    <row r="80" spans="1:79" x14ac:dyDescent="0.2">
      <c r="A80" t="s">
        <v>29</v>
      </c>
      <c r="B80">
        <v>507</v>
      </c>
      <c r="C80">
        <v>525</v>
      </c>
      <c r="D80" t="s">
        <v>107</v>
      </c>
      <c r="E80">
        <v>12.8</v>
      </c>
      <c r="F80">
        <v>3</v>
      </c>
      <c r="G80">
        <v>16</v>
      </c>
      <c r="H80">
        <v>12.84</v>
      </c>
      <c r="I80">
        <v>12.92</v>
      </c>
      <c r="J80">
        <v>0.96099999999999997</v>
      </c>
      <c r="K80">
        <v>6.0069999999999997</v>
      </c>
      <c r="L80">
        <v>0.92910000000000004</v>
      </c>
      <c r="M80" t="s">
        <v>17</v>
      </c>
      <c r="N80">
        <v>12.84</v>
      </c>
      <c r="O80">
        <v>12.92</v>
      </c>
      <c r="P80">
        <v>0.94699999999999995</v>
      </c>
      <c r="Q80">
        <v>5.9160000000000004</v>
      </c>
      <c r="R80">
        <v>0.93920000000000003</v>
      </c>
      <c r="S80" t="s">
        <v>17</v>
      </c>
      <c r="T80">
        <v>12.84</v>
      </c>
      <c r="U80">
        <v>12.92</v>
      </c>
      <c r="V80">
        <v>1.048</v>
      </c>
      <c r="W80">
        <v>6.5510000000000002</v>
      </c>
      <c r="X80">
        <v>0.93989999999999996</v>
      </c>
      <c r="Y80" t="s">
        <v>17</v>
      </c>
      <c r="Z80">
        <v>12.84</v>
      </c>
      <c r="AA80">
        <v>12.91</v>
      </c>
      <c r="AB80">
        <v>1.526</v>
      </c>
      <c r="AC80">
        <v>9.5380000000000003</v>
      </c>
      <c r="AD80">
        <v>0.93259999999999998</v>
      </c>
      <c r="AE80" t="s">
        <v>17</v>
      </c>
      <c r="AF80">
        <v>12.84</v>
      </c>
      <c r="AG80">
        <v>12.91</v>
      </c>
      <c r="AH80">
        <v>1.5589999999999999</v>
      </c>
      <c r="AI80">
        <v>9.7430000000000003</v>
      </c>
      <c r="AJ80">
        <v>0.93089999999999995</v>
      </c>
      <c r="AK80" t="s">
        <v>17</v>
      </c>
      <c r="AL80">
        <v>12.84</v>
      </c>
      <c r="AM80">
        <v>12.91</v>
      </c>
      <c r="AN80">
        <v>1.6379999999999999</v>
      </c>
      <c r="AO80">
        <v>10.237</v>
      </c>
      <c r="AP80">
        <v>0.93959999999999999</v>
      </c>
      <c r="AQ80" t="s">
        <v>17</v>
      </c>
      <c r="AR80">
        <v>12.84</v>
      </c>
      <c r="AS80">
        <v>12.91</v>
      </c>
      <c r="AT80">
        <v>2.5299999999999998</v>
      </c>
      <c r="AU80">
        <v>15.815</v>
      </c>
      <c r="AV80">
        <v>0.92979999999999996</v>
      </c>
      <c r="AW80" t="s">
        <v>17</v>
      </c>
      <c r="AX80">
        <v>12.84</v>
      </c>
      <c r="AY80">
        <v>12.91</v>
      </c>
      <c r="AZ80">
        <v>2.5790000000000002</v>
      </c>
      <c r="BA80">
        <v>16.116</v>
      </c>
      <c r="BB80">
        <v>0.93189999999999995</v>
      </c>
      <c r="BC80" t="s">
        <v>17</v>
      </c>
      <c r="BD80">
        <v>12.84</v>
      </c>
      <c r="BE80">
        <v>12.91</v>
      </c>
      <c r="BF80">
        <v>2.5760000000000001</v>
      </c>
      <c r="BG80">
        <v>16.099</v>
      </c>
      <c r="BH80">
        <v>0.93069999999999997</v>
      </c>
      <c r="BI80" t="s">
        <v>17</v>
      </c>
      <c r="BJ80">
        <v>12.84</v>
      </c>
      <c r="BK80">
        <v>12.92</v>
      </c>
      <c r="BL80">
        <v>3.948</v>
      </c>
      <c r="BM80">
        <v>24.673999999999999</v>
      </c>
      <c r="BN80">
        <v>0.9264</v>
      </c>
      <c r="BO80" t="s">
        <v>17</v>
      </c>
      <c r="BP80">
        <v>12.84</v>
      </c>
      <c r="BQ80">
        <v>12.91</v>
      </c>
      <c r="BR80">
        <v>4.1109999999999998</v>
      </c>
      <c r="BS80">
        <v>25.695</v>
      </c>
      <c r="BT80">
        <v>0.92679999999999996</v>
      </c>
      <c r="BU80" t="s">
        <v>17</v>
      </c>
      <c r="BV80">
        <v>12.84</v>
      </c>
      <c r="BW80">
        <v>12.91</v>
      </c>
      <c r="BX80">
        <v>4.0609999999999999</v>
      </c>
      <c r="BY80">
        <v>25.381</v>
      </c>
      <c r="BZ80">
        <v>0.92490000000000006</v>
      </c>
      <c r="CA80" t="s">
        <v>17</v>
      </c>
    </row>
    <row r="81" spans="1:79" x14ac:dyDescent="0.2">
      <c r="A81" t="s">
        <v>29</v>
      </c>
      <c r="B81">
        <v>525</v>
      </c>
      <c r="C81">
        <v>529</v>
      </c>
      <c r="D81" t="s">
        <v>108</v>
      </c>
      <c r="E81">
        <v>7.56</v>
      </c>
      <c r="F81">
        <v>1</v>
      </c>
      <c r="G81">
        <v>3</v>
      </c>
      <c r="H81">
        <v>7.6</v>
      </c>
      <c r="I81">
        <v>7.67</v>
      </c>
      <c r="J81">
        <v>7.0999999999999994E-2</v>
      </c>
      <c r="K81">
        <v>2.3559999999999999</v>
      </c>
      <c r="L81">
        <v>0.91549999999999998</v>
      </c>
      <c r="M81" t="s">
        <v>17</v>
      </c>
      <c r="N81">
        <v>7.6</v>
      </c>
      <c r="O81">
        <v>7.67</v>
      </c>
      <c r="P81">
        <v>6.2E-2</v>
      </c>
      <c r="Q81">
        <v>2.0640000000000001</v>
      </c>
      <c r="R81">
        <v>0.91849999999999998</v>
      </c>
      <c r="S81" t="s">
        <v>18</v>
      </c>
      <c r="T81">
        <v>7.6</v>
      </c>
      <c r="U81">
        <v>7.67</v>
      </c>
      <c r="V81">
        <v>6.7000000000000004E-2</v>
      </c>
      <c r="W81">
        <v>2.2410000000000001</v>
      </c>
      <c r="X81">
        <v>0.90500000000000003</v>
      </c>
      <c r="Y81" t="s">
        <v>18</v>
      </c>
      <c r="Z81">
        <v>7.6</v>
      </c>
      <c r="AA81">
        <v>7.67</v>
      </c>
      <c r="AB81">
        <v>5.3999999999999999E-2</v>
      </c>
      <c r="AC81">
        <v>1.8009999999999999</v>
      </c>
      <c r="AD81">
        <v>0.90949999999999998</v>
      </c>
      <c r="AE81" t="s">
        <v>18</v>
      </c>
      <c r="AF81">
        <v>7.6</v>
      </c>
      <c r="AG81">
        <v>7.67</v>
      </c>
      <c r="AH81">
        <v>5.8999999999999997E-2</v>
      </c>
      <c r="AI81">
        <v>1.954</v>
      </c>
      <c r="AJ81">
        <v>0.90920000000000001</v>
      </c>
      <c r="AK81" t="s">
        <v>17</v>
      </c>
      <c r="AL81">
        <v>7.6</v>
      </c>
      <c r="AM81">
        <v>7.67</v>
      </c>
      <c r="AN81">
        <v>5.5E-2</v>
      </c>
      <c r="AO81">
        <v>1.823</v>
      </c>
      <c r="AP81">
        <v>0.91</v>
      </c>
      <c r="AQ81" t="s">
        <v>18</v>
      </c>
      <c r="AR81">
        <v>7.6</v>
      </c>
      <c r="AS81">
        <v>7.67</v>
      </c>
      <c r="AT81">
        <v>6.0999999999999999E-2</v>
      </c>
      <c r="AU81">
        <v>2.0329999999999999</v>
      </c>
      <c r="AV81">
        <v>0.90700000000000003</v>
      </c>
      <c r="AW81" t="s">
        <v>17</v>
      </c>
      <c r="AX81">
        <v>7.6</v>
      </c>
      <c r="AY81">
        <v>7.67</v>
      </c>
      <c r="AZ81">
        <v>8.3000000000000004E-2</v>
      </c>
      <c r="BA81">
        <v>2.778</v>
      </c>
      <c r="BB81">
        <v>0.90739999999999998</v>
      </c>
      <c r="BC81" t="s">
        <v>18</v>
      </c>
      <c r="BD81">
        <v>7.6</v>
      </c>
      <c r="BE81">
        <v>7.67</v>
      </c>
      <c r="BF81">
        <v>7.1999999999999995E-2</v>
      </c>
      <c r="BG81">
        <v>2.4009999999999998</v>
      </c>
      <c r="BH81">
        <v>0.90349999999999997</v>
      </c>
      <c r="BI81" t="s">
        <v>18</v>
      </c>
      <c r="BJ81">
        <v>7.6</v>
      </c>
      <c r="BK81">
        <v>7.67</v>
      </c>
      <c r="BL81">
        <v>0.129</v>
      </c>
      <c r="BM81">
        <v>4.2839999999999998</v>
      </c>
      <c r="BN81">
        <v>0.90349999999999997</v>
      </c>
      <c r="BO81" t="s">
        <v>17</v>
      </c>
      <c r="BP81">
        <v>7.6</v>
      </c>
      <c r="BQ81">
        <v>7.67</v>
      </c>
      <c r="BR81">
        <v>0.13800000000000001</v>
      </c>
      <c r="BS81">
        <v>4.5999999999999996</v>
      </c>
      <c r="BT81">
        <v>0.90439999999999998</v>
      </c>
      <c r="BU81" t="s">
        <v>18</v>
      </c>
      <c r="BV81">
        <v>7.6</v>
      </c>
      <c r="BW81">
        <v>7.67</v>
      </c>
      <c r="BX81">
        <v>0.122</v>
      </c>
      <c r="BY81">
        <v>4.0819999999999999</v>
      </c>
      <c r="BZ81">
        <v>0.90100000000000002</v>
      </c>
      <c r="CA81" t="s">
        <v>17</v>
      </c>
    </row>
    <row r="82" spans="1:79" s="15" customFormat="1" x14ac:dyDescent="0.2">
      <c r="A82" s="15" t="s">
        <v>29</v>
      </c>
      <c r="B82">
        <v>528</v>
      </c>
      <c r="C82">
        <v>540</v>
      </c>
      <c r="D82" s="15" t="s">
        <v>109</v>
      </c>
      <c r="E82" s="15">
        <v>6.91</v>
      </c>
      <c r="F82" s="15">
        <v>2</v>
      </c>
      <c r="G82" s="15">
        <v>9</v>
      </c>
      <c r="H82" s="15">
        <v>6.9</v>
      </c>
      <c r="I82" s="15">
        <v>6.97</v>
      </c>
      <c r="J82" s="15">
        <v>2.7589999999999999</v>
      </c>
      <c r="K82" s="15">
        <v>30.66</v>
      </c>
      <c r="L82" s="15">
        <v>0.88749999999999996</v>
      </c>
      <c r="M82" s="15" t="s">
        <v>17</v>
      </c>
      <c r="N82" s="15">
        <v>6.9</v>
      </c>
      <c r="O82" s="15">
        <v>6.97</v>
      </c>
      <c r="P82" s="15">
        <v>2.726</v>
      </c>
      <c r="Q82" s="15">
        <v>30.288</v>
      </c>
      <c r="R82" s="15">
        <v>0.87419999999999998</v>
      </c>
      <c r="S82" s="15" t="s">
        <v>17</v>
      </c>
      <c r="T82" s="15">
        <v>6.9</v>
      </c>
      <c r="U82" s="15">
        <v>6.96</v>
      </c>
      <c r="V82" s="15">
        <v>2.8570000000000002</v>
      </c>
      <c r="W82" s="15">
        <v>31.741</v>
      </c>
      <c r="X82" s="15">
        <v>0.86119999999999997</v>
      </c>
      <c r="Y82" s="15" t="s">
        <v>18</v>
      </c>
      <c r="Z82" s="15">
        <v>6.89</v>
      </c>
      <c r="AA82" s="15">
        <v>6.96</v>
      </c>
      <c r="AB82" s="15">
        <v>4.7270000000000003</v>
      </c>
      <c r="AC82" s="15">
        <v>52.524000000000001</v>
      </c>
      <c r="AD82" s="15">
        <v>0.84970000000000001</v>
      </c>
      <c r="AE82" s="15" t="s">
        <v>18</v>
      </c>
      <c r="AF82" s="15">
        <v>6.9</v>
      </c>
      <c r="AG82" s="15">
        <v>6.96</v>
      </c>
      <c r="AH82" s="15">
        <v>4.8360000000000003</v>
      </c>
      <c r="AI82" s="15">
        <v>53.73</v>
      </c>
      <c r="AJ82" s="15">
        <v>0.8579</v>
      </c>
      <c r="AK82" s="15" t="s">
        <v>17</v>
      </c>
      <c r="AL82" s="15">
        <v>6.9</v>
      </c>
      <c r="AM82" s="15">
        <v>6.96</v>
      </c>
      <c r="AN82" s="15">
        <v>4.8209999999999997</v>
      </c>
      <c r="AO82" s="15">
        <v>53.561</v>
      </c>
      <c r="AP82" s="15">
        <v>0.85019999999999996</v>
      </c>
      <c r="AQ82" s="15" t="s">
        <v>18</v>
      </c>
      <c r="AR82" s="15">
        <v>6.9</v>
      </c>
      <c r="AS82" s="15">
        <v>6.96</v>
      </c>
      <c r="AT82" s="15">
        <v>6.2359999999999998</v>
      </c>
      <c r="AU82" s="15">
        <v>69.290000000000006</v>
      </c>
      <c r="AV82" s="15">
        <v>0.85909999999999997</v>
      </c>
      <c r="AW82" s="15" t="s">
        <v>18</v>
      </c>
      <c r="AX82" s="15">
        <v>6.9</v>
      </c>
      <c r="AY82" s="15">
        <v>6.96</v>
      </c>
      <c r="AZ82" s="15">
        <v>6.3490000000000002</v>
      </c>
      <c r="BA82" s="15">
        <v>70.542000000000002</v>
      </c>
      <c r="BB82" s="15">
        <v>0.85489999999999999</v>
      </c>
      <c r="BC82" s="15" t="s">
        <v>18</v>
      </c>
      <c r="BD82" s="15">
        <v>6.9</v>
      </c>
      <c r="BE82" s="15">
        <v>6.96</v>
      </c>
      <c r="BF82" s="15">
        <v>6.2910000000000004</v>
      </c>
      <c r="BG82" s="15">
        <v>69.903999999999996</v>
      </c>
      <c r="BH82" s="15">
        <v>0.85729999999999995</v>
      </c>
      <c r="BI82" s="15" t="s">
        <v>18</v>
      </c>
      <c r="BJ82" s="15">
        <v>6.89</v>
      </c>
      <c r="BK82" s="15">
        <v>6.96</v>
      </c>
      <c r="BL82" s="15">
        <v>6.9420000000000002</v>
      </c>
      <c r="BM82" s="15">
        <v>77.134</v>
      </c>
      <c r="BN82" s="15">
        <v>0.88719999999999999</v>
      </c>
      <c r="BO82" s="15" t="s">
        <v>17</v>
      </c>
      <c r="BP82" s="15">
        <v>6.9</v>
      </c>
      <c r="BQ82" s="15">
        <v>6.97</v>
      </c>
      <c r="BR82" s="15">
        <v>7</v>
      </c>
      <c r="BS82" s="15">
        <v>77.778000000000006</v>
      </c>
      <c r="BT82" s="15">
        <v>0.83550000000000002</v>
      </c>
      <c r="BU82" s="15" t="s">
        <v>18</v>
      </c>
      <c r="BV82" s="15">
        <v>6.9</v>
      </c>
      <c r="BW82" s="15">
        <v>6.97</v>
      </c>
      <c r="BX82" s="15">
        <v>6.9480000000000004</v>
      </c>
      <c r="BY82" s="15">
        <v>77.203000000000003</v>
      </c>
      <c r="BZ82" s="15">
        <v>0.86250000000000004</v>
      </c>
      <c r="CA82" s="15" t="s">
        <v>18</v>
      </c>
    </row>
    <row r="83" spans="1:79" x14ac:dyDescent="0.2">
      <c r="A83" t="s">
        <v>29</v>
      </c>
      <c r="B83">
        <v>530</v>
      </c>
      <c r="C83">
        <v>540</v>
      </c>
      <c r="D83" t="s">
        <v>110</v>
      </c>
      <c r="E83">
        <v>6.42</v>
      </c>
      <c r="F83">
        <v>2</v>
      </c>
      <c r="G83">
        <v>7</v>
      </c>
      <c r="H83">
        <v>6.5</v>
      </c>
      <c r="I83">
        <v>6.58</v>
      </c>
      <c r="J83">
        <v>2.399</v>
      </c>
      <c r="K83">
        <v>34.268000000000001</v>
      </c>
      <c r="L83">
        <v>0.95469999999999999</v>
      </c>
      <c r="M83" t="s">
        <v>17</v>
      </c>
      <c r="N83">
        <v>6.5</v>
      </c>
      <c r="O83">
        <v>6.58</v>
      </c>
      <c r="P83">
        <v>2.3570000000000002</v>
      </c>
      <c r="Q83">
        <v>33.673000000000002</v>
      </c>
      <c r="R83">
        <v>0.94720000000000004</v>
      </c>
      <c r="S83" t="s">
        <v>17</v>
      </c>
      <c r="T83">
        <v>6.5</v>
      </c>
      <c r="U83">
        <v>6.58</v>
      </c>
      <c r="V83">
        <v>2.4990000000000001</v>
      </c>
      <c r="W83">
        <v>35.695</v>
      </c>
      <c r="X83">
        <v>0.93130000000000002</v>
      </c>
      <c r="Y83" t="s">
        <v>17</v>
      </c>
      <c r="Z83">
        <v>6.5</v>
      </c>
      <c r="AA83">
        <v>6.58</v>
      </c>
      <c r="AB83">
        <v>3.8780000000000001</v>
      </c>
      <c r="AC83">
        <v>55.396999999999998</v>
      </c>
      <c r="AD83">
        <v>0.90390000000000004</v>
      </c>
      <c r="AE83" t="s">
        <v>17</v>
      </c>
      <c r="AF83">
        <v>6.5</v>
      </c>
      <c r="AG83">
        <v>6.58</v>
      </c>
      <c r="AH83">
        <v>3.9630000000000001</v>
      </c>
      <c r="AI83">
        <v>56.616999999999997</v>
      </c>
      <c r="AJ83">
        <v>0.95240000000000002</v>
      </c>
      <c r="AK83" t="s">
        <v>17</v>
      </c>
      <c r="AL83">
        <v>6.5</v>
      </c>
      <c r="AM83">
        <v>6.58</v>
      </c>
      <c r="AN83">
        <v>3.8969999999999998</v>
      </c>
      <c r="AO83">
        <v>55.677999999999997</v>
      </c>
      <c r="AP83">
        <v>0.93430000000000002</v>
      </c>
      <c r="AQ83" t="s">
        <v>17</v>
      </c>
      <c r="AR83">
        <v>6.5</v>
      </c>
      <c r="AS83">
        <v>6.58</v>
      </c>
      <c r="AT83">
        <v>5.2960000000000003</v>
      </c>
      <c r="AU83">
        <v>75.664000000000001</v>
      </c>
      <c r="AV83">
        <v>0.93989999999999996</v>
      </c>
      <c r="AW83" t="s">
        <v>17</v>
      </c>
      <c r="AX83">
        <v>6.5</v>
      </c>
      <c r="AY83">
        <v>6.58</v>
      </c>
      <c r="AZ83">
        <v>5.383</v>
      </c>
      <c r="BA83">
        <v>76.897999999999996</v>
      </c>
      <c r="BB83">
        <v>0.94359999999999999</v>
      </c>
      <c r="BC83" t="s">
        <v>17</v>
      </c>
      <c r="BD83">
        <v>6.5</v>
      </c>
      <c r="BE83">
        <v>6.58</v>
      </c>
      <c r="BF83">
        <v>5.3159999999999998</v>
      </c>
      <c r="BG83">
        <v>75.94</v>
      </c>
      <c r="BH83">
        <v>0.95230000000000004</v>
      </c>
      <c r="BI83" t="s">
        <v>17</v>
      </c>
      <c r="BJ83">
        <v>6.5</v>
      </c>
      <c r="BK83">
        <v>6.58</v>
      </c>
      <c r="BL83">
        <v>5.8949999999999996</v>
      </c>
      <c r="BM83">
        <v>84.207999999999998</v>
      </c>
      <c r="BN83">
        <v>0.94869999999999999</v>
      </c>
      <c r="BO83" t="s">
        <v>17</v>
      </c>
      <c r="BP83">
        <v>6.5</v>
      </c>
      <c r="BQ83">
        <v>6.58</v>
      </c>
      <c r="BR83">
        <v>5.9139999999999997</v>
      </c>
      <c r="BS83">
        <v>84.486000000000004</v>
      </c>
      <c r="BT83">
        <v>0.94330000000000003</v>
      </c>
      <c r="BU83" t="s">
        <v>17</v>
      </c>
      <c r="BV83">
        <v>6.5</v>
      </c>
      <c r="BW83">
        <v>6.58</v>
      </c>
      <c r="BX83">
        <v>5.915</v>
      </c>
      <c r="BY83">
        <v>84.501999999999995</v>
      </c>
      <c r="BZ83">
        <v>0.94599999999999995</v>
      </c>
      <c r="CA83" t="s">
        <v>17</v>
      </c>
    </row>
    <row r="84" spans="1:79" x14ac:dyDescent="0.2">
      <c r="A84" t="s">
        <v>29</v>
      </c>
      <c r="B84">
        <v>530</v>
      </c>
      <c r="C84">
        <v>541</v>
      </c>
      <c r="D84" t="s">
        <v>111</v>
      </c>
      <c r="E84">
        <v>6.27</v>
      </c>
      <c r="F84">
        <v>3</v>
      </c>
      <c r="G84">
        <v>8</v>
      </c>
      <c r="H84">
        <v>6.43</v>
      </c>
      <c r="I84">
        <v>6.5</v>
      </c>
      <c r="J84">
        <v>2.464</v>
      </c>
      <c r="K84">
        <v>30.797000000000001</v>
      </c>
      <c r="L84">
        <v>0.76449999999999996</v>
      </c>
      <c r="M84" t="s">
        <v>18</v>
      </c>
      <c r="N84">
        <v>6.43</v>
      </c>
      <c r="O84">
        <v>6.5</v>
      </c>
      <c r="P84">
        <v>2.44</v>
      </c>
      <c r="Q84">
        <v>30.5</v>
      </c>
      <c r="R84">
        <v>0.77590000000000003</v>
      </c>
      <c r="S84" t="s">
        <v>18</v>
      </c>
      <c r="T84">
        <v>6.42</v>
      </c>
      <c r="U84">
        <v>6.49</v>
      </c>
      <c r="V84">
        <v>2.476</v>
      </c>
      <c r="W84">
        <v>30.946000000000002</v>
      </c>
      <c r="X84">
        <v>0.74929999999999997</v>
      </c>
      <c r="Y84" t="s">
        <v>18</v>
      </c>
      <c r="Z84">
        <v>6.42</v>
      </c>
      <c r="AA84">
        <v>6.49</v>
      </c>
      <c r="AB84">
        <v>4.5549999999999997</v>
      </c>
      <c r="AC84">
        <v>56.936999999999998</v>
      </c>
      <c r="AD84">
        <v>0.70309999999999995</v>
      </c>
      <c r="AE84" t="s">
        <v>18</v>
      </c>
      <c r="AF84">
        <v>6.43</v>
      </c>
      <c r="AG84">
        <v>6.49</v>
      </c>
      <c r="AH84">
        <v>4.5179999999999998</v>
      </c>
      <c r="AI84">
        <v>56.475000000000001</v>
      </c>
      <c r="AJ84">
        <v>0.76549999999999996</v>
      </c>
      <c r="AK84" t="s">
        <v>18</v>
      </c>
      <c r="AL84">
        <v>6.36</v>
      </c>
      <c r="AM84">
        <v>6.43</v>
      </c>
      <c r="AN84">
        <v>4.46</v>
      </c>
      <c r="AO84">
        <v>55.755000000000003</v>
      </c>
      <c r="AP84">
        <v>0.79490000000000005</v>
      </c>
      <c r="AQ84" t="s">
        <v>18</v>
      </c>
      <c r="AR84">
        <v>6.43</v>
      </c>
      <c r="AS84">
        <v>6.49</v>
      </c>
      <c r="AT84">
        <v>6.0380000000000003</v>
      </c>
      <c r="AU84">
        <v>75.474000000000004</v>
      </c>
      <c r="AV84">
        <v>0.71660000000000001</v>
      </c>
      <c r="AW84" t="s">
        <v>18</v>
      </c>
      <c r="AX84">
        <v>6.43</v>
      </c>
      <c r="AY84">
        <v>6.49</v>
      </c>
      <c r="AZ84">
        <v>6.26</v>
      </c>
      <c r="BA84">
        <v>78.251999999999995</v>
      </c>
      <c r="BB84">
        <v>0.7268</v>
      </c>
      <c r="BC84" t="s">
        <v>18</v>
      </c>
      <c r="BD84">
        <v>6.43</v>
      </c>
      <c r="BE84">
        <v>6.49</v>
      </c>
      <c r="BF84">
        <v>6.1630000000000003</v>
      </c>
      <c r="BG84">
        <v>77.036000000000001</v>
      </c>
      <c r="BH84">
        <v>0.75519999999999998</v>
      </c>
      <c r="BI84" t="s">
        <v>18</v>
      </c>
      <c r="BJ84">
        <v>6.42</v>
      </c>
      <c r="BK84">
        <v>6.49</v>
      </c>
      <c r="BL84">
        <v>6.71</v>
      </c>
      <c r="BM84">
        <v>83.869</v>
      </c>
      <c r="BN84">
        <v>0.80500000000000005</v>
      </c>
      <c r="BO84" t="s">
        <v>18</v>
      </c>
      <c r="BP84">
        <v>6.43</v>
      </c>
      <c r="BQ84">
        <v>6.5</v>
      </c>
      <c r="BR84">
        <v>6.78</v>
      </c>
      <c r="BS84">
        <v>84.745000000000005</v>
      </c>
      <c r="BT84">
        <v>0.75480000000000003</v>
      </c>
      <c r="BU84" t="s">
        <v>18</v>
      </c>
      <c r="BV84">
        <v>6.43</v>
      </c>
      <c r="BW84">
        <v>6.5</v>
      </c>
      <c r="BX84">
        <v>6.7220000000000004</v>
      </c>
      <c r="BY84">
        <v>84.028999999999996</v>
      </c>
      <c r="BZ84">
        <v>0.75680000000000003</v>
      </c>
      <c r="CA84" t="s">
        <v>18</v>
      </c>
    </row>
    <row r="85" spans="1:79" x14ac:dyDescent="0.2">
      <c r="A85" t="s">
        <v>29</v>
      </c>
      <c r="B85">
        <v>530</v>
      </c>
      <c r="C85">
        <v>554</v>
      </c>
      <c r="D85" t="s">
        <v>112</v>
      </c>
      <c r="E85">
        <v>8.7100000000000009</v>
      </c>
      <c r="F85">
        <v>5</v>
      </c>
      <c r="G85">
        <v>20</v>
      </c>
      <c r="H85">
        <v>8.7100000000000009</v>
      </c>
      <c r="I85">
        <v>8.7799999999999994</v>
      </c>
      <c r="J85">
        <v>5.194</v>
      </c>
      <c r="K85">
        <v>25.97</v>
      </c>
      <c r="L85">
        <v>0.85609999999999997</v>
      </c>
      <c r="M85" t="s">
        <v>18</v>
      </c>
      <c r="N85">
        <v>8.7100000000000009</v>
      </c>
      <c r="O85">
        <v>8.7799999999999994</v>
      </c>
      <c r="P85">
        <v>5.1529999999999996</v>
      </c>
      <c r="Q85">
        <v>25.763999999999999</v>
      </c>
      <c r="R85">
        <v>0.85650000000000004</v>
      </c>
      <c r="S85" t="s">
        <v>18</v>
      </c>
      <c r="T85">
        <v>8.7100000000000009</v>
      </c>
      <c r="U85">
        <v>8.7799999999999994</v>
      </c>
      <c r="V85">
        <v>5.4020000000000001</v>
      </c>
      <c r="W85">
        <v>27.007999999999999</v>
      </c>
      <c r="X85">
        <v>0.8649</v>
      </c>
      <c r="Y85" t="s">
        <v>18</v>
      </c>
      <c r="Z85">
        <v>8.7100000000000009</v>
      </c>
      <c r="AA85">
        <v>8.77</v>
      </c>
      <c r="AB85">
        <v>8.5830000000000002</v>
      </c>
      <c r="AC85">
        <v>42.914999999999999</v>
      </c>
      <c r="AD85">
        <v>0.84919999999999995</v>
      </c>
      <c r="AE85" t="s">
        <v>18</v>
      </c>
      <c r="AF85">
        <v>8.7100000000000009</v>
      </c>
      <c r="AG85">
        <v>8.7799999999999994</v>
      </c>
      <c r="AH85">
        <v>8.9619999999999997</v>
      </c>
      <c r="AI85">
        <v>44.808999999999997</v>
      </c>
      <c r="AJ85">
        <v>0.85860000000000003</v>
      </c>
      <c r="AK85" t="s">
        <v>18</v>
      </c>
      <c r="AL85">
        <v>8.7100000000000009</v>
      </c>
      <c r="AM85">
        <v>8.7799999999999994</v>
      </c>
      <c r="AN85">
        <v>9.1639999999999997</v>
      </c>
      <c r="AO85">
        <v>45.822000000000003</v>
      </c>
      <c r="AP85">
        <v>0.81379999999999997</v>
      </c>
      <c r="AQ85" t="s">
        <v>18</v>
      </c>
      <c r="AR85">
        <v>8.7100000000000009</v>
      </c>
      <c r="AS85">
        <v>8.7799999999999994</v>
      </c>
      <c r="AT85">
        <v>12.034000000000001</v>
      </c>
      <c r="AU85">
        <v>60.167999999999999</v>
      </c>
      <c r="AV85">
        <v>0.86370000000000002</v>
      </c>
      <c r="AW85" t="s">
        <v>18</v>
      </c>
      <c r="AX85">
        <v>8.7100000000000009</v>
      </c>
      <c r="AY85">
        <v>8.7799999999999994</v>
      </c>
      <c r="AZ85">
        <v>12.423999999999999</v>
      </c>
      <c r="BA85">
        <v>62.118000000000002</v>
      </c>
      <c r="BB85">
        <v>0.83309999999999995</v>
      </c>
      <c r="BC85" t="s">
        <v>18</v>
      </c>
      <c r="BD85">
        <v>8.7100000000000009</v>
      </c>
      <c r="BE85">
        <v>8.7799999999999994</v>
      </c>
      <c r="BF85">
        <v>12.124000000000001</v>
      </c>
      <c r="BG85">
        <v>60.619</v>
      </c>
      <c r="BH85">
        <v>0.84109999999999996</v>
      </c>
      <c r="BI85" t="s">
        <v>18</v>
      </c>
      <c r="BJ85">
        <v>8.7100000000000009</v>
      </c>
      <c r="BK85">
        <v>8.77</v>
      </c>
      <c r="BL85">
        <v>12.722</v>
      </c>
      <c r="BM85">
        <v>63.612000000000002</v>
      </c>
      <c r="BN85">
        <v>0.87009999999999998</v>
      </c>
      <c r="BO85" t="s">
        <v>18</v>
      </c>
      <c r="BP85">
        <v>8.7100000000000009</v>
      </c>
      <c r="BQ85">
        <v>8.7799999999999994</v>
      </c>
      <c r="BR85">
        <v>12.611000000000001</v>
      </c>
      <c r="BS85">
        <v>63.055</v>
      </c>
      <c r="BT85">
        <v>0.83330000000000004</v>
      </c>
      <c r="BU85" t="s">
        <v>18</v>
      </c>
      <c r="BV85">
        <v>8.7100000000000009</v>
      </c>
      <c r="BW85">
        <v>8.7799999999999994</v>
      </c>
      <c r="BX85">
        <v>13.041</v>
      </c>
      <c r="BY85">
        <v>65.204999999999998</v>
      </c>
      <c r="BZ85">
        <v>0.86280000000000001</v>
      </c>
      <c r="CA85" t="s">
        <v>18</v>
      </c>
    </row>
    <row r="86" spans="1:79" x14ac:dyDescent="0.2">
      <c r="A86" t="s">
        <v>29</v>
      </c>
      <c r="B86">
        <v>541</v>
      </c>
      <c r="C86">
        <v>554</v>
      </c>
      <c r="D86" t="s">
        <v>113</v>
      </c>
      <c r="E86">
        <v>6.47</v>
      </c>
      <c r="F86">
        <v>3</v>
      </c>
      <c r="G86">
        <v>11</v>
      </c>
      <c r="H86">
        <v>6.51</v>
      </c>
      <c r="I86">
        <v>6.59</v>
      </c>
      <c r="J86">
        <v>3.5680000000000001</v>
      </c>
      <c r="K86">
        <v>32.439</v>
      </c>
      <c r="L86">
        <v>0.9294</v>
      </c>
      <c r="M86" t="s">
        <v>17</v>
      </c>
      <c r="N86">
        <v>6.51</v>
      </c>
      <c r="O86">
        <v>6.59</v>
      </c>
      <c r="P86">
        <v>3.4319999999999999</v>
      </c>
      <c r="Q86">
        <v>31.196999999999999</v>
      </c>
      <c r="R86">
        <v>0.91820000000000002</v>
      </c>
      <c r="S86" t="s">
        <v>18</v>
      </c>
      <c r="T86">
        <v>6.51</v>
      </c>
      <c r="U86">
        <v>6.58</v>
      </c>
      <c r="V86">
        <v>3.601</v>
      </c>
      <c r="W86">
        <v>32.734000000000002</v>
      </c>
      <c r="X86">
        <v>0.91090000000000004</v>
      </c>
      <c r="Y86" t="s">
        <v>18</v>
      </c>
      <c r="Z86">
        <v>6.51</v>
      </c>
      <c r="AA86">
        <v>6.58</v>
      </c>
      <c r="AB86">
        <v>4.8739999999999997</v>
      </c>
      <c r="AC86">
        <v>44.311</v>
      </c>
      <c r="AD86">
        <v>0.89629999999999999</v>
      </c>
      <c r="AE86" t="s">
        <v>18</v>
      </c>
      <c r="AF86">
        <v>6.51</v>
      </c>
      <c r="AG86">
        <v>6.59</v>
      </c>
      <c r="AH86">
        <v>5.056</v>
      </c>
      <c r="AI86">
        <v>45.966000000000001</v>
      </c>
      <c r="AJ86">
        <v>0.90159999999999996</v>
      </c>
      <c r="AK86" t="s">
        <v>18</v>
      </c>
      <c r="AL86">
        <v>6.51</v>
      </c>
      <c r="AM86">
        <v>6.59</v>
      </c>
      <c r="AN86">
        <v>4.9210000000000003</v>
      </c>
      <c r="AO86">
        <v>44.738</v>
      </c>
      <c r="AP86">
        <v>0.8831</v>
      </c>
      <c r="AQ86" t="s">
        <v>18</v>
      </c>
      <c r="AR86">
        <v>6.51</v>
      </c>
      <c r="AS86">
        <v>6.58</v>
      </c>
      <c r="AT86">
        <v>5.7290000000000001</v>
      </c>
      <c r="AU86">
        <v>52.084000000000003</v>
      </c>
      <c r="AV86">
        <v>0.89180000000000004</v>
      </c>
      <c r="AW86" t="s">
        <v>18</v>
      </c>
      <c r="AX86">
        <v>6.51</v>
      </c>
      <c r="AY86">
        <v>6.59</v>
      </c>
      <c r="AZ86">
        <v>5.899</v>
      </c>
      <c r="BA86">
        <v>53.625</v>
      </c>
      <c r="BB86">
        <v>0.90810000000000002</v>
      </c>
      <c r="BC86" t="s">
        <v>18</v>
      </c>
      <c r="BD86">
        <v>6.51</v>
      </c>
      <c r="BE86">
        <v>6.59</v>
      </c>
      <c r="BF86">
        <v>5.7960000000000003</v>
      </c>
      <c r="BG86">
        <v>52.695</v>
      </c>
      <c r="BH86">
        <v>0.9123</v>
      </c>
      <c r="BI86" t="s">
        <v>18</v>
      </c>
      <c r="BJ86">
        <v>6.51</v>
      </c>
      <c r="BK86">
        <v>6.58</v>
      </c>
      <c r="BL86">
        <v>5.6779999999999999</v>
      </c>
      <c r="BM86">
        <v>51.615000000000002</v>
      </c>
      <c r="BN86">
        <v>0.92789999999999995</v>
      </c>
      <c r="BO86" t="s">
        <v>17</v>
      </c>
      <c r="BP86">
        <v>6.51</v>
      </c>
      <c r="BQ86">
        <v>6.59</v>
      </c>
      <c r="BR86">
        <v>5.992</v>
      </c>
      <c r="BS86">
        <v>54.473999999999997</v>
      </c>
      <c r="BT86">
        <v>0.9143</v>
      </c>
      <c r="BU86" t="s">
        <v>18</v>
      </c>
      <c r="BV86">
        <v>6.51</v>
      </c>
      <c r="BW86">
        <v>6.59</v>
      </c>
      <c r="BX86">
        <v>5.8630000000000004</v>
      </c>
      <c r="BY86">
        <v>53.295999999999999</v>
      </c>
      <c r="BZ86">
        <v>0.91569999999999996</v>
      </c>
      <c r="CA86" t="s">
        <v>18</v>
      </c>
    </row>
    <row r="87" spans="1:79" x14ac:dyDescent="0.2">
      <c r="A87" t="s">
        <v>29</v>
      </c>
      <c r="B87">
        <v>544</v>
      </c>
      <c r="C87">
        <v>554</v>
      </c>
      <c r="D87" t="s">
        <v>114</v>
      </c>
      <c r="E87">
        <v>4.68</v>
      </c>
      <c r="F87">
        <v>3</v>
      </c>
      <c r="G87">
        <v>8</v>
      </c>
      <c r="H87">
        <v>4.57</v>
      </c>
      <c r="I87">
        <v>4.6500000000000004</v>
      </c>
      <c r="J87">
        <v>3.6280000000000001</v>
      </c>
      <c r="K87">
        <v>45.351999999999997</v>
      </c>
      <c r="L87">
        <v>0.91859999999999997</v>
      </c>
      <c r="M87" t="s">
        <v>18</v>
      </c>
      <c r="N87">
        <v>4.57</v>
      </c>
      <c r="O87">
        <v>4.6500000000000004</v>
      </c>
      <c r="P87">
        <v>3.53</v>
      </c>
      <c r="Q87">
        <v>44.128999999999998</v>
      </c>
      <c r="R87">
        <v>0.89480000000000004</v>
      </c>
      <c r="S87" t="s">
        <v>18</v>
      </c>
      <c r="T87">
        <v>4.57</v>
      </c>
      <c r="U87">
        <v>4.6399999999999997</v>
      </c>
      <c r="V87">
        <v>3.7669999999999999</v>
      </c>
      <c r="W87">
        <v>47.091000000000001</v>
      </c>
      <c r="X87">
        <v>0.88490000000000002</v>
      </c>
      <c r="Y87" t="s">
        <v>18</v>
      </c>
      <c r="Z87">
        <v>4.57</v>
      </c>
      <c r="AA87">
        <v>4.6399999999999997</v>
      </c>
      <c r="AB87">
        <v>4.3029999999999999</v>
      </c>
      <c r="AC87">
        <v>53.792999999999999</v>
      </c>
      <c r="AD87">
        <v>0.90180000000000005</v>
      </c>
      <c r="AE87" t="s">
        <v>18</v>
      </c>
      <c r="AF87">
        <v>4.57</v>
      </c>
      <c r="AG87">
        <v>4.6500000000000004</v>
      </c>
      <c r="AH87">
        <v>4.3890000000000002</v>
      </c>
      <c r="AI87">
        <v>54.859000000000002</v>
      </c>
      <c r="AJ87">
        <v>0.91159999999999997</v>
      </c>
      <c r="AK87" t="s">
        <v>18</v>
      </c>
      <c r="AL87">
        <v>4.57</v>
      </c>
      <c r="AM87">
        <v>4.6500000000000004</v>
      </c>
      <c r="AN87">
        <v>4.2919999999999998</v>
      </c>
      <c r="AO87">
        <v>53.652999999999999</v>
      </c>
      <c r="AP87">
        <v>0.89270000000000005</v>
      </c>
      <c r="AQ87" t="s">
        <v>18</v>
      </c>
      <c r="AR87">
        <v>4.57</v>
      </c>
      <c r="AS87">
        <v>4.6500000000000004</v>
      </c>
      <c r="AT87">
        <v>4.71</v>
      </c>
      <c r="AU87">
        <v>58.878</v>
      </c>
      <c r="AV87">
        <v>0.88360000000000005</v>
      </c>
      <c r="AW87" t="s">
        <v>18</v>
      </c>
      <c r="AX87">
        <v>4.57</v>
      </c>
      <c r="AY87">
        <v>4.6500000000000004</v>
      </c>
      <c r="AZ87">
        <v>4.665</v>
      </c>
      <c r="BA87">
        <v>58.31</v>
      </c>
      <c r="BB87">
        <v>0.88490000000000002</v>
      </c>
      <c r="BC87" t="s">
        <v>18</v>
      </c>
      <c r="BD87">
        <v>4.57</v>
      </c>
      <c r="BE87">
        <v>4.6500000000000004</v>
      </c>
      <c r="BF87">
        <v>4.6159999999999997</v>
      </c>
      <c r="BG87">
        <v>57.701000000000001</v>
      </c>
      <c r="BH87">
        <v>0.90990000000000004</v>
      </c>
      <c r="BI87" t="s">
        <v>18</v>
      </c>
      <c r="BJ87">
        <v>4.57</v>
      </c>
      <c r="BK87">
        <v>4.6399999999999997</v>
      </c>
      <c r="BL87">
        <v>4.7009999999999996</v>
      </c>
      <c r="BM87">
        <v>58.764000000000003</v>
      </c>
      <c r="BN87">
        <v>0.91279999999999994</v>
      </c>
      <c r="BO87" t="s">
        <v>18</v>
      </c>
      <c r="BP87">
        <v>4.57</v>
      </c>
      <c r="BQ87">
        <v>4.6500000000000004</v>
      </c>
      <c r="BR87">
        <v>4.6120000000000001</v>
      </c>
      <c r="BS87">
        <v>57.649000000000001</v>
      </c>
      <c r="BT87">
        <v>0.90690000000000004</v>
      </c>
      <c r="BU87" t="s">
        <v>18</v>
      </c>
      <c r="BV87">
        <v>4.57</v>
      </c>
      <c r="BW87">
        <v>4.6500000000000004</v>
      </c>
      <c r="BX87">
        <v>4.609</v>
      </c>
      <c r="BY87">
        <v>57.618000000000002</v>
      </c>
      <c r="BZ87">
        <v>0.91200000000000003</v>
      </c>
      <c r="CA87" t="s">
        <v>18</v>
      </c>
    </row>
    <row r="88" spans="1:79" x14ac:dyDescent="0.2">
      <c r="A88" t="s">
        <v>29</v>
      </c>
      <c r="B88">
        <v>544</v>
      </c>
      <c r="C88">
        <v>555</v>
      </c>
      <c r="D88" t="s">
        <v>212</v>
      </c>
      <c r="E88">
        <v>7.65</v>
      </c>
      <c r="F88">
        <v>4</v>
      </c>
      <c r="G88">
        <v>9</v>
      </c>
      <c r="H88">
        <v>7.71</v>
      </c>
      <c r="I88">
        <v>7.78</v>
      </c>
      <c r="J88">
        <v>3.94</v>
      </c>
      <c r="K88">
        <v>43.777999999999999</v>
      </c>
      <c r="L88">
        <v>0.77139999999999997</v>
      </c>
      <c r="M88" t="s">
        <v>18</v>
      </c>
      <c r="N88">
        <v>7.71</v>
      </c>
      <c r="O88">
        <v>7.78</v>
      </c>
      <c r="P88">
        <v>3.93</v>
      </c>
      <c r="Q88">
        <v>43.662999999999997</v>
      </c>
      <c r="R88">
        <v>0.68899999999999995</v>
      </c>
      <c r="S88" t="s">
        <v>18</v>
      </c>
      <c r="T88">
        <v>7.71</v>
      </c>
      <c r="U88">
        <v>7.78</v>
      </c>
      <c r="V88">
        <v>3.9609999999999999</v>
      </c>
      <c r="W88">
        <v>44.006</v>
      </c>
      <c r="X88">
        <v>0.77449999999999997</v>
      </c>
      <c r="Y88" t="s">
        <v>18</v>
      </c>
      <c r="Z88">
        <v>7.71</v>
      </c>
      <c r="AA88">
        <v>7.78</v>
      </c>
      <c r="AB88">
        <v>4.2759999999999998</v>
      </c>
      <c r="AC88">
        <v>47.509</v>
      </c>
      <c r="AD88">
        <v>0.72740000000000005</v>
      </c>
      <c r="AE88" t="s">
        <v>18</v>
      </c>
      <c r="AF88">
        <v>7.71</v>
      </c>
      <c r="AG88">
        <v>7.78</v>
      </c>
      <c r="AH88">
        <v>4.1429999999999998</v>
      </c>
      <c r="AI88">
        <v>46.037999999999997</v>
      </c>
      <c r="AJ88">
        <v>0.73360000000000003</v>
      </c>
      <c r="AK88" t="s">
        <v>18</v>
      </c>
      <c r="AL88">
        <v>7.71</v>
      </c>
      <c r="AM88">
        <v>7.78</v>
      </c>
      <c r="AN88">
        <v>4.4420000000000002</v>
      </c>
      <c r="AO88">
        <v>49.354999999999997</v>
      </c>
      <c r="AP88">
        <v>0.77610000000000001</v>
      </c>
      <c r="AQ88" t="s">
        <v>18</v>
      </c>
      <c r="AR88">
        <v>7.71</v>
      </c>
      <c r="AS88">
        <v>7.78</v>
      </c>
      <c r="AT88">
        <v>4.3899999999999997</v>
      </c>
      <c r="AU88">
        <v>48.78</v>
      </c>
      <c r="AV88">
        <v>0.77190000000000003</v>
      </c>
      <c r="AW88" t="s">
        <v>18</v>
      </c>
      <c r="AX88">
        <v>7.71</v>
      </c>
      <c r="AY88">
        <v>7.78</v>
      </c>
      <c r="AZ88">
        <v>4.5609999999999999</v>
      </c>
      <c r="BA88">
        <v>50.68</v>
      </c>
      <c r="BB88">
        <v>0.80249999999999999</v>
      </c>
      <c r="BC88" t="s">
        <v>18</v>
      </c>
      <c r="BD88">
        <v>7.71</v>
      </c>
      <c r="BE88">
        <v>7.78</v>
      </c>
      <c r="BF88">
        <v>4.4630000000000001</v>
      </c>
      <c r="BG88">
        <v>49.584000000000003</v>
      </c>
      <c r="BH88">
        <v>0.78659999999999997</v>
      </c>
      <c r="BI88" t="s">
        <v>18</v>
      </c>
      <c r="BJ88">
        <v>7.71</v>
      </c>
      <c r="BK88">
        <v>7.78</v>
      </c>
      <c r="BL88">
        <v>4.5069999999999997</v>
      </c>
      <c r="BM88">
        <v>50.082999999999998</v>
      </c>
      <c r="BN88">
        <v>0.81420000000000003</v>
      </c>
      <c r="BO88" t="s">
        <v>18</v>
      </c>
      <c r="BP88">
        <v>7.71</v>
      </c>
      <c r="BQ88">
        <v>7.78</v>
      </c>
      <c r="BR88">
        <v>4.5709999999999997</v>
      </c>
      <c r="BS88">
        <v>50.787999999999997</v>
      </c>
      <c r="BT88">
        <v>0.82399999999999995</v>
      </c>
      <c r="BU88" t="s">
        <v>18</v>
      </c>
      <c r="BV88">
        <v>7.71</v>
      </c>
      <c r="BW88">
        <v>7.78</v>
      </c>
      <c r="BX88">
        <v>4.6559999999999997</v>
      </c>
      <c r="BY88">
        <v>51.734000000000002</v>
      </c>
      <c r="BZ88">
        <v>0.80930000000000002</v>
      </c>
      <c r="CA88" t="s">
        <v>18</v>
      </c>
    </row>
    <row r="89" spans="1:79" x14ac:dyDescent="0.2">
      <c r="A89" t="s">
        <v>29</v>
      </c>
      <c r="B89">
        <v>555</v>
      </c>
      <c r="C89">
        <v>564</v>
      </c>
      <c r="D89" t="s">
        <v>115</v>
      </c>
      <c r="E89">
        <v>10.27</v>
      </c>
      <c r="F89">
        <v>3</v>
      </c>
      <c r="G89">
        <v>8</v>
      </c>
      <c r="H89">
        <v>10.43</v>
      </c>
      <c r="I89">
        <v>10.51</v>
      </c>
      <c r="J89">
        <v>4.548</v>
      </c>
      <c r="K89">
        <v>56.856000000000002</v>
      </c>
      <c r="L89">
        <v>0.93810000000000004</v>
      </c>
      <c r="M89" t="s">
        <v>17</v>
      </c>
      <c r="N89">
        <v>10.43</v>
      </c>
      <c r="O89">
        <v>10.51</v>
      </c>
      <c r="P89">
        <v>4.5720000000000001</v>
      </c>
      <c r="Q89">
        <v>57.146999999999998</v>
      </c>
      <c r="R89">
        <v>0.93269999999999997</v>
      </c>
      <c r="S89" t="s">
        <v>17</v>
      </c>
      <c r="T89">
        <v>10.43</v>
      </c>
      <c r="U89">
        <v>10.51</v>
      </c>
      <c r="V89">
        <v>4.57</v>
      </c>
      <c r="W89">
        <v>57.131</v>
      </c>
      <c r="X89">
        <v>0.91949999999999998</v>
      </c>
      <c r="Y89" t="s">
        <v>17</v>
      </c>
      <c r="Z89">
        <v>10.43</v>
      </c>
      <c r="AA89">
        <v>10.5</v>
      </c>
      <c r="AB89">
        <v>4.5209999999999999</v>
      </c>
      <c r="AC89">
        <v>56.514000000000003</v>
      </c>
      <c r="AD89">
        <v>0.93269999999999997</v>
      </c>
      <c r="AE89" t="s">
        <v>17</v>
      </c>
      <c r="AF89">
        <v>10.43</v>
      </c>
      <c r="AG89">
        <v>10.51</v>
      </c>
      <c r="AH89">
        <v>4.5869999999999997</v>
      </c>
      <c r="AI89">
        <v>57.335999999999999</v>
      </c>
      <c r="AJ89">
        <v>0.93240000000000001</v>
      </c>
      <c r="AK89" t="s">
        <v>17</v>
      </c>
      <c r="AL89">
        <v>10.43</v>
      </c>
      <c r="AM89">
        <v>10.5</v>
      </c>
      <c r="AN89">
        <v>4.7089999999999996</v>
      </c>
      <c r="AO89">
        <v>58.86</v>
      </c>
      <c r="AP89">
        <v>0.92500000000000004</v>
      </c>
      <c r="AQ89" t="s">
        <v>17</v>
      </c>
      <c r="AR89">
        <v>10.43</v>
      </c>
      <c r="AS89">
        <v>10.5</v>
      </c>
      <c r="AT89">
        <v>4.657</v>
      </c>
      <c r="AU89">
        <v>58.213999999999999</v>
      </c>
      <c r="AV89">
        <v>0.92079999999999995</v>
      </c>
      <c r="AW89" t="s">
        <v>17</v>
      </c>
      <c r="AX89">
        <v>10.43</v>
      </c>
      <c r="AY89">
        <v>10.51</v>
      </c>
      <c r="AZ89">
        <v>4.6920000000000002</v>
      </c>
      <c r="BA89">
        <v>58.652000000000001</v>
      </c>
      <c r="BB89">
        <v>0.94110000000000005</v>
      </c>
      <c r="BC89" t="s">
        <v>17</v>
      </c>
      <c r="BD89">
        <v>10.43</v>
      </c>
      <c r="BE89">
        <v>10.51</v>
      </c>
      <c r="BF89">
        <v>4.577</v>
      </c>
      <c r="BG89">
        <v>57.215000000000003</v>
      </c>
      <c r="BH89">
        <v>0.94799999999999995</v>
      </c>
      <c r="BI89" t="s">
        <v>17</v>
      </c>
      <c r="BJ89">
        <v>10.43</v>
      </c>
      <c r="BK89">
        <v>10.5</v>
      </c>
      <c r="BL89">
        <v>4.7309999999999999</v>
      </c>
      <c r="BM89">
        <v>59.137</v>
      </c>
      <c r="BN89">
        <v>0.95189999999999997</v>
      </c>
      <c r="BO89" t="s">
        <v>17</v>
      </c>
      <c r="BP89">
        <v>10.43</v>
      </c>
      <c r="BQ89">
        <v>10.5</v>
      </c>
      <c r="BR89">
        <v>4.7629999999999999</v>
      </c>
      <c r="BS89">
        <v>59.542999999999999</v>
      </c>
      <c r="BT89">
        <v>0.9345</v>
      </c>
      <c r="BU89" t="s">
        <v>17</v>
      </c>
      <c r="BV89">
        <v>10.43</v>
      </c>
      <c r="BW89">
        <v>10.51</v>
      </c>
      <c r="BX89">
        <v>4.702</v>
      </c>
      <c r="BY89">
        <v>58.771999999999998</v>
      </c>
      <c r="BZ89">
        <v>0.93589999999999995</v>
      </c>
      <c r="CA89" t="s">
        <v>17</v>
      </c>
    </row>
    <row r="90" spans="1:79" x14ac:dyDescent="0.2">
      <c r="A90" t="s">
        <v>29</v>
      </c>
      <c r="B90">
        <v>555</v>
      </c>
      <c r="C90">
        <v>575</v>
      </c>
      <c r="D90" t="s">
        <v>116</v>
      </c>
      <c r="E90">
        <v>9.99</v>
      </c>
      <c r="F90">
        <v>4</v>
      </c>
      <c r="G90">
        <v>18</v>
      </c>
      <c r="H90">
        <v>10</v>
      </c>
      <c r="I90">
        <v>10.08</v>
      </c>
      <c r="J90">
        <v>8.1300000000000008</v>
      </c>
      <c r="K90">
        <v>45.168999999999997</v>
      </c>
      <c r="L90">
        <v>0.82230000000000003</v>
      </c>
      <c r="M90" t="s">
        <v>18</v>
      </c>
      <c r="N90">
        <v>10</v>
      </c>
      <c r="O90">
        <v>10.08</v>
      </c>
      <c r="P90">
        <v>8.19</v>
      </c>
      <c r="Q90">
        <v>45.5</v>
      </c>
      <c r="R90">
        <v>0.79149999999999998</v>
      </c>
      <c r="S90" t="s">
        <v>18</v>
      </c>
      <c r="T90">
        <v>10.01</v>
      </c>
      <c r="U90">
        <v>10.08</v>
      </c>
      <c r="V90">
        <v>8.407</v>
      </c>
      <c r="W90">
        <v>46.704000000000001</v>
      </c>
      <c r="X90">
        <v>0.73040000000000005</v>
      </c>
      <c r="Y90" t="s">
        <v>18</v>
      </c>
      <c r="Z90">
        <v>10</v>
      </c>
      <c r="AA90">
        <v>10.08</v>
      </c>
      <c r="AB90">
        <v>8.0519999999999996</v>
      </c>
      <c r="AC90">
        <v>44.732999999999997</v>
      </c>
      <c r="AD90">
        <v>0.79339999999999999</v>
      </c>
      <c r="AE90" t="s">
        <v>18</v>
      </c>
      <c r="AF90">
        <v>10</v>
      </c>
      <c r="AG90">
        <v>10.08</v>
      </c>
      <c r="AH90">
        <v>8.0139999999999993</v>
      </c>
      <c r="AI90">
        <v>44.52</v>
      </c>
      <c r="AJ90">
        <v>0.82850000000000001</v>
      </c>
      <c r="AK90" t="s">
        <v>18</v>
      </c>
      <c r="AL90">
        <v>10</v>
      </c>
      <c r="AM90">
        <v>10.08</v>
      </c>
      <c r="AN90">
        <v>8.3209999999999997</v>
      </c>
      <c r="AO90">
        <v>46.228000000000002</v>
      </c>
      <c r="AP90">
        <v>0.7369</v>
      </c>
      <c r="AQ90" t="s">
        <v>18</v>
      </c>
      <c r="AR90">
        <v>10</v>
      </c>
      <c r="AS90">
        <v>10.08</v>
      </c>
      <c r="AT90">
        <v>8.2970000000000006</v>
      </c>
      <c r="AU90">
        <v>46.094000000000001</v>
      </c>
      <c r="AV90">
        <v>0.80920000000000003</v>
      </c>
      <c r="AW90" t="s">
        <v>18</v>
      </c>
      <c r="AX90">
        <v>10</v>
      </c>
      <c r="AY90">
        <v>10.08</v>
      </c>
      <c r="AZ90">
        <v>8.2959999999999994</v>
      </c>
      <c r="BA90">
        <v>46.085999999999999</v>
      </c>
      <c r="BB90">
        <v>0.80400000000000005</v>
      </c>
      <c r="BC90" t="s">
        <v>18</v>
      </c>
      <c r="BD90">
        <v>10</v>
      </c>
      <c r="BE90">
        <v>10.08</v>
      </c>
      <c r="BF90">
        <v>8.3089999999999993</v>
      </c>
      <c r="BG90">
        <v>46.158999999999999</v>
      </c>
      <c r="BH90">
        <v>0.82579999999999998</v>
      </c>
      <c r="BI90" t="s">
        <v>18</v>
      </c>
      <c r="BJ90">
        <v>10</v>
      </c>
      <c r="BK90">
        <v>10.08</v>
      </c>
      <c r="BL90">
        <v>8.1910000000000007</v>
      </c>
      <c r="BM90">
        <v>45.503999999999998</v>
      </c>
      <c r="BN90">
        <v>0.82709999999999995</v>
      </c>
      <c r="BO90" t="s">
        <v>18</v>
      </c>
      <c r="BP90">
        <v>10</v>
      </c>
      <c r="BQ90">
        <v>10.08</v>
      </c>
      <c r="BR90">
        <v>8.5419999999999998</v>
      </c>
      <c r="BS90">
        <v>47.456000000000003</v>
      </c>
      <c r="BT90">
        <v>0.81069999999999998</v>
      </c>
      <c r="BU90" t="s">
        <v>18</v>
      </c>
      <c r="BV90">
        <v>10</v>
      </c>
      <c r="BW90">
        <v>10.08</v>
      </c>
      <c r="BX90">
        <v>8.5630000000000006</v>
      </c>
      <c r="BY90">
        <v>47.569000000000003</v>
      </c>
      <c r="BZ90">
        <v>0.83750000000000002</v>
      </c>
      <c r="CA90" t="s">
        <v>18</v>
      </c>
    </row>
    <row r="91" spans="1:79" x14ac:dyDescent="0.2">
      <c r="A91" t="s">
        <v>29</v>
      </c>
      <c r="B91">
        <v>565</v>
      </c>
      <c r="C91">
        <v>591</v>
      </c>
      <c r="D91" t="s">
        <v>117</v>
      </c>
      <c r="E91">
        <v>8.0399999999999991</v>
      </c>
      <c r="F91">
        <v>4</v>
      </c>
      <c r="G91">
        <v>23</v>
      </c>
      <c r="H91">
        <v>8.24</v>
      </c>
      <c r="I91">
        <v>8.32</v>
      </c>
      <c r="J91">
        <v>11.689</v>
      </c>
      <c r="K91">
        <v>50.82</v>
      </c>
      <c r="L91">
        <v>0.78390000000000004</v>
      </c>
      <c r="M91" t="s">
        <v>18</v>
      </c>
      <c r="N91">
        <v>8.24</v>
      </c>
      <c r="O91">
        <v>8.32</v>
      </c>
      <c r="P91">
        <v>11.832000000000001</v>
      </c>
      <c r="Q91">
        <v>51.445</v>
      </c>
      <c r="R91">
        <v>0.81969999999999998</v>
      </c>
      <c r="S91" t="s">
        <v>18</v>
      </c>
      <c r="T91">
        <v>8.24</v>
      </c>
      <c r="U91">
        <v>8.31</v>
      </c>
      <c r="V91">
        <v>11.692</v>
      </c>
      <c r="W91">
        <v>50.832999999999998</v>
      </c>
      <c r="X91">
        <v>0.7107</v>
      </c>
      <c r="Y91" t="s">
        <v>18</v>
      </c>
      <c r="Z91">
        <v>8.24</v>
      </c>
      <c r="AA91">
        <v>8.31</v>
      </c>
      <c r="AB91">
        <v>11.804</v>
      </c>
      <c r="AC91">
        <v>51.322000000000003</v>
      </c>
      <c r="AD91">
        <v>0.754</v>
      </c>
      <c r="AE91" t="s">
        <v>18</v>
      </c>
      <c r="AF91">
        <v>8.24</v>
      </c>
      <c r="AG91">
        <v>8.32</v>
      </c>
      <c r="AH91">
        <v>11.843</v>
      </c>
      <c r="AI91">
        <v>51.491</v>
      </c>
      <c r="AJ91">
        <v>0.80089999999999995</v>
      </c>
      <c r="AK91" t="s">
        <v>18</v>
      </c>
      <c r="AL91">
        <v>8.15</v>
      </c>
      <c r="AM91">
        <v>8.2200000000000006</v>
      </c>
      <c r="AN91">
        <v>12.067</v>
      </c>
      <c r="AO91">
        <v>52.463999999999999</v>
      </c>
      <c r="AP91">
        <v>0.85470000000000002</v>
      </c>
      <c r="AQ91" t="s">
        <v>18</v>
      </c>
      <c r="AR91">
        <v>8.24</v>
      </c>
      <c r="AS91">
        <v>8.31</v>
      </c>
      <c r="AT91">
        <v>11.477</v>
      </c>
      <c r="AU91">
        <v>49.898000000000003</v>
      </c>
      <c r="AV91">
        <v>0.75629999999999997</v>
      </c>
      <c r="AW91" t="s">
        <v>18</v>
      </c>
      <c r="AX91">
        <v>8.24</v>
      </c>
      <c r="AY91">
        <v>8.32</v>
      </c>
      <c r="AZ91">
        <v>12.207000000000001</v>
      </c>
      <c r="BA91">
        <v>53.073</v>
      </c>
      <c r="BB91">
        <v>0.76290000000000002</v>
      </c>
      <c r="BC91" t="s">
        <v>18</v>
      </c>
      <c r="BD91">
        <v>8.24</v>
      </c>
      <c r="BE91">
        <v>8.32</v>
      </c>
      <c r="BF91">
        <v>11.596</v>
      </c>
      <c r="BG91">
        <v>50.418999999999997</v>
      </c>
      <c r="BH91">
        <v>0.78349999999999997</v>
      </c>
      <c r="BI91" t="s">
        <v>18</v>
      </c>
      <c r="BJ91">
        <v>8.24</v>
      </c>
      <c r="BK91">
        <v>8.31</v>
      </c>
      <c r="BL91">
        <v>11.478</v>
      </c>
      <c r="BM91">
        <v>49.902999999999999</v>
      </c>
      <c r="BN91">
        <v>0.80230000000000001</v>
      </c>
      <c r="BO91" t="s">
        <v>18</v>
      </c>
      <c r="BP91">
        <v>8.24</v>
      </c>
      <c r="BQ91">
        <v>8.32</v>
      </c>
      <c r="BR91">
        <v>11.763</v>
      </c>
      <c r="BS91">
        <v>51.145000000000003</v>
      </c>
      <c r="BT91">
        <v>0.68730000000000002</v>
      </c>
      <c r="BU91" t="s">
        <v>18</v>
      </c>
      <c r="BV91">
        <v>8.24</v>
      </c>
      <c r="BW91">
        <v>8.32</v>
      </c>
      <c r="BX91">
        <v>12.057</v>
      </c>
      <c r="BY91">
        <v>52.423000000000002</v>
      </c>
      <c r="BZ91">
        <v>0.77410000000000001</v>
      </c>
      <c r="CA91" t="s">
        <v>18</v>
      </c>
    </row>
    <row r="92" spans="1:79" x14ac:dyDescent="0.2">
      <c r="A92" t="s">
        <v>29</v>
      </c>
      <c r="B92">
        <v>568</v>
      </c>
      <c r="C92">
        <v>591</v>
      </c>
      <c r="D92" t="s">
        <v>118</v>
      </c>
      <c r="E92">
        <v>8.5</v>
      </c>
      <c r="F92">
        <v>4</v>
      </c>
      <c r="G92">
        <v>20</v>
      </c>
      <c r="H92">
        <v>8.6300000000000008</v>
      </c>
      <c r="I92">
        <v>8.6999999999999993</v>
      </c>
      <c r="J92">
        <v>11.144</v>
      </c>
      <c r="K92">
        <v>55.72</v>
      </c>
      <c r="L92">
        <v>0.80379999999999996</v>
      </c>
      <c r="M92" t="s">
        <v>18</v>
      </c>
      <c r="N92">
        <v>8.6300000000000008</v>
      </c>
      <c r="O92">
        <v>8.6999999999999993</v>
      </c>
      <c r="P92">
        <v>11.315</v>
      </c>
      <c r="Q92">
        <v>56.576999999999998</v>
      </c>
      <c r="R92">
        <v>0.81879999999999997</v>
      </c>
      <c r="S92" t="s">
        <v>18</v>
      </c>
      <c r="T92">
        <v>8.6300000000000008</v>
      </c>
      <c r="U92">
        <v>8.7100000000000009</v>
      </c>
      <c r="V92">
        <v>11.102</v>
      </c>
      <c r="W92">
        <v>55.512</v>
      </c>
      <c r="X92">
        <v>0.71289999999999998</v>
      </c>
      <c r="Y92" t="s">
        <v>18</v>
      </c>
      <c r="Z92">
        <v>8.6199999999999992</v>
      </c>
      <c r="AA92">
        <v>8.6999999999999993</v>
      </c>
      <c r="AB92">
        <v>11.196999999999999</v>
      </c>
      <c r="AC92">
        <v>55.987000000000002</v>
      </c>
      <c r="AD92">
        <v>0.77759999999999996</v>
      </c>
      <c r="AE92" t="s">
        <v>18</v>
      </c>
      <c r="AF92">
        <v>8.6300000000000008</v>
      </c>
      <c r="AG92">
        <v>8.6999999999999993</v>
      </c>
      <c r="AH92">
        <v>11.23</v>
      </c>
      <c r="AI92">
        <v>56.151000000000003</v>
      </c>
      <c r="AJ92">
        <v>0.79120000000000001</v>
      </c>
      <c r="AK92" t="s">
        <v>18</v>
      </c>
      <c r="AL92">
        <v>8.6199999999999992</v>
      </c>
      <c r="AM92">
        <v>8.6999999999999993</v>
      </c>
      <c r="AN92">
        <v>11.269</v>
      </c>
      <c r="AO92">
        <v>56.344999999999999</v>
      </c>
      <c r="AP92">
        <v>0.73819999999999997</v>
      </c>
      <c r="AQ92" t="s">
        <v>18</v>
      </c>
      <c r="AR92">
        <v>8.6199999999999992</v>
      </c>
      <c r="AS92">
        <v>8.6999999999999993</v>
      </c>
      <c r="AT92">
        <v>10.858000000000001</v>
      </c>
      <c r="AU92">
        <v>54.289000000000001</v>
      </c>
      <c r="AV92">
        <v>0.75749999999999995</v>
      </c>
      <c r="AW92" t="s">
        <v>18</v>
      </c>
      <c r="AX92">
        <v>8.6300000000000008</v>
      </c>
      <c r="AY92">
        <v>8.6999999999999993</v>
      </c>
      <c r="AZ92">
        <v>11.303000000000001</v>
      </c>
      <c r="BA92">
        <v>56.517000000000003</v>
      </c>
      <c r="BB92">
        <v>0.76859999999999995</v>
      </c>
      <c r="BC92" t="s">
        <v>18</v>
      </c>
      <c r="BD92">
        <v>8.6300000000000008</v>
      </c>
      <c r="BE92">
        <v>8.6999999999999993</v>
      </c>
      <c r="BF92">
        <v>10.988</v>
      </c>
      <c r="BG92">
        <v>54.942</v>
      </c>
      <c r="BH92">
        <v>0.79059999999999997</v>
      </c>
      <c r="BI92" t="s">
        <v>18</v>
      </c>
      <c r="BJ92">
        <v>8.6199999999999992</v>
      </c>
      <c r="BK92">
        <v>8.6999999999999993</v>
      </c>
      <c r="BL92">
        <v>10.97</v>
      </c>
      <c r="BM92">
        <v>54.85</v>
      </c>
      <c r="BN92">
        <v>0.81889999999999996</v>
      </c>
      <c r="BO92" t="s">
        <v>18</v>
      </c>
      <c r="BP92">
        <v>8.6300000000000008</v>
      </c>
      <c r="BQ92">
        <v>8.6999999999999993</v>
      </c>
      <c r="BR92">
        <v>11.097</v>
      </c>
      <c r="BS92">
        <v>55.482999999999997</v>
      </c>
      <c r="BT92">
        <v>0.7339</v>
      </c>
      <c r="BU92" t="s">
        <v>18</v>
      </c>
      <c r="BV92">
        <v>8.6300000000000008</v>
      </c>
      <c r="BW92">
        <v>8.6999999999999993</v>
      </c>
      <c r="BX92">
        <v>11.211</v>
      </c>
      <c r="BY92">
        <v>56.057000000000002</v>
      </c>
      <c r="BZ92">
        <v>0.80010000000000003</v>
      </c>
      <c r="CA92" t="s">
        <v>18</v>
      </c>
    </row>
    <row r="93" spans="1:79" x14ac:dyDescent="0.2">
      <c r="A93" t="s">
        <v>29</v>
      </c>
      <c r="B93">
        <v>576</v>
      </c>
      <c r="C93">
        <v>589</v>
      </c>
      <c r="D93" t="s">
        <v>119</v>
      </c>
      <c r="E93">
        <v>5.91</v>
      </c>
      <c r="F93">
        <v>2</v>
      </c>
      <c r="G93">
        <v>11</v>
      </c>
      <c r="H93">
        <v>5.9</v>
      </c>
      <c r="I93">
        <v>5.97</v>
      </c>
      <c r="J93">
        <v>5.6109999999999998</v>
      </c>
      <c r="K93">
        <v>51.012</v>
      </c>
      <c r="L93">
        <v>0.69040000000000001</v>
      </c>
      <c r="M93" t="s">
        <v>18</v>
      </c>
      <c r="N93">
        <v>5.95</v>
      </c>
      <c r="O93">
        <v>6.02</v>
      </c>
      <c r="P93">
        <v>5.5359999999999996</v>
      </c>
      <c r="Q93">
        <v>50.326000000000001</v>
      </c>
      <c r="R93">
        <v>0.65939999999999999</v>
      </c>
      <c r="S93" t="s">
        <v>18</v>
      </c>
      <c r="T93">
        <v>5.87</v>
      </c>
      <c r="U93">
        <v>5.95</v>
      </c>
      <c r="V93">
        <v>5.7809999999999997</v>
      </c>
      <c r="W93">
        <v>52.555999999999997</v>
      </c>
      <c r="X93">
        <v>0.64559999999999995</v>
      </c>
      <c r="Y93" t="s">
        <v>18</v>
      </c>
      <c r="Z93">
        <v>5.9</v>
      </c>
      <c r="AA93">
        <v>5.96</v>
      </c>
      <c r="AB93">
        <v>5.6779999999999999</v>
      </c>
      <c r="AC93">
        <v>51.621000000000002</v>
      </c>
      <c r="AD93">
        <v>0.65290000000000004</v>
      </c>
      <c r="AE93" t="s">
        <v>18</v>
      </c>
      <c r="AF93">
        <v>5.9</v>
      </c>
      <c r="AG93">
        <v>5.96</v>
      </c>
      <c r="AH93">
        <v>5.8940000000000001</v>
      </c>
      <c r="AI93">
        <v>53.582999999999998</v>
      </c>
      <c r="AJ93">
        <v>0.67069999999999996</v>
      </c>
      <c r="AK93" t="s">
        <v>18</v>
      </c>
      <c r="AL93">
        <v>5.82</v>
      </c>
      <c r="AM93">
        <v>5.89</v>
      </c>
      <c r="AN93">
        <v>5.7539999999999996</v>
      </c>
      <c r="AO93">
        <v>52.311</v>
      </c>
      <c r="AP93">
        <v>0.67510000000000003</v>
      </c>
      <c r="AQ93" t="s">
        <v>18</v>
      </c>
      <c r="AR93">
        <v>5.85</v>
      </c>
      <c r="AS93">
        <v>5.92</v>
      </c>
      <c r="AT93">
        <v>5.7450000000000001</v>
      </c>
      <c r="AU93">
        <v>52.231000000000002</v>
      </c>
      <c r="AV93">
        <v>0.6744</v>
      </c>
      <c r="AW93" t="s">
        <v>18</v>
      </c>
      <c r="AX93">
        <v>5.9</v>
      </c>
      <c r="AY93">
        <v>5.96</v>
      </c>
      <c r="AZ93">
        <v>5.78</v>
      </c>
      <c r="BA93">
        <v>52.548999999999999</v>
      </c>
      <c r="BB93">
        <v>0.69079999999999997</v>
      </c>
      <c r="BC93" t="s">
        <v>18</v>
      </c>
      <c r="BD93">
        <v>5.9</v>
      </c>
      <c r="BE93">
        <v>5.97</v>
      </c>
      <c r="BF93">
        <v>5.85</v>
      </c>
      <c r="BG93">
        <v>53.182000000000002</v>
      </c>
      <c r="BH93">
        <v>0.70640000000000003</v>
      </c>
      <c r="BI93" t="s">
        <v>18</v>
      </c>
      <c r="BJ93">
        <v>5.9</v>
      </c>
      <c r="BK93">
        <v>5.96</v>
      </c>
      <c r="BL93">
        <v>5.7130000000000001</v>
      </c>
      <c r="BM93">
        <v>51.935000000000002</v>
      </c>
      <c r="BN93">
        <v>0.72330000000000005</v>
      </c>
      <c r="BO93" t="s">
        <v>18</v>
      </c>
      <c r="BP93">
        <v>5.9</v>
      </c>
      <c r="BQ93">
        <v>5.97</v>
      </c>
      <c r="BR93">
        <v>5.843</v>
      </c>
      <c r="BS93">
        <v>53.118000000000002</v>
      </c>
      <c r="BT93">
        <v>0.62290000000000001</v>
      </c>
      <c r="BU93" t="s">
        <v>18</v>
      </c>
      <c r="BV93">
        <v>5.9</v>
      </c>
      <c r="BW93">
        <v>5.97</v>
      </c>
      <c r="BX93">
        <v>5.7640000000000002</v>
      </c>
      <c r="BY93">
        <v>52.399000000000001</v>
      </c>
      <c r="BZ93">
        <v>0.7258</v>
      </c>
      <c r="CA93" t="s">
        <v>18</v>
      </c>
    </row>
    <row r="94" spans="1:79" x14ac:dyDescent="0.2">
      <c r="A94" t="s">
        <v>29</v>
      </c>
      <c r="B94">
        <v>592</v>
      </c>
      <c r="C94">
        <v>619</v>
      </c>
      <c r="D94" t="s">
        <v>120</v>
      </c>
      <c r="E94">
        <v>6.11</v>
      </c>
      <c r="F94">
        <v>4</v>
      </c>
      <c r="G94">
        <v>25</v>
      </c>
      <c r="H94">
        <v>6.09</v>
      </c>
      <c r="I94">
        <v>6.16</v>
      </c>
      <c r="J94">
        <v>8.1059999999999999</v>
      </c>
      <c r="K94">
        <v>32.421999999999997</v>
      </c>
      <c r="L94">
        <v>0.83589999999999998</v>
      </c>
      <c r="M94" t="s">
        <v>18</v>
      </c>
      <c r="N94">
        <v>6.09</v>
      </c>
      <c r="O94">
        <v>6.16</v>
      </c>
      <c r="P94">
        <v>7.8479999999999999</v>
      </c>
      <c r="Q94">
        <v>31.393000000000001</v>
      </c>
      <c r="R94">
        <v>0.79139999999999999</v>
      </c>
      <c r="S94" t="s">
        <v>18</v>
      </c>
      <c r="T94">
        <v>6.09</v>
      </c>
      <c r="U94">
        <v>6.16</v>
      </c>
      <c r="V94">
        <v>8.3190000000000008</v>
      </c>
      <c r="W94">
        <v>33.274999999999999</v>
      </c>
      <c r="X94">
        <v>0.75309999999999999</v>
      </c>
      <c r="Y94" t="s">
        <v>18</v>
      </c>
      <c r="Z94">
        <v>6.09</v>
      </c>
      <c r="AA94">
        <v>6.16</v>
      </c>
      <c r="AB94">
        <v>8.6210000000000004</v>
      </c>
      <c r="AC94">
        <v>34.485999999999997</v>
      </c>
      <c r="AD94">
        <v>0.746</v>
      </c>
      <c r="AE94" t="s">
        <v>18</v>
      </c>
      <c r="AF94">
        <v>6.09</v>
      </c>
      <c r="AG94">
        <v>6.16</v>
      </c>
      <c r="AH94">
        <v>8.7889999999999997</v>
      </c>
      <c r="AI94">
        <v>35.155000000000001</v>
      </c>
      <c r="AJ94">
        <v>0.80420000000000003</v>
      </c>
      <c r="AK94" t="s">
        <v>18</v>
      </c>
      <c r="AL94">
        <v>6.09</v>
      </c>
      <c r="AM94">
        <v>6.16</v>
      </c>
      <c r="AN94">
        <v>8.5990000000000002</v>
      </c>
      <c r="AO94">
        <v>34.395000000000003</v>
      </c>
      <c r="AP94">
        <v>0.76259999999999994</v>
      </c>
      <c r="AQ94" t="s">
        <v>18</v>
      </c>
      <c r="AR94">
        <v>6.09</v>
      </c>
      <c r="AS94">
        <v>6.16</v>
      </c>
      <c r="AT94">
        <v>8.5969999999999995</v>
      </c>
      <c r="AU94">
        <v>34.387</v>
      </c>
      <c r="AV94">
        <v>0.81369999999999998</v>
      </c>
      <c r="AW94" t="s">
        <v>18</v>
      </c>
      <c r="AX94">
        <v>6.09</v>
      </c>
      <c r="AY94">
        <v>6.16</v>
      </c>
      <c r="AZ94">
        <v>8.9809999999999999</v>
      </c>
      <c r="BA94">
        <v>35.924999999999997</v>
      </c>
      <c r="BB94">
        <v>0.83240000000000003</v>
      </c>
      <c r="BC94" t="s">
        <v>18</v>
      </c>
      <c r="BD94">
        <v>6.09</v>
      </c>
      <c r="BE94">
        <v>6.16</v>
      </c>
      <c r="BF94">
        <v>8.86</v>
      </c>
      <c r="BG94">
        <v>35.44</v>
      </c>
      <c r="BH94">
        <v>0.79410000000000003</v>
      </c>
      <c r="BI94" t="s">
        <v>18</v>
      </c>
      <c r="BJ94">
        <v>6.09</v>
      </c>
      <c r="BK94">
        <v>6.16</v>
      </c>
      <c r="BL94">
        <v>8.6609999999999996</v>
      </c>
      <c r="BM94">
        <v>34.643000000000001</v>
      </c>
      <c r="BN94">
        <v>0.79220000000000002</v>
      </c>
      <c r="BO94" t="s">
        <v>18</v>
      </c>
      <c r="BP94">
        <v>6.09</v>
      </c>
      <c r="BQ94">
        <v>6.16</v>
      </c>
      <c r="BR94">
        <v>8.6959999999999997</v>
      </c>
      <c r="BS94">
        <v>34.784999999999997</v>
      </c>
      <c r="BT94">
        <v>0.77510000000000001</v>
      </c>
      <c r="BU94" t="s">
        <v>18</v>
      </c>
      <c r="BV94">
        <v>6.09</v>
      </c>
      <c r="BW94">
        <v>6.16</v>
      </c>
      <c r="BX94">
        <v>8.89</v>
      </c>
      <c r="BY94">
        <v>35.558999999999997</v>
      </c>
      <c r="BZ94">
        <v>0.79490000000000005</v>
      </c>
      <c r="CA94" t="s">
        <v>18</v>
      </c>
    </row>
    <row r="95" spans="1:79" x14ac:dyDescent="0.2">
      <c r="A95" t="s">
        <v>29</v>
      </c>
      <c r="B95">
        <v>620</v>
      </c>
      <c r="C95">
        <v>631</v>
      </c>
      <c r="D95" t="s">
        <v>121</v>
      </c>
      <c r="E95">
        <v>8.14</v>
      </c>
      <c r="F95">
        <v>3</v>
      </c>
      <c r="G95">
        <v>10</v>
      </c>
      <c r="H95">
        <v>8.07</v>
      </c>
      <c r="I95">
        <v>8.1300000000000008</v>
      </c>
      <c r="J95">
        <v>2.7559999999999998</v>
      </c>
      <c r="K95">
        <v>27.56</v>
      </c>
      <c r="L95">
        <v>0.88470000000000004</v>
      </c>
      <c r="M95" t="s">
        <v>18</v>
      </c>
      <c r="N95">
        <v>8.07</v>
      </c>
      <c r="O95">
        <v>8.1300000000000008</v>
      </c>
      <c r="P95">
        <v>2.79</v>
      </c>
      <c r="Q95">
        <v>27.902000000000001</v>
      </c>
      <c r="R95">
        <v>0.88770000000000004</v>
      </c>
      <c r="S95" t="s">
        <v>18</v>
      </c>
      <c r="T95">
        <v>8.06</v>
      </c>
      <c r="U95">
        <v>8.1300000000000008</v>
      </c>
      <c r="V95">
        <v>2.7919999999999998</v>
      </c>
      <c r="W95">
        <v>27.923999999999999</v>
      </c>
      <c r="X95">
        <v>0.88249999999999995</v>
      </c>
      <c r="Y95" t="s">
        <v>18</v>
      </c>
      <c r="Z95">
        <v>8.06</v>
      </c>
      <c r="AA95">
        <v>8.1300000000000008</v>
      </c>
      <c r="AB95">
        <v>3.52</v>
      </c>
      <c r="AC95">
        <v>35.195999999999998</v>
      </c>
      <c r="AD95">
        <v>0.89219999999999999</v>
      </c>
      <c r="AE95" t="s">
        <v>18</v>
      </c>
      <c r="AF95">
        <v>8.06</v>
      </c>
      <c r="AG95">
        <v>8.1300000000000008</v>
      </c>
      <c r="AH95">
        <v>3.4910000000000001</v>
      </c>
      <c r="AI95">
        <v>34.912999999999997</v>
      </c>
      <c r="AJ95">
        <v>0.88319999999999999</v>
      </c>
      <c r="AK95" t="s">
        <v>18</v>
      </c>
      <c r="AL95">
        <v>8.06</v>
      </c>
      <c r="AM95">
        <v>8.1300000000000008</v>
      </c>
      <c r="AN95">
        <v>3.5790000000000002</v>
      </c>
      <c r="AO95">
        <v>35.789000000000001</v>
      </c>
      <c r="AP95">
        <v>0.88780000000000003</v>
      </c>
      <c r="AQ95" t="s">
        <v>18</v>
      </c>
      <c r="AR95">
        <v>8.06</v>
      </c>
      <c r="AS95">
        <v>8.1300000000000008</v>
      </c>
      <c r="AT95">
        <v>4.2699999999999996</v>
      </c>
      <c r="AU95">
        <v>42.698</v>
      </c>
      <c r="AV95">
        <v>0.88319999999999999</v>
      </c>
      <c r="AW95" t="s">
        <v>18</v>
      </c>
      <c r="AX95">
        <v>8.06</v>
      </c>
      <c r="AY95">
        <v>8.1300000000000008</v>
      </c>
      <c r="AZ95">
        <v>4.4980000000000002</v>
      </c>
      <c r="BA95">
        <v>44.982999999999997</v>
      </c>
      <c r="BB95">
        <v>0.89800000000000002</v>
      </c>
      <c r="BC95" t="s">
        <v>18</v>
      </c>
      <c r="BD95">
        <v>8.06</v>
      </c>
      <c r="BE95">
        <v>8.1300000000000008</v>
      </c>
      <c r="BF95">
        <v>4.3780000000000001</v>
      </c>
      <c r="BG95">
        <v>43.780999999999999</v>
      </c>
      <c r="BH95">
        <v>0.90280000000000005</v>
      </c>
      <c r="BI95" t="s">
        <v>18</v>
      </c>
      <c r="BJ95">
        <v>8.06</v>
      </c>
      <c r="BK95">
        <v>8.1300000000000008</v>
      </c>
      <c r="BL95">
        <v>5.1890000000000001</v>
      </c>
      <c r="BM95">
        <v>51.893999999999998</v>
      </c>
      <c r="BN95">
        <v>0.90980000000000005</v>
      </c>
      <c r="BO95" t="s">
        <v>18</v>
      </c>
      <c r="BP95">
        <v>8.07</v>
      </c>
      <c r="BQ95">
        <v>8.1300000000000008</v>
      </c>
      <c r="BR95">
        <v>5.1989999999999998</v>
      </c>
      <c r="BS95">
        <v>51.993000000000002</v>
      </c>
      <c r="BT95">
        <v>0.90149999999999997</v>
      </c>
      <c r="BU95" t="s">
        <v>18</v>
      </c>
      <c r="BV95">
        <v>8.07</v>
      </c>
      <c r="BW95">
        <v>8.1300000000000008</v>
      </c>
      <c r="BX95">
        <v>5.2869999999999999</v>
      </c>
      <c r="BY95">
        <v>52.869</v>
      </c>
      <c r="BZ95">
        <v>0.91290000000000004</v>
      </c>
      <c r="CA95" t="s">
        <v>18</v>
      </c>
    </row>
    <row r="96" spans="1:79" x14ac:dyDescent="0.2">
      <c r="A96" t="s">
        <v>29</v>
      </c>
      <c r="B96">
        <v>620</v>
      </c>
      <c r="C96">
        <v>631</v>
      </c>
      <c r="D96" t="s">
        <v>121</v>
      </c>
      <c r="E96">
        <v>8.14</v>
      </c>
      <c r="F96">
        <v>4</v>
      </c>
      <c r="G96">
        <v>10</v>
      </c>
      <c r="H96">
        <v>8.0299999999999994</v>
      </c>
      <c r="I96">
        <v>8.11</v>
      </c>
      <c r="J96">
        <v>2.7210000000000001</v>
      </c>
      <c r="K96">
        <v>27.204999999999998</v>
      </c>
      <c r="L96">
        <v>0.89900000000000002</v>
      </c>
      <c r="M96" t="s">
        <v>17</v>
      </c>
      <c r="N96">
        <v>8.0299999999999994</v>
      </c>
      <c r="O96">
        <v>8.11</v>
      </c>
      <c r="P96">
        <v>2.726</v>
      </c>
      <c r="Q96">
        <v>27.257000000000001</v>
      </c>
      <c r="R96">
        <v>0.90210000000000001</v>
      </c>
      <c r="S96" t="s">
        <v>17</v>
      </c>
      <c r="T96">
        <v>8.0299999999999994</v>
      </c>
      <c r="U96">
        <v>8.1</v>
      </c>
      <c r="V96">
        <v>2.7909999999999999</v>
      </c>
      <c r="W96">
        <v>27.905000000000001</v>
      </c>
      <c r="X96">
        <v>0.89810000000000001</v>
      </c>
      <c r="Y96" t="s">
        <v>17</v>
      </c>
      <c r="Z96">
        <v>8.0299999999999994</v>
      </c>
      <c r="AA96">
        <v>8.1</v>
      </c>
      <c r="AB96">
        <v>3.452</v>
      </c>
      <c r="AC96">
        <v>34.518999999999998</v>
      </c>
      <c r="AD96">
        <v>0.89910000000000001</v>
      </c>
      <c r="AE96" t="s">
        <v>17</v>
      </c>
      <c r="AF96">
        <v>8.0299999999999994</v>
      </c>
      <c r="AG96">
        <v>8.11</v>
      </c>
      <c r="AH96">
        <v>3.605</v>
      </c>
      <c r="AI96">
        <v>36.049999999999997</v>
      </c>
      <c r="AJ96">
        <v>0.90939999999999999</v>
      </c>
      <c r="AK96" t="s">
        <v>17</v>
      </c>
      <c r="AL96">
        <v>8.0299999999999994</v>
      </c>
      <c r="AM96">
        <v>8.1</v>
      </c>
      <c r="AN96">
        <v>3.56</v>
      </c>
      <c r="AO96">
        <v>35.601999999999997</v>
      </c>
      <c r="AP96">
        <v>0.9073</v>
      </c>
      <c r="AQ96" t="s">
        <v>17</v>
      </c>
      <c r="AR96">
        <v>8.0299999999999994</v>
      </c>
      <c r="AS96">
        <v>8.1</v>
      </c>
      <c r="AT96">
        <v>4.3049999999999997</v>
      </c>
      <c r="AU96">
        <v>43.052</v>
      </c>
      <c r="AV96">
        <v>0.9123</v>
      </c>
      <c r="AW96" t="s">
        <v>17</v>
      </c>
      <c r="AX96">
        <v>8.0299999999999994</v>
      </c>
      <c r="AY96">
        <v>8.11</v>
      </c>
      <c r="AZ96">
        <v>4.5119999999999996</v>
      </c>
      <c r="BA96">
        <v>45.118000000000002</v>
      </c>
      <c r="BB96">
        <v>0.91469999999999996</v>
      </c>
      <c r="BC96" t="s">
        <v>17</v>
      </c>
      <c r="BD96">
        <v>8.0299999999999994</v>
      </c>
      <c r="BE96">
        <v>8.11</v>
      </c>
      <c r="BF96">
        <v>4.4139999999999997</v>
      </c>
      <c r="BG96">
        <v>44.140999999999998</v>
      </c>
      <c r="BH96">
        <v>0.92369999999999997</v>
      </c>
      <c r="BI96" t="s">
        <v>17</v>
      </c>
      <c r="BJ96">
        <v>8.0299999999999994</v>
      </c>
      <c r="BK96">
        <v>8.1</v>
      </c>
      <c r="BL96">
        <v>5.2290000000000001</v>
      </c>
      <c r="BM96">
        <v>52.29</v>
      </c>
      <c r="BN96">
        <v>0.92859999999999998</v>
      </c>
      <c r="BO96" t="s">
        <v>17</v>
      </c>
      <c r="BP96">
        <v>8.0299999999999994</v>
      </c>
      <c r="BQ96">
        <v>8.11</v>
      </c>
      <c r="BR96">
        <v>5.2850000000000001</v>
      </c>
      <c r="BS96">
        <v>52.847999999999999</v>
      </c>
      <c r="BT96">
        <v>0.9204</v>
      </c>
      <c r="BU96" t="s">
        <v>17</v>
      </c>
      <c r="BV96">
        <v>8.0299999999999994</v>
      </c>
      <c r="BW96">
        <v>8.11</v>
      </c>
      <c r="BX96">
        <v>5.3659999999999997</v>
      </c>
      <c r="BY96">
        <v>53.664000000000001</v>
      </c>
      <c r="BZ96">
        <v>0.91659999999999997</v>
      </c>
      <c r="CA96" t="s">
        <v>17</v>
      </c>
    </row>
    <row r="97" spans="1:79" x14ac:dyDescent="0.2">
      <c r="A97" t="s">
        <v>29</v>
      </c>
      <c r="B97">
        <v>620</v>
      </c>
      <c r="C97">
        <v>636</v>
      </c>
      <c r="D97" t="s">
        <v>122</v>
      </c>
      <c r="E97">
        <v>8.8800000000000008</v>
      </c>
      <c r="F97">
        <v>3</v>
      </c>
      <c r="G97">
        <v>15</v>
      </c>
      <c r="H97">
        <v>9.01</v>
      </c>
      <c r="I97">
        <v>9.07</v>
      </c>
      <c r="J97">
        <v>3.5710000000000002</v>
      </c>
      <c r="K97">
        <v>23.81</v>
      </c>
      <c r="L97">
        <v>0.83179999999999998</v>
      </c>
      <c r="M97" t="s">
        <v>18</v>
      </c>
      <c r="N97">
        <v>9.01</v>
      </c>
      <c r="O97">
        <v>9.07</v>
      </c>
      <c r="P97">
        <v>3.5760000000000001</v>
      </c>
      <c r="Q97">
        <v>23.838999999999999</v>
      </c>
      <c r="R97">
        <v>0.82350000000000001</v>
      </c>
      <c r="S97" t="s">
        <v>18</v>
      </c>
      <c r="T97">
        <v>9.01</v>
      </c>
      <c r="U97">
        <v>9.08</v>
      </c>
      <c r="V97">
        <v>3.6040000000000001</v>
      </c>
      <c r="W97">
        <v>24.024999999999999</v>
      </c>
      <c r="X97">
        <v>0.75329999999999997</v>
      </c>
      <c r="Y97" t="s">
        <v>18</v>
      </c>
      <c r="Z97">
        <v>9</v>
      </c>
      <c r="AA97">
        <v>9.07</v>
      </c>
      <c r="AB97">
        <v>4.3140000000000001</v>
      </c>
      <c r="AC97">
        <v>28.76</v>
      </c>
      <c r="AD97">
        <v>0.78410000000000002</v>
      </c>
      <c r="AE97" t="s">
        <v>18</v>
      </c>
      <c r="AF97">
        <v>9</v>
      </c>
      <c r="AG97">
        <v>9.07</v>
      </c>
      <c r="AH97">
        <v>4.3630000000000004</v>
      </c>
      <c r="AI97">
        <v>29.085000000000001</v>
      </c>
      <c r="AJ97">
        <v>0.8</v>
      </c>
      <c r="AK97" t="s">
        <v>18</v>
      </c>
      <c r="AL97">
        <v>9</v>
      </c>
      <c r="AM97">
        <v>9.07</v>
      </c>
      <c r="AN97">
        <v>4.6310000000000002</v>
      </c>
      <c r="AO97">
        <v>30.870999999999999</v>
      </c>
      <c r="AP97">
        <v>0.72270000000000001</v>
      </c>
      <c r="AQ97" t="s">
        <v>18</v>
      </c>
      <c r="AR97">
        <v>9</v>
      </c>
      <c r="AS97">
        <v>9.07</v>
      </c>
      <c r="AT97">
        <v>5.4989999999999997</v>
      </c>
      <c r="AU97">
        <v>36.662999999999997</v>
      </c>
      <c r="AV97">
        <v>0.76019999999999999</v>
      </c>
      <c r="AW97" t="s">
        <v>18</v>
      </c>
      <c r="AX97">
        <v>9</v>
      </c>
      <c r="AY97">
        <v>9.07</v>
      </c>
      <c r="AZ97">
        <v>5.7610000000000001</v>
      </c>
      <c r="BA97">
        <v>38.405999999999999</v>
      </c>
      <c r="BB97">
        <v>0.75900000000000001</v>
      </c>
      <c r="BC97" t="s">
        <v>18</v>
      </c>
      <c r="BD97">
        <v>9</v>
      </c>
      <c r="BE97">
        <v>9.07</v>
      </c>
      <c r="BF97">
        <v>5.6269999999999998</v>
      </c>
      <c r="BG97">
        <v>37.515999999999998</v>
      </c>
      <c r="BH97">
        <v>0.78820000000000001</v>
      </c>
      <c r="BI97" t="s">
        <v>18</v>
      </c>
      <c r="BJ97">
        <v>9</v>
      </c>
      <c r="BK97">
        <v>9.07</v>
      </c>
      <c r="BL97">
        <v>7.165</v>
      </c>
      <c r="BM97">
        <v>47.767000000000003</v>
      </c>
      <c r="BN97">
        <v>0.78690000000000004</v>
      </c>
      <c r="BO97" t="s">
        <v>18</v>
      </c>
      <c r="BP97">
        <v>8.9499999999999993</v>
      </c>
      <c r="BQ97">
        <v>9.02</v>
      </c>
      <c r="BR97">
        <v>7.085</v>
      </c>
      <c r="BS97">
        <v>47.232999999999997</v>
      </c>
      <c r="BT97">
        <v>0.78080000000000005</v>
      </c>
      <c r="BU97" t="s">
        <v>18</v>
      </c>
      <c r="BV97">
        <v>9</v>
      </c>
      <c r="BW97">
        <v>9.07</v>
      </c>
      <c r="BX97">
        <v>7.2140000000000004</v>
      </c>
      <c r="BY97">
        <v>48.095999999999997</v>
      </c>
      <c r="BZ97">
        <v>0.74539999999999995</v>
      </c>
      <c r="CA97" t="s">
        <v>18</v>
      </c>
    </row>
    <row r="98" spans="1:79" x14ac:dyDescent="0.2">
      <c r="A98" t="s">
        <v>29</v>
      </c>
      <c r="B98">
        <v>620</v>
      </c>
      <c r="C98">
        <v>647</v>
      </c>
      <c r="D98" t="s">
        <v>123</v>
      </c>
      <c r="E98">
        <v>8.8800000000000008</v>
      </c>
      <c r="F98">
        <v>4</v>
      </c>
      <c r="G98">
        <v>25</v>
      </c>
      <c r="H98">
        <v>8.85</v>
      </c>
      <c r="I98">
        <v>8.92</v>
      </c>
      <c r="J98">
        <v>4.0510000000000002</v>
      </c>
      <c r="K98">
        <v>16.204999999999998</v>
      </c>
      <c r="L98">
        <v>0.79259999999999997</v>
      </c>
      <c r="M98" t="s">
        <v>18</v>
      </c>
      <c r="N98">
        <v>8.85</v>
      </c>
      <c r="O98">
        <v>8.92</v>
      </c>
      <c r="P98">
        <v>3.9319999999999999</v>
      </c>
      <c r="Q98">
        <v>15.727</v>
      </c>
      <c r="R98">
        <v>0.77410000000000001</v>
      </c>
      <c r="S98" t="s">
        <v>18</v>
      </c>
      <c r="T98">
        <v>8.86</v>
      </c>
      <c r="U98">
        <v>8.92</v>
      </c>
      <c r="V98">
        <v>4.24</v>
      </c>
      <c r="W98">
        <v>16.960999999999999</v>
      </c>
      <c r="X98">
        <v>0.76890000000000003</v>
      </c>
      <c r="Y98" t="s">
        <v>18</v>
      </c>
      <c r="Z98">
        <v>8.85</v>
      </c>
      <c r="AA98">
        <v>8.92</v>
      </c>
      <c r="AB98">
        <v>5.4089999999999998</v>
      </c>
      <c r="AC98">
        <v>21.634</v>
      </c>
      <c r="AD98">
        <v>0.7621</v>
      </c>
      <c r="AE98" t="s">
        <v>18</v>
      </c>
      <c r="AF98">
        <v>8.85</v>
      </c>
      <c r="AG98">
        <v>8.92</v>
      </c>
      <c r="AH98">
        <v>5.8</v>
      </c>
      <c r="AI98">
        <v>23.202000000000002</v>
      </c>
      <c r="AJ98">
        <v>0.74419999999999997</v>
      </c>
      <c r="AK98" t="s">
        <v>18</v>
      </c>
      <c r="AL98">
        <v>8.85</v>
      </c>
      <c r="AM98">
        <v>8.92</v>
      </c>
      <c r="AN98">
        <v>5.891</v>
      </c>
      <c r="AO98">
        <v>23.565999999999999</v>
      </c>
      <c r="AP98">
        <v>0.75019999999999998</v>
      </c>
      <c r="AQ98" t="s">
        <v>18</v>
      </c>
      <c r="AR98">
        <v>8.85</v>
      </c>
      <c r="AS98">
        <v>8.92</v>
      </c>
      <c r="AT98">
        <v>7.97</v>
      </c>
      <c r="AU98">
        <v>31.881</v>
      </c>
      <c r="AV98">
        <v>0.71789999999999998</v>
      </c>
      <c r="AW98" t="s">
        <v>18</v>
      </c>
      <c r="AX98">
        <v>8.85</v>
      </c>
      <c r="AY98">
        <v>8.92</v>
      </c>
      <c r="AZ98">
        <v>8.3569999999999993</v>
      </c>
      <c r="BA98">
        <v>33.427999999999997</v>
      </c>
      <c r="BB98">
        <v>0.73660000000000003</v>
      </c>
      <c r="BC98" t="s">
        <v>18</v>
      </c>
      <c r="BD98">
        <v>8.85</v>
      </c>
      <c r="BE98">
        <v>8.92</v>
      </c>
      <c r="BF98">
        <v>8.2409999999999997</v>
      </c>
      <c r="BG98">
        <v>32.962000000000003</v>
      </c>
      <c r="BH98">
        <v>0.76600000000000001</v>
      </c>
      <c r="BI98" t="s">
        <v>18</v>
      </c>
      <c r="BJ98">
        <v>8.85</v>
      </c>
      <c r="BK98">
        <v>8.92</v>
      </c>
      <c r="BL98">
        <v>11.657</v>
      </c>
      <c r="BM98">
        <v>46.628999999999998</v>
      </c>
      <c r="BN98">
        <v>0.75180000000000002</v>
      </c>
      <c r="BO98" t="s">
        <v>18</v>
      </c>
      <c r="BP98">
        <v>8.85</v>
      </c>
      <c r="BQ98">
        <v>8.92</v>
      </c>
      <c r="BR98">
        <v>11.315</v>
      </c>
      <c r="BS98">
        <v>45.26</v>
      </c>
      <c r="BT98">
        <v>0.69669999999999999</v>
      </c>
      <c r="BU98" t="s">
        <v>18</v>
      </c>
      <c r="BV98">
        <v>8.84</v>
      </c>
      <c r="BW98">
        <v>8.91</v>
      </c>
      <c r="BX98">
        <v>11.847</v>
      </c>
      <c r="BY98">
        <v>47.387</v>
      </c>
      <c r="BZ98">
        <v>0.73129999999999995</v>
      </c>
      <c r="CA98" t="s">
        <v>18</v>
      </c>
    </row>
    <row r="99" spans="1:79" x14ac:dyDescent="0.2">
      <c r="A99" t="s">
        <v>29</v>
      </c>
      <c r="B99">
        <v>620</v>
      </c>
      <c r="C99">
        <v>650</v>
      </c>
      <c r="D99" t="s">
        <v>124</v>
      </c>
      <c r="E99">
        <v>9.9700000000000006</v>
      </c>
      <c r="F99">
        <v>5</v>
      </c>
      <c r="G99">
        <v>28</v>
      </c>
      <c r="H99">
        <v>10</v>
      </c>
      <c r="I99">
        <v>10.08</v>
      </c>
      <c r="J99">
        <v>3.79</v>
      </c>
      <c r="K99">
        <v>13.534000000000001</v>
      </c>
      <c r="L99">
        <v>0.90349999999999997</v>
      </c>
      <c r="M99" t="s">
        <v>17</v>
      </c>
      <c r="N99">
        <v>10</v>
      </c>
      <c r="O99">
        <v>10.08</v>
      </c>
      <c r="P99">
        <v>3.6640000000000001</v>
      </c>
      <c r="Q99">
        <v>13.084</v>
      </c>
      <c r="R99">
        <v>0.90649999999999997</v>
      </c>
      <c r="S99" t="s">
        <v>17</v>
      </c>
      <c r="T99">
        <v>10.01</v>
      </c>
      <c r="U99">
        <v>10.08</v>
      </c>
      <c r="V99">
        <v>4.07</v>
      </c>
      <c r="W99">
        <v>14.534000000000001</v>
      </c>
      <c r="X99">
        <v>0.90500000000000003</v>
      </c>
      <c r="Y99" t="s">
        <v>17</v>
      </c>
      <c r="Z99">
        <v>10</v>
      </c>
      <c r="AA99">
        <v>10.08</v>
      </c>
      <c r="AB99">
        <v>5.1719999999999997</v>
      </c>
      <c r="AC99">
        <v>18.472000000000001</v>
      </c>
      <c r="AD99">
        <v>0.89270000000000005</v>
      </c>
      <c r="AE99" t="s">
        <v>17</v>
      </c>
      <c r="AF99">
        <v>10</v>
      </c>
      <c r="AG99">
        <v>10.08</v>
      </c>
      <c r="AH99">
        <v>5.327</v>
      </c>
      <c r="AI99">
        <v>19.026</v>
      </c>
      <c r="AJ99">
        <v>0.8952</v>
      </c>
      <c r="AK99" t="s">
        <v>17</v>
      </c>
      <c r="AL99">
        <v>10</v>
      </c>
      <c r="AM99">
        <v>10.08</v>
      </c>
      <c r="AN99">
        <v>5.6779999999999999</v>
      </c>
      <c r="AO99">
        <v>20.28</v>
      </c>
      <c r="AP99">
        <v>0.8992</v>
      </c>
      <c r="AQ99" t="s">
        <v>17</v>
      </c>
      <c r="AR99">
        <v>10</v>
      </c>
      <c r="AS99">
        <v>10.08</v>
      </c>
      <c r="AT99">
        <v>7.6929999999999996</v>
      </c>
      <c r="AU99">
        <v>27.475000000000001</v>
      </c>
      <c r="AV99">
        <v>0.8982</v>
      </c>
      <c r="AW99" t="s">
        <v>17</v>
      </c>
      <c r="AX99">
        <v>10</v>
      </c>
      <c r="AY99">
        <v>10.08</v>
      </c>
      <c r="AZ99">
        <v>7.6550000000000002</v>
      </c>
      <c r="BA99">
        <v>27.338999999999999</v>
      </c>
      <c r="BB99">
        <v>0.8911</v>
      </c>
      <c r="BC99" t="s">
        <v>17</v>
      </c>
      <c r="BD99">
        <v>10</v>
      </c>
      <c r="BE99">
        <v>10.08</v>
      </c>
      <c r="BF99">
        <v>7.859</v>
      </c>
      <c r="BG99">
        <v>28.067</v>
      </c>
      <c r="BH99">
        <v>0.90180000000000005</v>
      </c>
      <c r="BI99" t="s">
        <v>17</v>
      </c>
      <c r="BJ99">
        <v>10</v>
      </c>
      <c r="BK99">
        <v>10.08</v>
      </c>
      <c r="BL99">
        <v>11.083</v>
      </c>
      <c r="BM99">
        <v>39.582000000000001</v>
      </c>
      <c r="BN99">
        <v>0.91539999999999999</v>
      </c>
      <c r="BO99" t="s">
        <v>17</v>
      </c>
      <c r="BP99">
        <v>10</v>
      </c>
      <c r="BQ99">
        <v>10.08</v>
      </c>
      <c r="BR99">
        <v>11.164</v>
      </c>
      <c r="BS99">
        <v>39.869999999999997</v>
      </c>
      <c r="BT99">
        <v>0.90690000000000004</v>
      </c>
      <c r="BU99" t="s">
        <v>17</v>
      </c>
      <c r="BV99">
        <v>10</v>
      </c>
      <c r="BW99">
        <v>10.08</v>
      </c>
      <c r="BX99">
        <v>11.244</v>
      </c>
      <c r="BY99">
        <v>40.155999999999999</v>
      </c>
      <c r="BZ99">
        <v>0.90749999999999997</v>
      </c>
      <c r="CA99" t="s">
        <v>17</v>
      </c>
    </row>
    <row r="100" spans="1:79" x14ac:dyDescent="0.2">
      <c r="A100" t="s">
        <v>29</v>
      </c>
      <c r="B100">
        <v>632</v>
      </c>
      <c r="C100">
        <v>650</v>
      </c>
      <c r="D100" t="s">
        <v>125</v>
      </c>
      <c r="E100">
        <v>9.61</v>
      </c>
      <c r="F100">
        <v>4</v>
      </c>
      <c r="G100">
        <v>16</v>
      </c>
      <c r="H100">
        <v>9.69</v>
      </c>
      <c r="I100">
        <v>9.77</v>
      </c>
      <c r="J100">
        <v>0.89800000000000002</v>
      </c>
      <c r="K100">
        <v>5.6150000000000002</v>
      </c>
      <c r="L100">
        <v>0.8649</v>
      </c>
      <c r="M100" t="s">
        <v>18</v>
      </c>
      <c r="N100">
        <v>9.69</v>
      </c>
      <c r="O100">
        <v>9.77</v>
      </c>
      <c r="P100">
        <v>0.85499999999999998</v>
      </c>
      <c r="Q100">
        <v>5.3410000000000002</v>
      </c>
      <c r="R100">
        <v>0.85840000000000005</v>
      </c>
      <c r="S100" t="s">
        <v>18</v>
      </c>
      <c r="T100">
        <v>9.6999999999999993</v>
      </c>
      <c r="U100">
        <v>9.77</v>
      </c>
      <c r="V100">
        <v>1.0089999999999999</v>
      </c>
      <c r="W100">
        <v>6.3049999999999997</v>
      </c>
      <c r="X100">
        <v>0.87219999999999998</v>
      </c>
      <c r="Y100" t="s">
        <v>18</v>
      </c>
      <c r="Z100">
        <v>9.69</v>
      </c>
      <c r="AA100">
        <v>9.76</v>
      </c>
      <c r="AB100">
        <v>1.849</v>
      </c>
      <c r="AC100">
        <v>11.554</v>
      </c>
      <c r="AD100">
        <v>0.85599999999999998</v>
      </c>
      <c r="AE100" t="s">
        <v>18</v>
      </c>
      <c r="AF100">
        <v>9.69</v>
      </c>
      <c r="AG100">
        <v>9.77</v>
      </c>
      <c r="AH100">
        <v>1.8759999999999999</v>
      </c>
      <c r="AI100">
        <v>11.724</v>
      </c>
      <c r="AJ100">
        <v>0.85270000000000001</v>
      </c>
      <c r="AK100" t="s">
        <v>18</v>
      </c>
      <c r="AL100">
        <v>9.69</v>
      </c>
      <c r="AM100">
        <v>9.77</v>
      </c>
      <c r="AN100">
        <v>1.883</v>
      </c>
      <c r="AO100">
        <v>11.77</v>
      </c>
      <c r="AP100">
        <v>0.87250000000000005</v>
      </c>
      <c r="AQ100" t="s">
        <v>18</v>
      </c>
      <c r="AR100">
        <v>9.69</v>
      </c>
      <c r="AS100">
        <v>9.77</v>
      </c>
      <c r="AT100">
        <v>2.9390000000000001</v>
      </c>
      <c r="AU100">
        <v>18.369</v>
      </c>
      <c r="AV100">
        <v>0.85650000000000004</v>
      </c>
      <c r="AW100" t="s">
        <v>18</v>
      </c>
      <c r="AX100">
        <v>9.69</v>
      </c>
      <c r="AY100">
        <v>9.77</v>
      </c>
      <c r="AZ100">
        <v>2.952</v>
      </c>
      <c r="BA100">
        <v>18.451000000000001</v>
      </c>
      <c r="BB100">
        <v>0.85450000000000004</v>
      </c>
      <c r="BC100" t="s">
        <v>18</v>
      </c>
      <c r="BD100">
        <v>9.69</v>
      </c>
      <c r="BE100">
        <v>9.77</v>
      </c>
      <c r="BF100">
        <v>2.9239999999999999</v>
      </c>
      <c r="BG100">
        <v>18.273</v>
      </c>
      <c r="BH100">
        <v>0.85980000000000001</v>
      </c>
      <c r="BI100" t="s">
        <v>18</v>
      </c>
      <c r="BJ100">
        <v>9.69</v>
      </c>
      <c r="BK100">
        <v>9.76</v>
      </c>
      <c r="BL100">
        <v>4.5460000000000003</v>
      </c>
      <c r="BM100">
        <v>28.41</v>
      </c>
      <c r="BN100">
        <v>0.86660000000000004</v>
      </c>
      <c r="BO100" t="s">
        <v>18</v>
      </c>
      <c r="BP100">
        <v>9.6199999999999992</v>
      </c>
      <c r="BQ100">
        <v>9.69</v>
      </c>
      <c r="BR100">
        <v>4.5910000000000002</v>
      </c>
      <c r="BS100">
        <v>28.692</v>
      </c>
      <c r="BT100">
        <v>0.86080000000000001</v>
      </c>
      <c r="BU100" t="s">
        <v>18</v>
      </c>
      <c r="BV100">
        <v>9.64</v>
      </c>
      <c r="BW100">
        <v>9.7100000000000009</v>
      </c>
      <c r="BX100">
        <v>4.5659999999999998</v>
      </c>
      <c r="BY100">
        <v>28.535</v>
      </c>
      <c r="BZ100">
        <v>0.85929999999999995</v>
      </c>
      <c r="CA100" t="s">
        <v>18</v>
      </c>
    </row>
    <row r="101" spans="1:79" x14ac:dyDescent="0.2">
      <c r="A101" t="s">
        <v>29</v>
      </c>
      <c r="B101">
        <v>637</v>
      </c>
      <c r="C101">
        <v>650</v>
      </c>
      <c r="D101" t="s">
        <v>126</v>
      </c>
      <c r="E101">
        <v>8.77</v>
      </c>
      <c r="F101">
        <v>4</v>
      </c>
      <c r="G101">
        <v>11</v>
      </c>
      <c r="H101">
        <v>8.7899999999999991</v>
      </c>
      <c r="I101">
        <v>8.85</v>
      </c>
      <c r="J101">
        <v>0.60499999999999998</v>
      </c>
      <c r="K101">
        <v>5.4969999999999999</v>
      </c>
      <c r="L101">
        <v>0.81169999999999998</v>
      </c>
      <c r="M101" t="s">
        <v>18</v>
      </c>
      <c r="N101">
        <v>8.7899999999999991</v>
      </c>
      <c r="O101">
        <v>8.85</v>
      </c>
      <c r="P101">
        <v>0.76400000000000001</v>
      </c>
      <c r="Q101">
        <v>6.9480000000000004</v>
      </c>
      <c r="R101">
        <v>0.80600000000000005</v>
      </c>
      <c r="S101" t="s">
        <v>18</v>
      </c>
      <c r="T101">
        <v>8.7899999999999991</v>
      </c>
      <c r="U101">
        <v>8.86</v>
      </c>
      <c r="V101">
        <v>0.73099999999999998</v>
      </c>
      <c r="W101">
        <v>6.6420000000000003</v>
      </c>
      <c r="X101">
        <v>0.73170000000000002</v>
      </c>
      <c r="Y101" t="s">
        <v>18</v>
      </c>
      <c r="Z101">
        <v>8.7799999999999994</v>
      </c>
      <c r="AA101">
        <v>8.85</v>
      </c>
      <c r="AB101">
        <v>1.1759999999999999</v>
      </c>
      <c r="AC101">
        <v>10.693</v>
      </c>
      <c r="AD101">
        <v>0.78290000000000004</v>
      </c>
      <c r="AE101" t="s">
        <v>18</v>
      </c>
      <c r="AF101">
        <v>8.7899999999999991</v>
      </c>
      <c r="AG101">
        <v>8.85</v>
      </c>
      <c r="AH101">
        <v>1.2190000000000001</v>
      </c>
      <c r="AI101">
        <v>11.079000000000001</v>
      </c>
      <c r="AJ101">
        <v>0.78269999999999995</v>
      </c>
      <c r="AK101" t="s">
        <v>18</v>
      </c>
      <c r="AL101">
        <v>8.7799999999999994</v>
      </c>
      <c r="AM101">
        <v>8.85</v>
      </c>
      <c r="AN101">
        <v>1.3680000000000001</v>
      </c>
      <c r="AO101">
        <v>12.433999999999999</v>
      </c>
      <c r="AP101">
        <v>0.68479999999999996</v>
      </c>
      <c r="AQ101" t="s">
        <v>18</v>
      </c>
      <c r="AR101">
        <v>8.7799999999999994</v>
      </c>
      <c r="AS101">
        <v>8.85</v>
      </c>
      <c r="AT101">
        <v>1.6020000000000001</v>
      </c>
      <c r="AU101">
        <v>14.567</v>
      </c>
      <c r="AV101">
        <v>0.73699999999999999</v>
      </c>
      <c r="AW101" t="s">
        <v>18</v>
      </c>
      <c r="AX101">
        <v>8.7799999999999994</v>
      </c>
      <c r="AY101">
        <v>8.85</v>
      </c>
      <c r="AZ101">
        <v>1.798</v>
      </c>
      <c r="BA101">
        <v>16.344999999999999</v>
      </c>
      <c r="BB101">
        <v>0.75800000000000001</v>
      </c>
      <c r="BC101" t="s">
        <v>18</v>
      </c>
      <c r="BD101">
        <v>8.7899999999999991</v>
      </c>
      <c r="BE101">
        <v>8.85</v>
      </c>
      <c r="BF101">
        <v>1.706</v>
      </c>
      <c r="BG101">
        <v>15.513</v>
      </c>
      <c r="BH101">
        <v>0.78339999999999999</v>
      </c>
      <c r="BI101" t="s">
        <v>18</v>
      </c>
      <c r="BJ101">
        <v>8.7799999999999994</v>
      </c>
      <c r="BK101">
        <v>8.85</v>
      </c>
      <c r="BL101">
        <v>2.4660000000000002</v>
      </c>
      <c r="BM101">
        <v>22.417999999999999</v>
      </c>
      <c r="BN101">
        <v>0.77359999999999995</v>
      </c>
      <c r="BO101" t="s">
        <v>18</v>
      </c>
      <c r="BP101">
        <v>8.7899999999999991</v>
      </c>
      <c r="BQ101">
        <v>8.85</v>
      </c>
      <c r="BR101">
        <v>2.4390000000000001</v>
      </c>
      <c r="BS101">
        <v>22.17</v>
      </c>
      <c r="BT101">
        <v>0.75549999999999995</v>
      </c>
      <c r="BU101" t="s">
        <v>18</v>
      </c>
      <c r="BV101">
        <v>8.7899999999999991</v>
      </c>
      <c r="BW101">
        <v>8.85</v>
      </c>
      <c r="BX101">
        <v>2.6230000000000002</v>
      </c>
      <c r="BY101">
        <v>23.85</v>
      </c>
      <c r="BZ101">
        <v>0.80100000000000005</v>
      </c>
      <c r="CA101" t="s">
        <v>18</v>
      </c>
    </row>
    <row r="102" spans="1:79" x14ac:dyDescent="0.2">
      <c r="A102" t="s">
        <v>29</v>
      </c>
      <c r="B102">
        <v>639</v>
      </c>
      <c r="C102">
        <v>650</v>
      </c>
      <c r="D102" t="s">
        <v>127</v>
      </c>
      <c r="E102">
        <v>9.67</v>
      </c>
      <c r="F102">
        <v>3</v>
      </c>
      <c r="G102">
        <v>9</v>
      </c>
      <c r="H102">
        <v>9.7100000000000009</v>
      </c>
      <c r="I102">
        <v>9.7799999999999994</v>
      </c>
      <c r="J102">
        <v>0.46200000000000002</v>
      </c>
      <c r="K102">
        <v>5.1310000000000002</v>
      </c>
      <c r="L102">
        <v>0.76819999999999999</v>
      </c>
      <c r="M102" t="s">
        <v>18</v>
      </c>
      <c r="N102">
        <v>9.7100000000000009</v>
      </c>
      <c r="O102">
        <v>9.7799999999999994</v>
      </c>
      <c r="P102">
        <v>0.48799999999999999</v>
      </c>
      <c r="Q102">
        <v>5.4210000000000003</v>
      </c>
      <c r="R102">
        <v>0.74970000000000003</v>
      </c>
      <c r="S102" t="s">
        <v>18</v>
      </c>
      <c r="T102">
        <v>9.7100000000000009</v>
      </c>
      <c r="U102">
        <v>9.7799999999999994</v>
      </c>
      <c r="V102">
        <v>0.53500000000000003</v>
      </c>
      <c r="W102">
        <v>5.9470000000000001</v>
      </c>
      <c r="X102">
        <v>0.78400000000000003</v>
      </c>
      <c r="Y102" t="s">
        <v>18</v>
      </c>
      <c r="Z102">
        <v>9.7100000000000009</v>
      </c>
      <c r="AA102">
        <v>9.77</v>
      </c>
      <c r="AB102">
        <v>0.52200000000000002</v>
      </c>
      <c r="AC102">
        <v>5.7990000000000004</v>
      </c>
      <c r="AD102">
        <v>0.77290000000000003</v>
      </c>
      <c r="AE102" t="s">
        <v>18</v>
      </c>
      <c r="AF102">
        <v>9.7100000000000009</v>
      </c>
      <c r="AG102">
        <v>9.7799999999999994</v>
      </c>
      <c r="AH102">
        <v>0.58799999999999997</v>
      </c>
      <c r="AI102">
        <v>6.5380000000000003</v>
      </c>
      <c r="AJ102">
        <v>0.74329999999999996</v>
      </c>
      <c r="AK102" t="s">
        <v>18</v>
      </c>
      <c r="AL102">
        <v>9.7100000000000009</v>
      </c>
      <c r="AM102">
        <v>9.77</v>
      </c>
      <c r="AN102">
        <v>0.57399999999999995</v>
      </c>
      <c r="AO102">
        <v>6.3810000000000002</v>
      </c>
      <c r="AP102">
        <v>0.8044</v>
      </c>
      <c r="AQ102" t="s">
        <v>18</v>
      </c>
      <c r="AR102">
        <v>9.7100000000000009</v>
      </c>
      <c r="AS102">
        <v>9.77</v>
      </c>
      <c r="AT102">
        <v>0.95599999999999996</v>
      </c>
      <c r="AU102">
        <v>10.622</v>
      </c>
      <c r="AV102">
        <v>0.77149999999999996</v>
      </c>
      <c r="AW102" t="s">
        <v>18</v>
      </c>
      <c r="AX102">
        <v>9.7100000000000009</v>
      </c>
      <c r="AY102">
        <v>9.7799999999999994</v>
      </c>
      <c r="AZ102">
        <v>0.96599999999999997</v>
      </c>
      <c r="BA102">
        <v>10.737</v>
      </c>
      <c r="BB102">
        <v>0.78859999999999997</v>
      </c>
      <c r="BC102" t="s">
        <v>18</v>
      </c>
      <c r="BD102">
        <v>9.7100000000000009</v>
      </c>
      <c r="BE102">
        <v>9.7799999999999994</v>
      </c>
      <c r="BF102">
        <v>0.97199999999999998</v>
      </c>
      <c r="BG102">
        <v>10.798</v>
      </c>
      <c r="BH102">
        <v>0.75319999999999998</v>
      </c>
      <c r="BI102" t="s">
        <v>18</v>
      </c>
      <c r="BJ102">
        <v>9.7100000000000009</v>
      </c>
      <c r="BK102">
        <v>9.77</v>
      </c>
      <c r="BL102">
        <v>1.667</v>
      </c>
      <c r="BM102">
        <v>18.518000000000001</v>
      </c>
      <c r="BN102">
        <v>0.73970000000000002</v>
      </c>
      <c r="BO102" t="s">
        <v>18</v>
      </c>
      <c r="BP102">
        <v>9.7100000000000009</v>
      </c>
      <c r="BQ102">
        <v>9.77</v>
      </c>
      <c r="BR102">
        <v>1.629</v>
      </c>
      <c r="BS102">
        <v>18.103000000000002</v>
      </c>
      <c r="BT102">
        <v>0.74890000000000001</v>
      </c>
      <c r="BU102" t="s">
        <v>18</v>
      </c>
      <c r="BV102">
        <v>9.68</v>
      </c>
      <c r="BW102">
        <v>9.75</v>
      </c>
      <c r="BX102">
        <v>1.762</v>
      </c>
      <c r="BY102">
        <v>19.574000000000002</v>
      </c>
      <c r="BZ102">
        <v>0.73460000000000003</v>
      </c>
      <c r="CA102" t="s">
        <v>18</v>
      </c>
    </row>
    <row r="103" spans="1:79" x14ac:dyDescent="0.2">
      <c r="A103" t="s">
        <v>29</v>
      </c>
      <c r="B103">
        <v>651</v>
      </c>
      <c r="C103">
        <v>662</v>
      </c>
      <c r="D103" t="s">
        <v>128</v>
      </c>
      <c r="E103">
        <v>7.41</v>
      </c>
      <c r="F103">
        <v>2</v>
      </c>
      <c r="G103">
        <v>10</v>
      </c>
      <c r="H103">
        <v>7.43</v>
      </c>
      <c r="I103">
        <v>7.5</v>
      </c>
      <c r="J103">
        <v>5.1719999999999997</v>
      </c>
      <c r="K103">
        <v>51.719000000000001</v>
      </c>
      <c r="L103">
        <v>0.86429999999999996</v>
      </c>
      <c r="M103" t="s">
        <v>18</v>
      </c>
      <c r="N103">
        <v>7.43</v>
      </c>
      <c r="O103">
        <v>7.5</v>
      </c>
      <c r="P103">
        <v>5.1159999999999997</v>
      </c>
      <c r="Q103">
        <v>51.156999999999996</v>
      </c>
      <c r="R103">
        <v>0.87450000000000006</v>
      </c>
      <c r="S103" t="s">
        <v>18</v>
      </c>
      <c r="T103">
        <v>7.42</v>
      </c>
      <c r="U103">
        <v>7.5</v>
      </c>
      <c r="V103">
        <v>5.2</v>
      </c>
      <c r="W103">
        <v>52.000999999999998</v>
      </c>
      <c r="X103">
        <v>0.85409999999999997</v>
      </c>
      <c r="Y103" t="s">
        <v>18</v>
      </c>
      <c r="Z103">
        <v>7.42</v>
      </c>
      <c r="AA103">
        <v>7.5</v>
      </c>
      <c r="AB103">
        <v>6.5309999999999997</v>
      </c>
      <c r="AC103">
        <v>65.305999999999997</v>
      </c>
      <c r="AD103">
        <v>0.83740000000000003</v>
      </c>
      <c r="AE103" t="s">
        <v>18</v>
      </c>
      <c r="AF103">
        <v>7.43</v>
      </c>
      <c r="AG103">
        <v>7.5</v>
      </c>
      <c r="AH103">
        <v>6.5620000000000003</v>
      </c>
      <c r="AI103">
        <v>65.614999999999995</v>
      </c>
      <c r="AJ103">
        <v>0.87590000000000001</v>
      </c>
      <c r="AK103" t="s">
        <v>18</v>
      </c>
      <c r="AL103">
        <v>7.42</v>
      </c>
      <c r="AM103">
        <v>7.5</v>
      </c>
      <c r="AN103">
        <v>6.681</v>
      </c>
      <c r="AO103">
        <v>66.81</v>
      </c>
      <c r="AP103">
        <v>0.81769999999999998</v>
      </c>
      <c r="AQ103" t="s">
        <v>18</v>
      </c>
      <c r="AR103">
        <v>7.42</v>
      </c>
      <c r="AS103">
        <v>7.5</v>
      </c>
      <c r="AT103">
        <v>7.5149999999999997</v>
      </c>
      <c r="AU103">
        <v>75.149000000000001</v>
      </c>
      <c r="AV103">
        <v>0.84960000000000002</v>
      </c>
      <c r="AW103" t="s">
        <v>18</v>
      </c>
      <c r="AX103">
        <v>7.43</v>
      </c>
      <c r="AY103">
        <v>7.5</v>
      </c>
      <c r="AZ103">
        <v>7.7789999999999999</v>
      </c>
      <c r="BA103">
        <v>77.793000000000006</v>
      </c>
      <c r="BB103">
        <v>0.86040000000000005</v>
      </c>
      <c r="BC103" t="s">
        <v>18</v>
      </c>
      <c r="BD103">
        <v>7.43</v>
      </c>
      <c r="BE103">
        <v>7.5</v>
      </c>
      <c r="BF103">
        <v>7.6689999999999996</v>
      </c>
      <c r="BG103">
        <v>76.691999999999993</v>
      </c>
      <c r="BH103">
        <v>0.85719999999999996</v>
      </c>
      <c r="BI103" t="s">
        <v>18</v>
      </c>
      <c r="BJ103">
        <v>7.42</v>
      </c>
      <c r="BK103">
        <v>7.5</v>
      </c>
      <c r="BL103">
        <v>7.7539999999999996</v>
      </c>
      <c r="BM103">
        <v>77.542000000000002</v>
      </c>
      <c r="BN103">
        <v>0.86609999999999998</v>
      </c>
      <c r="BO103" t="s">
        <v>18</v>
      </c>
      <c r="BP103">
        <v>7.43</v>
      </c>
      <c r="BQ103">
        <v>7.5</v>
      </c>
      <c r="BR103">
        <v>7.7249999999999996</v>
      </c>
      <c r="BS103">
        <v>77.25</v>
      </c>
      <c r="BT103">
        <v>0.8488</v>
      </c>
      <c r="BU103" t="s">
        <v>18</v>
      </c>
      <c r="BV103">
        <v>7.43</v>
      </c>
      <c r="BW103">
        <v>7.5</v>
      </c>
      <c r="BX103">
        <v>7.7759999999999998</v>
      </c>
      <c r="BY103">
        <v>77.757999999999996</v>
      </c>
      <c r="BZ103">
        <v>0.85099999999999998</v>
      </c>
      <c r="CA103" t="s">
        <v>18</v>
      </c>
    </row>
    <row r="104" spans="1:79" x14ac:dyDescent="0.2">
      <c r="A104" t="s">
        <v>29</v>
      </c>
      <c r="B104">
        <v>651</v>
      </c>
      <c r="C104">
        <v>668</v>
      </c>
      <c r="D104" t="s">
        <v>129</v>
      </c>
      <c r="E104">
        <v>11.12</v>
      </c>
      <c r="F104">
        <v>2</v>
      </c>
      <c r="G104">
        <v>16</v>
      </c>
      <c r="H104">
        <v>11.16</v>
      </c>
      <c r="I104">
        <v>11.23</v>
      </c>
      <c r="J104">
        <v>5.125</v>
      </c>
      <c r="K104">
        <v>32.029000000000003</v>
      </c>
      <c r="L104">
        <v>0.85140000000000005</v>
      </c>
      <c r="M104" t="s">
        <v>18</v>
      </c>
      <c r="N104">
        <v>11.13</v>
      </c>
      <c r="O104">
        <v>11.2</v>
      </c>
      <c r="P104">
        <v>4.9109999999999996</v>
      </c>
      <c r="Q104">
        <v>30.693000000000001</v>
      </c>
      <c r="R104">
        <v>0.78690000000000004</v>
      </c>
      <c r="S104" t="s">
        <v>18</v>
      </c>
      <c r="T104">
        <v>11.24</v>
      </c>
      <c r="U104">
        <v>11.31</v>
      </c>
      <c r="V104">
        <v>5.0250000000000004</v>
      </c>
      <c r="W104">
        <v>31.408999999999999</v>
      </c>
      <c r="X104">
        <v>0.87529999999999997</v>
      </c>
      <c r="Y104" t="s">
        <v>18</v>
      </c>
      <c r="Z104">
        <v>11.23</v>
      </c>
      <c r="AA104">
        <v>11.31</v>
      </c>
      <c r="AB104">
        <v>5.9560000000000004</v>
      </c>
      <c r="AC104">
        <v>37.223999999999997</v>
      </c>
      <c r="AD104">
        <v>0.88919999999999999</v>
      </c>
      <c r="AE104" t="s">
        <v>18</v>
      </c>
      <c r="AF104">
        <v>11.24</v>
      </c>
      <c r="AG104">
        <v>11.31</v>
      </c>
      <c r="AH104">
        <v>5.9790000000000001</v>
      </c>
      <c r="AI104">
        <v>37.369999999999997</v>
      </c>
      <c r="AJ104">
        <v>0.87790000000000001</v>
      </c>
      <c r="AK104" t="s">
        <v>18</v>
      </c>
      <c r="AL104">
        <v>11.23</v>
      </c>
      <c r="AM104">
        <v>11.31</v>
      </c>
      <c r="AN104">
        <v>6.2240000000000002</v>
      </c>
      <c r="AO104">
        <v>38.9</v>
      </c>
      <c r="AP104">
        <v>0.87070000000000003</v>
      </c>
      <c r="AQ104" t="s">
        <v>18</v>
      </c>
      <c r="AR104">
        <v>11.23</v>
      </c>
      <c r="AS104">
        <v>11.31</v>
      </c>
      <c r="AT104">
        <v>7.11</v>
      </c>
      <c r="AU104">
        <v>44.435000000000002</v>
      </c>
      <c r="AV104">
        <v>0.86509999999999998</v>
      </c>
      <c r="AW104" t="s">
        <v>18</v>
      </c>
      <c r="AX104">
        <v>11.24</v>
      </c>
      <c r="AY104">
        <v>11.31</v>
      </c>
      <c r="AZ104">
        <v>7.16</v>
      </c>
      <c r="BA104">
        <v>44.747999999999998</v>
      </c>
      <c r="BB104">
        <v>0.87409999999999999</v>
      </c>
      <c r="BC104" t="s">
        <v>18</v>
      </c>
      <c r="BD104">
        <v>11.24</v>
      </c>
      <c r="BE104">
        <v>11.31</v>
      </c>
      <c r="BF104">
        <v>7.22</v>
      </c>
      <c r="BG104">
        <v>45.122</v>
      </c>
      <c r="BH104">
        <v>0.87429999999999997</v>
      </c>
      <c r="BI104" t="s">
        <v>18</v>
      </c>
      <c r="BJ104">
        <v>11.23</v>
      </c>
      <c r="BK104">
        <v>11.31</v>
      </c>
      <c r="BL104">
        <v>7.609</v>
      </c>
      <c r="BM104">
        <v>47.557000000000002</v>
      </c>
      <c r="BN104">
        <v>0.88590000000000002</v>
      </c>
      <c r="BO104" t="s">
        <v>18</v>
      </c>
      <c r="BP104">
        <v>11.24</v>
      </c>
      <c r="BQ104">
        <v>11.32</v>
      </c>
      <c r="BR104">
        <v>7.52</v>
      </c>
      <c r="BS104">
        <v>46.999000000000002</v>
      </c>
      <c r="BT104">
        <v>0.87739999999999996</v>
      </c>
      <c r="BU104" t="s">
        <v>18</v>
      </c>
      <c r="BV104">
        <v>11.24</v>
      </c>
      <c r="BW104">
        <v>11.31</v>
      </c>
      <c r="BX104">
        <v>7.41</v>
      </c>
      <c r="BY104">
        <v>46.31</v>
      </c>
      <c r="BZ104">
        <v>0.89690000000000003</v>
      </c>
      <c r="CA104" t="s">
        <v>18</v>
      </c>
    </row>
    <row r="105" spans="1:79" x14ac:dyDescent="0.2">
      <c r="A105" t="s">
        <v>29</v>
      </c>
      <c r="B105" s="15">
        <v>669</v>
      </c>
      <c r="C105" s="15">
        <v>678</v>
      </c>
      <c r="D105" t="s">
        <v>130</v>
      </c>
      <c r="E105">
        <v>12.03</v>
      </c>
      <c r="F105">
        <v>2</v>
      </c>
      <c r="G105">
        <v>8</v>
      </c>
      <c r="H105">
        <v>12.16</v>
      </c>
      <c r="I105">
        <v>12.23</v>
      </c>
      <c r="J105">
        <v>0.19700000000000001</v>
      </c>
      <c r="K105">
        <v>2.4670000000000001</v>
      </c>
      <c r="L105">
        <v>0.8962</v>
      </c>
      <c r="M105" t="s">
        <v>18</v>
      </c>
      <c r="N105">
        <v>12.16</v>
      </c>
      <c r="O105">
        <v>12.23</v>
      </c>
      <c r="P105">
        <v>0.222</v>
      </c>
      <c r="Q105">
        <v>2.7770000000000001</v>
      </c>
      <c r="R105">
        <v>0.87739999999999996</v>
      </c>
      <c r="S105" t="s">
        <v>18</v>
      </c>
      <c r="T105">
        <v>12.16</v>
      </c>
      <c r="U105">
        <v>12.23</v>
      </c>
      <c r="V105">
        <v>0.10299999999999999</v>
      </c>
      <c r="W105">
        <v>1.286</v>
      </c>
      <c r="X105">
        <v>0.8448</v>
      </c>
      <c r="Y105" t="s">
        <v>18</v>
      </c>
      <c r="Z105">
        <v>12.16</v>
      </c>
      <c r="AA105">
        <v>12.22</v>
      </c>
      <c r="AB105">
        <v>0.13100000000000001</v>
      </c>
      <c r="AC105">
        <v>1.64</v>
      </c>
      <c r="AD105">
        <v>0.8407</v>
      </c>
      <c r="AE105" t="s">
        <v>18</v>
      </c>
      <c r="AF105">
        <v>12.16</v>
      </c>
      <c r="AG105">
        <v>12.23</v>
      </c>
      <c r="AH105">
        <v>0.21099999999999999</v>
      </c>
      <c r="AI105">
        <v>2.641</v>
      </c>
      <c r="AJ105">
        <v>0.86129999999999995</v>
      </c>
      <c r="AK105" t="s">
        <v>18</v>
      </c>
      <c r="AL105">
        <v>12.16</v>
      </c>
      <c r="AM105">
        <v>12.22</v>
      </c>
      <c r="AN105">
        <v>0.24099999999999999</v>
      </c>
      <c r="AO105">
        <v>3.0179999999999998</v>
      </c>
      <c r="AP105">
        <v>0.83009999999999995</v>
      </c>
      <c r="AQ105" t="s">
        <v>18</v>
      </c>
      <c r="AR105">
        <v>12.16</v>
      </c>
      <c r="AS105">
        <v>12.22</v>
      </c>
      <c r="AT105">
        <v>0.45100000000000001</v>
      </c>
      <c r="AU105">
        <v>5.641</v>
      </c>
      <c r="AV105">
        <v>0.83189999999999997</v>
      </c>
      <c r="AW105" t="s">
        <v>18</v>
      </c>
      <c r="AX105">
        <v>12.16</v>
      </c>
      <c r="AY105">
        <v>12.23</v>
      </c>
      <c r="AZ105">
        <v>0.54300000000000004</v>
      </c>
      <c r="BA105">
        <v>6.7869999999999999</v>
      </c>
      <c r="BB105">
        <v>0.84750000000000003</v>
      </c>
      <c r="BC105" t="s">
        <v>18</v>
      </c>
      <c r="BD105">
        <v>12.16</v>
      </c>
      <c r="BE105">
        <v>12.23</v>
      </c>
      <c r="BF105">
        <v>0.63300000000000001</v>
      </c>
      <c r="BG105">
        <v>7.9059999999999997</v>
      </c>
      <c r="BH105">
        <v>0.8518</v>
      </c>
      <c r="BI105" t="s">
        <v>18</v>
      </c>
      <c r="BJ105">
        <v>12.22</v>
      </c>
      <c r="BK105">
        <v>12.28</v>
      </c>
      <c r="BL105">
        <v>0.78700000000000003</v>
      </c>
      <c r="BM105">
        <v>9.8369999999999997</v>
      </c>
      <c r="BN105">
        <v>0.79210000000000003</v>
      </c>
      <c r="BO105" t="s">
        <v>18</v>
      </c>
      <c r="BP105">
        <v>12.16</v>
      </c>
      <c r="BQ105">
        <v>12.23</v>
      </c>
      <c r="BR105">
        <v>0.82699999999999996</v>
      </c>
      <c r="BS105">
        <v>10.334</v>
      </c>
      <c r="BT105">
        <v>0.81679999999999997</v>
      </c>
      <c r="BU105" t="s">
        <v>18</v>
      </c>
      <c r="BV105">
        <v>12.21</v>
      </c>
      <c r="BW105">
        <v>12.28</v>
      </c>
      <c r="BX105">
        <v>0.77200000000000002</v>
      </c>
      <c r="BY105">
        <v>9.6489999999999991</v>
      </c>
      <c r="BZ105">
        <v>0.81210000000000004</v>
      </c>
      <c r="CA105" t="s">
        <v>18</v>
      </c>
    </row>
    <row r="106" spans="1:79" x14ac:dyDescent="0.2">
      <c r="A106" t="s">
        <v>29</v>
      </c>
      <c r="B106">
        <v>669</v>
      </c>
      <c r="C106">
        <v>685</v>
      </c>
      <c r="D106" t="s">
        <v>131</v>
      </c>
      <c r="E106">
        <v>13.41</v>
      </c>
      <c r="F106">
        <v>2</v>
      </c>
      <c r="G106">
        <v>15</v>
      </c>
      <c r="H106">
        <v>13.62</v>
      </c>
      <c r="I106">
        <v>13.69</v>
      </c>
      <c r="J106">
        <v>3.4910000000000001</v>
      </c>
      <c r="K106">
        <v>23.274000000000001</v>
      </c>
      <c r="L106">
        <v>0.76970000000000005</v>
      </c>
      <c r="M106" t="s">
        <v>18</v>
      </c>
      <c r="N106">
        <v>13.62</v>
      </c>
      <c r="O106">
        <v>13.69</v>
      </c>
      <c r="P106">
        <v>3.2389999999999999</v>
      </c>
      <c r="Q106">
        <v>21.591000000000001</v>
      </c>
      <c r="R106">
        <v>0.7671</v>
      </c>
      <c r="S106" t="s">
        <v>18</v>
      </c>
      <c r="T106">
        <v>13.62</v>
      </c>
      <c r="U106">
        <v>13.69</v>
      </c>
      <c r="V106">
        <v>3.669</v>
      </c>
      <c r="W106">
        <v>24.46</v>
      </c>
      <c r="X106">
        <v>0.70009999999999994</v>
      </c>
      <c r="Y106" t="s">
        <v>18</v>
      </c>
      <c r="Z106">
        <v>13.62</v>
      </c>
      <c r="AA106">
        <v>13.68</v>
      </c>
      <c r="AB106">
        <v>4.4880000000000004</v>
      </c>
      <c r="AC106">
        <v>29.922000000000001</v>
      </c>
      <c r="AD106">
        <v>0.66059999999999997</v>
      </c>
      <c r="AE106" t="s">
        <v>18</v>
      </c>
      <c r="AF106">
        <v>13.62</v>
      </c>
      <c r="AG106">
        <v>13.69</v>
      </c>
      <c r="AH106">
        <v>4.3369999999999997</v>
      </c>
      <c r="AI106">
        <v>28.913</v>
      </c>
      <c r="AJ106">
        <v>0.69279999999999997</v>
      </c>
      <c r="AK106" t="s">
        <v>18</v>
      </c>
      <c r="AL106">
        <v>13.59</v>
      </c>
      <c r="AM106">
        <v>13.67</v>
      </c>
      <c r="AN106">
        <v>4.6980000000000004</v>
      </c>
      <c r="AO106">
        <v>31.318999999999999</v>
      </c>
      <c r="AP106">
        <v>0.67179999999999995</v>
      </c>
      <c r="AQ106" t="s">
        <v>18</v>
      </c>
      <c r="AR106">
        <v>13.62</v>
      </c>
      <c r="AS106">
        <v>13.69</v>
      </c>
      <c r="AT106">
        <v>5.18</v>
      </c>
      <c r="AU106">
        <v>34.531999999999996</v>
      </c>
      <c r="AV106">
        <v>0.69640000000000002</v>
      </c>
      <c r="AW106" t="s">
        <v>18</v>
      </c>
      <c r="AX106">
        <v>13.62</v>
      </c>
      <c r="AY106">
        <v>13.69</v>
      </c>
      <c r="AZ106">
        <v>5.1710000000000003</v>
      </c>
      <c r="BA106">
        <v>34.473999999999997</v>
      </c>
      <c r="BB106">
        <v>0.68059999999999998</v>
      </c>
      <c r="BC106" t="s">
        <v>18</v>
      </c>
      <c r="BD106">
        <v>13.61</v>
      </c>
      <c r="BE106">
        <v>13.68</v>
      </c>
      <c r="BF106">
        <v>5.05</v>
      </c>
      <c r="BG106">
        <v>33.664999999999999</v>
      </c>
      <c r="BH106">
        <v>0.6714</v>
      </c>
      <c r="BI106" t="s">
        <v>18</v>
      </c>
      <c r="BJ106">
        <v>13.62</v>
      </c>
      <c r="BK106">
        <v>13.68</v>
      </c>
      <c r="BL106">
        <v>5.673</v>
      </c>
      <c r="BM106">
        <v>37.823</v>
      </c>
      <c r="BN106">
        <v>0.69979999999999998</v>
      </c>
      <c r="BO106" t="s">
        <v>18</v>
      </c>
      <c r="BP106">
        <v>13.62</v>
      </c>
      <c r="BQ106">
        <v>13.69</v>
      </c>
      <c r="BR106">
        <v>5.8179999999999996</v>
      </c>
      <c r="BS106">
        <v>38.786999999999999</v>
      </c>
      <c r="BT106">
        <v>0.68210000000000004</v>
      </c>
      <c r="BU106" t="s">
        <v>18</v>
      </c>
      <c r="BV106">
        <v>13.62</v>
      </c>
      <c r="BW106">
        <v>13.69</v>
      </c>
      <c r="BX106">
        <v>5.4859999999999998</v>
      </c>
      <c r="BY106">
        <v>36.572000000000003</v>
      </c>
      <c r="BZ106">
        <v>0.70269999999999999</v>
      </c>
      <c r="CA106" t="s">
        <v>18</v>
      </c>
    </row>
    <row r="107" spans="1:79" x14ac:dyDescent="0.2">
      <c r="A107" t="s">
        <v>29</v>
      </c>
      <c r="B107">
        <v>669</v>
      </c>
      <c r="C107">
        <v>700</v>
      </c>
      <c r="D107" t="s">
        <v>132</v>
      </c>
      <c r="E107">
        <v>13.61</v>
      </c>
      <c r="F107">
        <v>5</v>
      </c>
      <c r="G107">
        <v>29</v>
      </c>
      <c r="H107">
        <v>13.71</v>
      </c>
      <c r="I107">
        <v>13.79</v>
      </c>
      <c r="J107">
        <v>11.081</v>
      </c>
      <c r="K107">
        <v>38.209000000000003</v>
      </c>
      <c r="L107">
        <v>0.9032</v>
      </c>
      <c r="M107" t="s">
        <v>17</v>
      </c>
      <c r="N107">
        <v>13.71</v>
      </c>
      <c r="O107">
        <v>13.79</v>
      </c>
      <c r="P107">
        <v>10.872999999999999</v>
      </c>
      <c r="Q107">
        <v>37.491999999999997</v>
      </c>
      <c r="R107">
        <v>0.90549999999999997</v>
      </c>
      <c r="S107" t="s">
        <v>17</v>
      </c>
      <c r="T107">
        <v>13.71</v>
      </c>
      <c r="U107">
        <v>13.79</v>
      </c>
      <c r="V107">
        <v>11.462999999999999</v>
      </c>
      <c r="W107">
        <v>39.526000000000003</v>
      </c>
      <c r="X107">
        <v>0.90229999999999999</v>
      </c>
      <c r="Y107" t="s">
        <v>17</v>
      </c>
      <c r="Z107">
        <v>13.71</v>
      </c>
      <c r="AA107">
        <v>13.78</v>
      </c>
      <c r="AB107">
        <v>13.228999999999999</v>
      </c>
      <c r="AC107">
        <v>45.618000000000002</v>
      </c>
      <c r="AD107">
        <v>0.90939999999999999</v>
      </c>
      <c r="AE107" t="s">
        <v>17</v>
      </c>
      <c r="AF107">
        <v>13.71</v>
      </c>
      <c r="AG107">
        <v>13.79</v>
      </c>
      <c r="AH107">
        <v>12.715</v>
      </c>
      <c r="AI107">
        <v>43.844000000000001</v>
      </c>
      <c r="AJ107">
        <v>0.90459999999999996</v>
      </c>
      <c r="AK107" t="s">
        <v>17</v>
      </c>
      <c r="AL107">
        <v>13.71</v>
      </c>
      <c r="AM107">
        <v>13.79</v>
      </c>
      <c r="AN107">
        <v>13.301</v>
      </c>
      <c r="AO107">
        <v>45.866999999999997</v>
      </c>
      <c r="AP107">
        <v>0.90549999999999997</v>
      </c>
      <c r="AQ107" t="s">
        <v>17</v>
      </c>
      <c r="AR107">
        <v>13.71</v>
      </c>
      <c r="AS107">
        <v>13.79</v>
      </c>
      <c r="AT107">
        <v>14.472</v>
      </c>
      <c r="AU107">
        <v>49.902000000000001</v>
      </c>
      <c r="AV107">
        <v>0.91339999999999999</v>
      </c>
      <c r="AW107" t="s">
        <v>17</v>
      </c>
      <c r="AX107">
        <v>13.71</v>
      </c>
      <c r="AY107">
        <v>13.79</v>
      </c>
      <c r="AZ107">
        <v>14.465999999999999</v>
      </c>
      <c r="BA107">
        <v>49.881</v>
      </c>
      <c r="BB107">
        <v>0.91800000000000004</v>
      </c>
      <c r="BC107" t="s">
        <v>17</v>
      </c>
      <c r="BD107">
        <v>13.71</v>
      </c>
      <c r="BE107">
        <v>13.79</v>
      </c>
      <c r="BF107">
        <v>14.224</v>
      </c>
      <c r="BG107">
        <v>49.046999999999997</v>
      </c>
      <c r="BH107">
        <v>0.91759999999999997</v>
      </c>
      <c r="BI107" t="s">
        <v>17</v>
      </c>
      <c r="BJ107">
        <v>13.71</v>
      </c>
      <c r="BK107">
        <v>13.78</v>
      </c>
      <c r="BL107">
        <v>14.724</v>
      </c>
      <c r="BM107">
        <v>50.771999999999998</v>
      </c>
      <c r="BN107">
        <v>0.92490000000000006</v>
      </c>
      <c r="BO107" t="s">
        <v>17</v>
      </c>
      <c r="BP107">
        <v>13.72</v>
      </c>
      <c r="BQ107">
        <v>13.79</v>
      </c>
      <c r="BR107">
        <v>15.117000000000001</v>
      </c>
      <c r="BS107">
        <v>52.127000000000002</v>
      </c>
      <c r="BT107">
        <v>0.91990000000000005</v>
      </c>
      <c r="BU107" t="s">
        <v>17</v>
      </c>
      <c r="BV107">
        <v>13.71</v>
      </c>
      <c r="BW107">
        <v>13.79</v>
      </c>
      <c r="BX107">
        <v>14.906000000000001</v>
      </c>
      <c r="BY107">
        <v>51.4</v>
      </c>
      <c r="BZ107">
        <v>0.92459999999999998</v>
      </c>
      <c r="CA107" t="s">
        <v>17</v>
      </c>
    </row>
    <row r="108" spans="1:79" x14ac:dyDescent="0.2">
      <c r="A108" t="s">
        <v>29</v>
      </c>
      <c r="B108">
        <v>669</v>
      </c>
      <c r="C108">
        <v>709</v>
      </c>
      <c r="D108" t="s">
        <v>133</v>
      </c>
      <c r="E108">
        <v>13.77</v>
      </c>
      <c r="F108">
        <v>5</v>
      </c>
      <c r="G108">
        <v>38</v>
      </c>
      <c r="H108">
        <v>13.73</v>
      </c>
      <c r="I108">
        <v>13.81</v>
      </c>
      <c r="J108">
        <v>13.518000000000001</v>
      </c>
      <c r="K108">
        <v>35.573999999999998</v>
      </c>
      <c r="L108">
        <v>0.87109999999999999</v>
      </c>
      <c r="M108" t="s">
        <v>17</v>
      </c>
      <c r="N108">
        <v>13.73</v>
      </c>
      <c r="O108">
        <v>13.81</v>
      </c>
      <c r="P108">
        <v>13.239000000000001</v>
      </c>
      <c r="Q108">
        <v>34.838000000000001</v>
      </c>
      <c r="R108">
        <v>0.86670000000000003</v>
      </c>
      <c r="S108" t="s">
        <v>17</v>
      </c>
      <c r="T108">
        <v>13.73</v>
      </c>
      <c r="U108">
        <v>13.81</v>
      </c>
      <c r="V108">
        <v>13.805999999999999</v>
      </c>
      <c r="W108">
        <v>36.332000000000001</v>
      </c>
      <c r="X108">
        <v>0.87290000000000001</v>
      </c>
      <c r="Y108" t="s">
        <v>17</v>
      </c>
      <c r="Z108">
        <v>13.73</v>
      </c>
      <c r="AA108">
        <v>13.8</v>
      </c>
      <c r="AB108">
        <v>17.059000000000001</v>
      </c>
      <c r="AC108">
        <v>44.890999999999998</v>
      </c>
      <c r="AD108">
        <v>0.86570000000000003</v>
      </c>
      <c r="AE108" t="s">
        <v>17</v>
      </c>
      <c r="AF108">
        <v>13.73</v>
      </c>
      <c r="AG108">
        <v>13.8</v>
      </c>
      <c r="AH108">
        <v>16.460999999999999</v>
      </c>
      <c r="AI108">
        <v>43.317999999999998</v>
      </c>
      <c r="AJ108">
        <v>0.86350000000000005</v>
      </c>
      <c r="AK108" t="s">
        <v>17</v>
      </c>
      <c r="AL108">
        <v>13.73</v>
      </c>
      <c r="AM108">
        <v>13.8</v>
      </c>
      <c r="AN108">
        <v>17.376999999999999</v>
      </c>
      <c r="AO108">
        <v>45.73</v>
      </c>
      <c r="AP108">
        <v>0.86070000000000002</v>
      </c>
      <c r="AQ108" t="s">
        <v>17</v>
      </c>
      <c r="AR108">
        <v>13.73</v>
      </c>
      <c r="AS108">
        <v>13.8</v>
      </c>
      <c r="AT108">
        <v>19.337</v>
      </c>
      <c r="AU108">
        <v>50.886000000000003</v>
      </c>
      <c r="AV108">
        <v>0.86680000000000001</v>
      </c>
      <c r="AW108" t="s">
        <v>17</v>
      </c>
      <c r="AX108">
        <v>13.73</v>
      </c>
      <c r="AY108">
        <v>13.8</v>
      </c>
      <c r="AZ108">
        <v>19.606000000000002</v>
      </c>
      <c r="BA108">
        <v>51.594999999999999</v>
      </c>
      <c r="BB108">
        <v>0.87039999999999995</v>
      </c>
      <c r="BC108" t="s">
        <v>17</v>
      </c>
      <c r="BD108">
        <v>13.73</v>
      </c>
      <c r="BE108">
        <v>13.8</v>
      </c>
      <c r="BF108">
        <v>19.055</v>
      </c>
      <c r="BG108">
        <v>50.145000000000003</v>
      </c>
      <c r="BH108">
        <v>0.87350000000000005</v>
      </c>
      <c r="BI108" t="s">
        <v>17</v>
      </c>
      <c r="BJ108">
        <v>13.73</v>
      </c>
      <c r="BK108">
        <v>13.8</v>
      </c>
      <c r="BL108">
        <v>20.039000000000001</v>
      </c>
      <c r="BM108">
        <v>52.734000000000002</v>
      </c>
      <c r="BN108">
        <v>0.89149999999999996</v>
      </c>
      <c r="BO108" t="s">
        <v>17</v>
      </c>
      <c r="BP108">
        <v>13.73</v>
      </c>
      <c r="BQ108">
        <v>13.81</v>
      </c>
      <c r="BR108">
        <v>20.634</v>
      </c>
      <c r="BS108">
        <v>54.301000000000002</v>
      </c>
      <c r="BT108">
        <v>0.88139999999999996</v>
      </c>
      <c r="BU108" t="s">
        <v>17</v>
      </c>
      <c r="BV108">
        <v>13.73</v>
      </c>
      <c r="BW108">
        <v>13.8</v>
      </c>
      <c r="BX108">
        <v>20.309000000000001</v>
      </c>
      <c r="BY108">
        <v>53.445999999999998</v>
      </c>
      <c r="BZ108">
        <v>0.89</v>
      </c>
      <c r="CA108" t="s">
        <v>17</v>
      </c>
    </row>
    <row r="109" spans="1:79" x14ac:dyDescent="0.2">
      <c r="A109" t="s">
        <v>29</v>
      </c>
      <c r="B109">
        <v>680</v>
      </c>
      <c r="C109">
        <v>685</v>
      </c>
      <c r="D109" t="s">
        <v>134</v>
      </c>
      <c r="E109">
        <v>6.89</v>
      </c>
      <c r="F109">
        <v>1</v>
      </c>
      <c r="G109">
        <v>4</v>
      </c>
      <c r="H109">
        <v>6.98</v>
      </c>
      <c r="I109">
        <v>7.05</v>
      </c>
      <c r="J109">
        <v>1.637</v>
      </c>
      <c r="K109">
        <v>40.923000000000002</v>
      </c>
      <c r="L109">
        <v>0.80089999999999995</v>
      </c>
      <c r="M109" t="s">
        <v>18</v>
      </c>
      <c r="N109">
        <v>6.98</v>
      </c>
      <c r="O109">
        <v>7.05</v>
      </c>
      <c r="P109">
        <v>1.5660000000000001</v>
      </c>
      <c r="Q109">
        <v>39.161000000000001</v>
      </c>
      <c r="R109">
        <v>0.79079999999999995</v>
      </c>
      <c r="S109" t="s">
        <v>18</v>
      </c>
      <c r="T109">
        <v>6.98</v>
      </c>
      <c r="U109">
        <v>7.05</v>
      </c>
      <c r="V109">
        <v>1.6459999999999999</v>
      </c>
      <c r="W109">
        <v>41.142000000000003</v>
      </c>
      <c r="X109">
        <v>0.80500000000000005</v>
      </c>
      <c r="Y109" t="s">
        <v>18</v>
      </c>
      <c r="Z109">
        <v>6.92</v>
      </c>
      <c r="AA109">
        <v>6.99</v>
      </c>
      <c r="AB109">
        <v>2.294</v>
      </c>
      <c r="AC109">
        <v>57.347999999999999</v>
      </c>
      <c r="AD109">
        <v>0.79320000000000002</v>
      </c>
      <c r="AE109" t="s">
        <v>18</v>
      </c>
      <c r="AF109">
        <v>6.98</v>
      </c>
      <c r="AG109">
        <v>7.05</v>
      </c>
      <c r="AH109">
        <v>2.2669999999999999</v>
      </c>
      <c r="AI109">
        <v>56.673999999999999</v>
      </c>
      <c r="AJ109">
        <v>0.78080000000000005</v>
      </c>
      <c r="AK109" t="s">
        <v>18</v>
      </c>
      <c r="AL109">
        <v>6.94</v>
      </c>
      <c r="AM109">
        <v>7.01</v>
      </c>
      <c r="AN109">
        <v>2.2930000000000001</v>
      </c>
      <c r="AO109">
        <v>57.331000000000003</v>
      </c>
      <c r="AP109">
        <v>0.78169999999999995</v>
      </c>
      <c r="AQ109" t="s">
        <v>18</v>
      </c>
      <c r="AR109">
        <v>6.98</v>
      </c>
      <c r="AS109">
        <v>7.05</v>
      </c>
      <c r="AT109">
        <v>2.3250000000000002</v>
      </c>
      <c r="AU109">
        <v>58.122</v>
      </c>
      <c r="AV109">
        <v>0.79069999999999996</v>
      </c>
      <c r="AW109" t="s">
        <v>18</v>
      </c>
      <c r="AX109">
        <v>6.98</v>
      </c>
      <c r="AY109">
        <v>7.05</v>
      </c>
      <c r="AZ109">
        <v>2.4009999999999998</v>
      </c>
      <c r="BA109">
        <v>60.029000000000003</v>
      </c>
      <c r="BB109">
        <v>0.80479999999999996</v>
      </c>
      <c r="BC109" t="s">
        <v>18</v>
      </c>
      <c r="BD109">
        <v>6.98</v>
      </c>
      <c r="BE109">
        <v>7.05</v>
      </c>
      <c r="BF109">
        <v>2.3919999999999999</v>
      </c>
      <c r="BG109">
        <v>59.787999999999997</v>
      </c>
      <c r="BH109">
        <v>0.79300000000000004</v>
      </c>
      <c r="BI109" t="s">
        <v>18</v>
      </c>
      <c r="BJ109">
        <v>6.98</v>
      </c>
      <c r="BK109">
        <v>7.05</v>
      </c>
      <c r="BL109">
        <v>2.3690000000000002</v>
      </c>
      <c r="BM109">
        <v>59.237000000000002</v>
      </c>
      <c r="BN109">
        <v>0.79339999999999999</v>
      </c>
      <c r="BO109" t="s">
        <v>18</v>
      </c>
      <c r="BP109">
        <v>6.98</v>
      </c>
      <c r="BQ109">
        <v>7.05</v>
      </c>
      <c r="BR109">
        <v>2.3969999999999998</v>
      </c>
      <c r="BS109">
        <v>59.932000000000002</v>
      </c>
      <c r="BT109">
        <v>0.79720000000000002</v>
      </c>
      <c r="BU109" t="s">
        <v>18</v>
      </c>
      <c r="BV109">
        <v>6.98</v>
      </c>
      <c r="BW109">
        <v>7.05</v>
      </c>
      <c r="BX109">
        <v>2.379</v>
      </c>
      <c r="BY109">
        <v>59.478000000000002</v>
      </c>
      <c r="BZ109">
        <v>0.80569999999999997</v>
      </c>
      <c r="CA109" t="s">
        <v>18</v>
      </c>
    </row>
    <row r="110" spans="1:79" x14ac:dyDescent="0.2">
      <c r="A110" t="s">
        <v>29</v>
      </c>
      <c r="B110">
        <v>680</v>
      </c>
      <c r="C110">
        <v>700</v>
      </c>
      <c r="D110" t="s">
        <v>135</v>
      </c>
      <c r="E110">
        <v>10.4</v>
      </c>
      <c r="F110">
        <v>4</v>
      </c>
      <c r="G110">
        <v>18</v>
      </c>
      <c r="H110">
        <v>10.49</v>
      </c>
      <c r="I110">
        <v>10.57</v>
      </c>
      <c r="J110">
        <v>8.5</v>
      </c>
      <c r="K110">
        <v>47.223999999999997</v>
      </c>
      <c r="L110">
        <v>0.8145</v>
      </c>
      <c r="M110" t="s">
        <v>18</v>
      </c>
      <c r="N110">
        <v>10.49</v>
      </c>
      <c r="O110">
        <v>10.57</v>
      </c>
      <c r="P110">
        <v>8.5690000000000008</v>
      </c>
      <c r="Q110">
        <v>47.606999999999999</v>
      </c>
      <c r="R110">
        <v>0.83</v>
      </c>
      <c r="S110" t="s">
        <v>18</v>
      </c>
      <c r="T110">
        <v>10.49</v>
      </c>
      <c r="U110">
        <v>10.57</v>
      </c>
      <c r="V110">
        <v>8.5540000000000003</v>
      </c>
      <c r="W110">
        <v>47.524999999999999</v>
      </c>
      <c r="X110">
        <v>0.76590000000000003</v>
      </c>
      <c r="Y110" t="s">
        <v>18</v>
      </c>
      <c r="Z110">
        <v>10.49</v>
      </c>
      <c r="AA110">
        <v>10.56</v>
      </c>
      <c r="AB110">
        <v>9.2469999999999999</v>
      </c>
      <c r="AC110">
        <v>51.37</v>
      </c>
      <c r="AD110">
        <v>0.82320000000000004</v>
      </c>
      <c r="AE110" t="s">
        <v>18</v>
      </c>
      <c r="AF110">
        <v>10.49</v>
      </c>
      <c r="AG110">
        <v>10.56</v>
      </c>
      <c r="AH110">
        <v>9.3010000000000002</v>
      </c>
      <c r="AI110">
        <v>51.671999999999997</v>
      </c>
      <c r="AJ110">
        <v>0.83430000000000004</v>
      </c>
      <c r="AK110" t="s">
        <v>18</v>
      </c>
      <c r="AL110">
        <v>10.49</v>
      </c>
      <c r="AM110">
        <v>10.56</v>
      </c>
      <c r="AN110">
        <v>9.593</v>
      </c>
      <c r="AO110">
        <v>53.295000000000002</v>
      </c>
      <c r="AP110">
        <v>0.78359999999999996</v>
      </c>
      <c r="AQ110" t="s">
        <v>18</v>
      </c>
      <c r="AR110">
        <v>10.49</v>
      </c>
      <c r="AS110">
        <v>10.56</v>
      </c>
      <c r="AT110">
        <v>9.5190000000000001</v>
      </c>
      <c r="AU110">
        <v>52.881</v>
      </c>
      <c r="AV110">
        <v>0.83089999999999997</v>
      </c>
      <c r="AW110" t="s">
        <v>18</v>
      </c>
      <c r="AX110">
        <v>10.49</v>
      </c>
      <c r="AY110">
        <v>10.56</v>
      </c>
      <c r="AZ110">
        <v>9.5559999999999992</v>
      </c>
      <c r="BA110">
        <v>53.087000000000003</v>
      </c>
      <c r="BB110">
        <v>0.8488</v>
      </c>
      <c r="BC110" t="s">
        <v>18</v>
      </c>
      <c r="BD110">
        <v>10.49</v>
      </c>
      <c r="BE110">
        <v>10.56</v>
      </c>
      <c r="BF110">
        <v>9.3949999999999996</v>
      </c>
      <c r="BG110">
        <v>52.197000000000003</v>
      </c>
      <c r="BH110">
        <v>0.83750000000000002</v>
      </c>
      <c r="BI110" t="s">
        <v>18</v>
      </c>
      <c r="BJ110">
        <v>10.49</v>
      </c>
      <c r="BK110">
        <v>10.56</v>
      </c>
      <c r="BL110">
        <v>9.5589999999999993</v>
      </c>
      <c r="BM110">
        <v>53.104999999999997</v>
      </c>
      <c r="BN110">
        <v>0.83509999999999995</v>
      </c>
      <c r="BO110" t="s">
        <v>18</v>
      </c>
      <c r="BP110">
        <v>10.49</v>
      </c>
      <c r="BQ110">
        <v>10.56</v>
      </c>
      <c r="BR110">
        <v>9.7609999999999992</v>
      </c>
      <c r="BS110">
        <v>54.23</v>
      </c>
      <c r="BT110">
        <v>0.8387</v>
      </c>
      <c r="BU110" t="s">
        <v>18</v>
      </c>
      <c r="BV110">
        <v>10.49</v>
      </c>
      <c r="BW110">
        <v>10.57</v>
      </c>
      <c r="BX110">
        <v>9.6229999999999993</v>
      </c>
      <c r="BY110">
        <v>53.463000000000001</v>
      </c>
      <c r="BZ110">
        <v>0.81140000000000001</v>
      </c>
      <c r="CA110" t="s">
        <v>18</v>
      </c>
    </row>
    <row r="111" spans="1:79" x14ac:dyDescent="0.2">
      <c r="A111" t="s">
        <v>29</v>
      </c>
      <c r="B111">
        <v>680</v>
      </c>
      <c r="C111">
        <v>709</v>
      </c>
      <c r="D111" t="s">
        <v>136</v>
      </c>
      <c r="E111">
        <v>11.46</v>
      </c>
      <c r="F111">
        <v>4</v>
      </c>
      <c r="G111">
        <v>27</v>
      </c>
      <c r="H111">
        <v>11.52</v>
      </c>
      <c r="I111">
        <v>11.59</v>
      </c>
      <c r="J111">
        <v>9.5459999999999994</v>
      </c>
      <c r="K111">
        <v>35.354999999999997</v>
      </c>
      <c r="L111">
        <v>0.85040000000000004</v>
      </c>
      <c r="M111" t="s">
        <v>18</v>
      </c>
      <c r="N111">
        <v>11.52</v>
      </c>
      <c r="O111">
        <v>11.59</v>
      </c>
      <c r="P111">
        <v>9.4009999999999998</v>
      </c>
      <c r="Q111">
        <v>34.82</v>
      </c>
      <c r="R111">
        <v>0.82609999999999995</v>
      </c>
      <c r="S111" t="s">
        <v>18</v>
      </c>
      <c r="T111">
        <v>11.52</v>
      </c>
      <c r="U111">
        <v>11.59</v>
      </c>
      <c r="V111">
        <v>9.8829999999999991</v>
      </c>
      <c r="W111">
        <v>36.603999999999999</v>
      </c>
      <c r="X111">
        <v>0.80159999999999998</v>
      </c>
      <c r="Y111" t="s">
        <v>18</v>
      </c>
      <c r="Z111">
        <v>11.52</v>
      </c>
      <c r="AA111">
        <v>11.59</v>
      </c>
      <c r="AB111">
        <v>11.811</v>
      </c>
      <c r="AC111">
        <v>43.743000000000002</v>
      </c>
      <c r="AD111">
        <v>0.81579999999999997</v>
      </c>
      <c r="AE111" t="s">
        <v>18</v>
      </c>
      <c r="AF111">
        <v>11.52</v>
      </c>
      <c r="AG111">
        <v>11.59</v>
      </c>
      <c r="AH111">
        <v>11.513999999999999</v>
      </c>
      <c r="AI111">
        <v>42.645000000000003</v>
      </c>
      <c r="AJ111">
        <v>0.82989999999999997</v>
      </c>
      <c r="AK111" t="s">
        <v>18</v>
      </c>
      <c r="AL111">
        <v>11.52</v>
      </c>
      <c r="AM111">
        <v>11.59</v>
      </c>
      <c r="AN111">
        <v>12.153</v>
      </c>
      <c r="AO111">
        <v>45.01</v>
      </c>
      <c r="AP111">
        <v>0.78159999999999996</v>
      </c>
      <c r="AQ111" t="s">
        <v>18</v>
      </c>
      <c r="AR111">
        <v>11.52</v>
      </c>
      <c r="AS111">
        <v>11.59</v>
      </c>
      <c r="AT111">
        <v>13.013</v>
      </c>
      <c r="AU111">
        <v>48.198</v>
      </c>
      <c r="AV111">
        <v>0.79500000000000004</v>
      </c>
      <c r="AW111" t="s">
        <v>18</v>
      </c>
      <c r="AX111">
        <v>11.52</v>
      </c>
      <c r="AY111">
        <v>11.59</v>
      </c>
      <c r="AZ111">
        <v>13.109</v>
      </c>
      <c r="BA111">
        <v>48.551000000000002</v>
      </c>
      <c r="BB111">
        <v>0.81710000000000005</v>
      </c>
      <c r="BC111" t="s">
        <v>18</v>
      </c>
      <c r="BD111">
        <v>11.52</v>
      </c>
      <c r="BE111">
        <v>11.59</v>
      </c>
      <c r="BF111">
        <v>12.98</v>
      </c>
      <c r="BG111">
        <v>48.073999999999998</v>
      </c>
      <c r="BH111">
        <v>0.81689999999999996</v>
      </c>
      <c r="BI111" t="s">
        <v>18</v>
      </c>
      <c r="BJ111">
        <v>11.52</v>
      </c>
      <c r="BK111">
        <v>11.59</v>
      </c>
      <c r="BL111">
        <v>13.52</v>
      </c>
      <c r="BM111">
        <v>50.073</v>
      </c>
      <c r="BN111">
        <v>0.84940000000000004</v>
      </c>
      <c r="BO111" t="s">
        <v>18</v>
      </c>
      <c r="BP111">
        <v>11.52</v>
      </c>
      <c r="BQ111">
        <v>11.59</v>
      </c>
      <c r="BR111">
        <v>13.686</v>
      </c>
      <c r="BS111">
        <v>50.686999999999998</v>
      </c>
      <c r="BT111">
        <v>0.7923</v>
      </c>
      <c r="BU111" t="s">
        <v>18</v>
      </c>
      <c r="BV111">
        <v>11.52</v>
      </c>
      <c r="BW111">
        <v>11.59</v>
      </c>
      <c r="BX111">
        <v>13.497999999999999</v>
      </c>
      <c r="BY111">
        <v>49.993000000000002</v>
      </c>
      <c r="BZ111">
        <v>0.83520000000000005</v>
      </c>
      <c r="CA111" t="s">
        <v>18</v>
      </c>
    </row>
    <row r="112" spans="1:79" x14ac:dyDescent="0.2">
      <c r="A112" t="s">
        <v>29</v>
      </c>
      <c r="B112">
        <v>686</v>
      </c>
      <c r="C112">
        <v>709</v>
      </c>
      <c r="D112" t="s">
        <v>137</v>
      </c>
      <c r="E112">
        <v>10.87</v>
      </c>
      <c r="F112">
        <v>4</v>
      </c>
      <c r="G112">
        <v>21</v>
      </c>
      <c r="H112">
        <v>10.99</v>
      </c>
      <c r="I112">
        <v>11.06</v>
      </c>
      <c r="J112">
        <v>7.3710000000000004</v>
      </c>
      <c r="K112">
        <v>35.101999999999997</v>
      </c>
      <c r="L112">
        <v>0.71389999999999998</v>
      </c>
      <c r="M112" t="s">
        <v>18</v>
      </c>
      <c r="N112">
        <v>10.99</v>
      </c>
      <c r="O112">
        <v>11.06</v>
      </c>
      <c r="P112">
        <v>7.335</v>
      </c>
      <c r="Q112">
        <v>34.927999999999997</v>
      </c>
      <c r="R112">
        <v>0.70489999999999997</v>
      </c>
      <c r="S112" t="s">
        <v>18</v>
      </c>
      <c r="T112">
        <v>11</v>
      </c>
      <c r="U112">
        <v>11.06</v>
      </c>
      <c r="V112">
        <v>7.6</v>
      </c>
      <c r="W112">
        <v>36.188000000000002</v>
      </c>
      <c r="X112">
        <v>0.64259999999999995</v>
      </c>
      <c r="Y112" t="s">
        <v>18</v>
      </c>
      <c r="Z112">
        <v>10.99</v>
      </c>
      <c r="AA112">
        <v>11.06</v>
      </c>
      <c r="AB112">
        <v>8.9589999999999996</v>
      </c>
      <c r="AC112">
        <v>42.662999999999997</v>
      </c>
      <c r="AD112">
        <v>0.69240000000000002</v>
      </c>
      <c r="AE112" t="s">
        <v>18</v>
      </c>
      <c r="AF112">
        <v>10.99</v>
      </c>
      <c r="AG112">
        <v>11.06</v>
      </c>
      <c r="AH112">
        <v>8.718</v>
      </c>
      <c r="AI112">
        <v>41.512999999999998</v>
      </c>
      <c r="AJ112">
        <v>0.68479999999999996</v>
      </c>
      <c r="AK112" t="s">
        <v>18</v>
      </c>
      <c r="AL112">
        <v>10.99</v>
      </c>
      <c r="AM112">
        <v>11.06</v>
      </c>
      <c r="AN112">
        <v>9.3079999999999998</v>
      </c>
      <c r="AO112">
        <v>44.326000000000001</v>
      </c>
      <c r="AP112">
        <v>0.64410000000000001</v>
      </c>
      <c r="AQ112" t="s">
        <v>18</v>
      </c>
      <c r="AR112">
        <v>10.99</v>
      </c>
      <c r="AS112">
        <v>11.06</v>
      </c>
      <c r="AT112">
        <v>10.047000000000001</v>
      </c>
      <c r="AU112">
        <v>47.844999999999999</v>
      </c>
      <c r="AV112">
        <v>0.64259999999999995</v>
      </c>
      <c r="AW112" t="s">
        <v>18</v>
      </c>
      <c r="AX112">
        <v>10.99</v>
      </c>
      <c r="AY112">
        <v>11.06</v>
      </c>
      <c r="AZ112">
        <v>10.022</v>
      </c>
      <c r="BA112">
        <v>47.725000000000001</v>
      </c>
      <c r="BB112">
        <v>0.6885</v>
      </c>
      <c r="BC112" t="s">
        <v>18</v>
      </c>
      <c r="BD112">
        <v>10.99</v>
      </c>
      <c r="BE112">
        <v>11.06</v>
      </c>
      <c r="BF112">
        <v>9.8859999999999992</v>
      </c>
      <c r="BG112">
        <v>47.073999999999998</v>
      </c>
      <c r="BH112">
        <v>0.67700000000000005</v>
      </c>
      <c r="BI112" t="s">
        <v>18</v>
      </c>
      <c r="BJ112">
        <v>10.99</v>
      </c>
      <c r="BK112">
        <v>11.06</v>
      </c>
      <c r="BL112">
        <v>10.6</v>
      </c>
      <c r="BM112">
        <v>50.475999999999999</v>
      </c>
      <c r="BN112">
        <v>0.69469999999999998</v>
      </c>
      <c r="BO112" t="s">
        <v>18</v>
      </c>
      <c r="BP112">
        <v>10.99</v>
      </c>
      <c r="BQ112">
        <v>11.06</v>
      </c>
      <c r="BR112">
        <v>10.835000000000001</v>
      </c>
      <c r="BS112">
        <v>51.593000000000004</v>
      </c>
      <c r="BT112">
        <v>0.64939999999999998</v>
      </c>
      <c r="BU112" t="s">
        <v>18</v>
      </c>
      <c r="BV112">
        <v>10.99</v>
      </c>
      <c r="BW112">
        <v>11.06</v>
      </c>
      <c r="BX112">
        <v>10.643000000000001</v>
      </c>
      <c r="BY112">
        <v>50.682000000000002</v>
      </c>
      <c r="BZ112">
        <v>0.68920000000000003</v>
      </c>
      <c r="CA112" t="s">
        <v>18</v>
      </c>
    </row>
    <row r="113" spans="1:79" x14ac:dyDescent="0.2">
      <c r="A113" t="s">
        <v>29</v>
      </c>
      <c r="B113">
        <v>701</v>
      </c>
      <c r="C113">
        <v>709</v>
      </c>
      <c r="D113" t="s">
        <v>138</v>
      </c>
      <c r="E113">
        <v>8.35</v>
      </c>
      <c r="F113">
        <v>2</v>
      </c>
      <c r="G113">
        <v>7</v>
      </c>
      <c r="H113">
        <v>8.35</v>
      </c>
      <c r="I113">
        <v>8.42</v>
      </c>
      <c r="J113">
        <v>1.276</v>
      </c>
      <c r="K113">
        <v>18.224</v>
      </c>
      <c r="L113">
        <v>0.93149999999999999</v>
      </c>
      <c r="M113" t="s">
        <v>18</v>
      </c>
      <c r="N113">
        <v>8.35</v>
      </c>
      <c r="O113">
        <v>8.42</v>
      </c>
      <c r="P113">
        <v>1.286</v>
      </c>
      <c r="Q113">
        <v>18.369</v>
      </c>
      <c r="R113">
        <v>0.93510000000000004</v>
      </c>
      <c r="S113" t="s">
        <v>18</v>
      </c>
      <c r="T113">
        <v>8.35</v>
      </c>
      <c r="U113">
        <v>8.41</v>
      </c>
      <c r="V113">
        <v>1.3080000000000001</v>
      </c>
      <c r="W113">
        <v>18.687999999999999</v>
      </c>
      <c r="X113">
        <v>0.93269999999999997</v>
      </c>
      <c r="Y113" t="s">
        <v>18</v>
      </c>
      <c r="Z113">
        <v>8.35</v>
      </c>
      <c r="AA113">
        <v>8.41</v>
      </c>
      <c r="AB113">
        <v>2.3650000000000002</v>
      </c>
      <c r="AC113">
        <v>33.790999999999997</v>
      </c>
      <c r="AD113">
        <v>0.93489999999999995</v>
      </c>
      <c r="AE113" t="s">
        <v>18</v>
      </c>
      <c r="AF113">
        <v>8.35</v>
      </c>
      <c r="AG113">
        <v>8.42</v>
      </c>
      <c r="AH113">
        <v>2.4830000000000001</v>
      </c>
      <c r="AI113">
        <v>35.466000000000001</v>
      </c>
      <c r="AJ113">
        <v>0.92390000000000005</v>
      </c>
      <c r="AK113" t="s">
        <v>18</v>
      </c>
      <c r="AL113">
        <v>8.35</v>
      </c>
      <c r="AM113">
        <v>8.41</v>
      </c>
      <c r="AN113">
        <v>2.3959999999999999</v>
      </c>
      <c r="AO113">
        <v>34.222999999999999</v>
      </c>
      <c r="AP113">
        <v>0.93469999999999998</v>
      </c>
      <c r="AQ113" t="s">
        <v>18</v>
      </c>
      <c r="AR113">
        <v>8.35</v>
      </c>
      <c r="AS113">
        <v>8.41</v>
      </c>
      <c r="AT113">
        <v>3.306</v>
      </c>
      <c r="AU113">
        <v>47.228000000000002</v>
      </c>
      <c r="AV113">
        <v>0.92390000000000005</v>
      </c>
      <c r="AW113" t="s">
        <v>18</v>
      </c>
      <c r="AX113">
        <v>8.35</v>
      </c>
      <c r="AY113">
        <v>8.42</v>
      </c>
      <c r="AZ113">
        <v>3.427</v>
      </c>
      <c r="BA113">
        <v>48.953000000000003</v>
      </c>
      <c r="BB113">
        <v>0.9294</v>
      </c>
      <c r="BC113" t="s">
        <v>18</v>
      </c>
      <c r="BD113">
        <v>8.35</v>
      </c>
      <c r="BE113">
        <v>8.42</v>
      </c>
      <c r="BF113">
        <v>3.3580000000000001</v>
      </c>
      <c r="BG113">
        <v>47.973999999999997</v>
      </c>
      <c r="BH113">
        <v>0.92630000000000001</v>
      </c>
      <c r="BI113" t="s">
        <v>18</v>
      </c>
      <c r="BJ113">
        <v>8.35</v>
      </c>
      <c r="BK113">
        <v>8.41</v>
      </c>
      <c r="BL113">
        <v>3.9180000000000001</v>
      </c>
      <c r="BM113">
        <v>55.968000000000004</v>
      </c>
      <c r="BN113">
        <v>0.92730000000000001</v>
      </c>
      <c r="BO113" t="s">
        <v>18</v>
      </c>
      <c r="BP113">
        <v>8.35</v>
      </c>
      <c r="BQ113">
        <v>8.42</v>
      </c>
      <c r="BR113">
        <v>3.8809999999999998</v>
      </c>
      <c r="BS113">
        <v>55.45</v>
      </c>
      <c r="BT113">
        <v>0.90890000000000004</v>
      </c>
      <c r="BU113" t="s">
        <v>18</v>
      </c>
      <c r="BV113">
        <v>8.35</v>
      </c>
      <c r="BW113">
        <v>8.42</v>
      </c>
      <c r="BX113">
        <v>3.9159999999999999</v>
      </c>
      <c r="BY113">
        <v>55.945</v>
      </c>
      <c r="BZ113">
        <v>0.92769999999999997</v>
      </c>
      <c r="CA113" t="s">
        <v>18</v>
      </c>
    </row>
    <row r="114" spans="1:79" x14ac:dyDescent="0.2">
      <c r="A114" t="s">
        <v>29</v>
      </c>
      <c r="B114">
        <v>710</v>
      </c>
      <c r="C114">
        <v>720</v>
      </c>
      <c r="D114" t="s">
        <v>139</v>
      </c>
      <c r="E114">
        <v>7.09</v>
      </c>
      <c r="F114">
        <v>3</v>
      </c>
      <c r="G114">
        <v>9</v>
      </c>
      <c r="H114">
        <v>7.15</v>
      </c>
      <c r="I114">
        <v>7.22</v>
      </c>
      <c r="J114">
        <v>0.28299999999999997</v>
      </c>
      <c r="K114">
        <v>3.14</v>
      </c>
      <c r="L114">
        <v>0.88680000000000003</v>
      </c>
      <c r="M114" t="s">
        <v>17</v>
      </c>
      <c r="N114">
        <v>7.15</v>
      </c>
      <c r="O114">
        <v>7.22</v>
      </c>
      <c r="P114">
        <v>0.33</v>
      </c>
      <c r="Q114">
        <v>3.6680000000000001</v>
      </c>
      <c r="R114">
        <v>0.91159999999999997</v>
      </c>
      <c r="S114" t="s">
        <v>17</v>
      </c>
      <c r="T114">
        <v>7.15</v>
      </c>
      <c r="U114">
        <v>7.21</v>
      </c>
      <c r="V114">
        <v>0.27500000000000002</v>
      </c>
      <c r="W114">
        <v>3.06</v>
      </c>
      <c r="X114">
        <v>0.89280000000000004</v>
      </c>
      <c r="Y114" t="s">
        <v>17</v>
      </c>
      <c r="Z114">
        <v>7.15</v>
      </c>
      <c r="AA114">
        <v>7.21</v>
      </c>
      <c r="AB114">
        <v>0.48499999999999999</v>
      </c>
      <c r="AC114">
        <v>5.3879999999999999</v>
      </c>
      <c r="AD114">
        <v>0.88</v>
      </c>
      <c r="AE114" t="s">
        <v>17</v>
      </c>
      <c r="AF114">
        <v>7.15</v>
      </c>
      <c r="AG114">
        <v>7.22</v>
      </c>
      <c r="AH114">
        <v>0.60199999999999998</v>
      </c>
      <c r="AI114">
        <v>6.6879999999999997</v>
      </c>
      <c r="AJ114">
        <v>0.90910000000000002</v>
      </c>
      <c r="AK114" t="s">
        <v>17</v>
      </c>
      <c r="AL114">
        <v>7.15</v>
      </c>
      <c r="AM114">
        <v>7.21</v>
      </c>
      <c r="AN114">
        <v>0.59</v>
      </c>
      <c r="AO114">
        <v>6.5510000000000002</v>
      </c>
      <c r="AP114">
        <v>0.89929999999999999</v>
      </c>
      <c r="AQ114" t="s">
        <v>17</v>
      </c>
      <c r="AR114">
        <v>7.15</v>
      </c>
      <c r="AS114">
        <v>7.21</v>
      </c>
      <c r="AT114">
        <v>1.0009999999999999</v>
      </c>
      <c r="AU114">
        <v>11.12</v>
      </c>
      <c r="AV114">
        <v>0.88090000000000002</v>
      </c>
      <c r="AW114" t="s">
        <v>17</v>
      </c>
      <c r="AX114">
        <v>7.15</v>
      </c>
      <c r="AY114">
        <v>7.22</v>
      </c>
      <c r="AZ114">
        <v>1.03</v>
      </c>
      <c r="BA114">
        <v>11.442</v>
      </c>
      <c r="BB114">
        <v>0.88070000000000004</v>
      </c>
      <c r="BC114" t="s">
        <v>18</v>
      </c>
      <c r="BD114">
        <v>7.15</v>
      </c>
      <c r="BE114">
        <v>7.22</v>
      </c>
      <c r="BF114">
        <v>1.0649999999999999</v>
      </c>
      <c r="BG114">
        <v>11.837</v>
      </c>
      <c r="BH114">
        <v>0.8841</v>
      </c>
      <c r="BI114" t="s">
        <v>17</v>
      </c>
      <c r="BJ114">
        <v>7.15</v>
      </c>
      <c r="BK114">
        <v>7.21</v>
      </c>
      <c r="BL114">
        <v>2.2090000000000001</v>
      </c>
      <c r="BM114">
        <v>24.542999999999999</v>
      </c>
      <c r="BN114">
        <v>0.91149999999999998</v>
      </c>
      <c r="BO114" t="s">
        <v>17</v>
      </c>
      <c r="BP114">
        <v>7.15</v>
      </c>
      <c r="BQ114">
        <v>7.22</v>
      </c>
      <c r="BR114">
        <v>2.2869999999999999</v>
      </c>
      <c r="BS114">
        <v>25.407</v>
      </c>
      <c r="BT114">
        <v>0.91610000000000003</v>
      </c>
      <c r="BU114" t="s">
        <v>17</v>
      </c>
      <c r="BV114">
        <v>7.15</v>
      </c>
      <c r="BW114">
        <v>7.22</v>
      </c>
      <c r="BX114">
        <v>2.2669999999999999</v>
      </c>
      <c r="BY114">
        <v>25.184000000000001</v>
      </c>
      <c r="BZ114">
        <v>0.91090000000000004</v>
      </c>
      <c r="CA114" t="s">
        <v>17</v>
      </c>
    </row>
    <row r="115" spans="1:79" x14ac:dyDescent="0.2">
      <c r="A115" t="s">
        <v>29</v>
      </c>
      <c r="B115">
        <v>710</v>
      </c>
      <c r="C115">
        <v>721</v>
      </c>
      <c r="D115" t="s">
        <v>140</v>
      </c>
      <c r="E115">
        <v>8.82</v>
      </c>
      <c r="F115">
        <v>3</v>
      </c>
      <c r="G115">
        <v>10</v>
      </c>
      <c r="H115">
        <v>8.7799999999999994</v>
      </c>
      <c r="I115">
        <v>8.85</v>
      </c>
      <c r="J115">
        <v>0.154</v>
      </c>
      <c r="K115">
        <v>1.542</v>
      </c>
      <c r="L115">
        <v>0.78420000000000001</v>
      </c>
      <c r="M115" t="s">
        <v>18</v>
      </c>
      <c r="N115">
        <v>8.7799999999999994</v>
      </c>
      <c r="O115">
        <v>8.85</v>
      </c>
      <c r="P115">
        <v>0.17199999999999999</v>
      </c>
      <c r="Q115">
        <v>1.7150000000000001</v>
      </c>
      <c r="R115">
        <v>0.74670000000000003</v>
      </c>
      <c r="S115" t="s">
        <v>18</v>
      </c>
      <c r="T115">
        <v>8.7799999999999994</v>
      </c>
      <c r="U115">
        <v>8.86</v>
      </c>
      <c r="V115">
        <v>0.17699999999999999</v>
      </c>
      <c r="W115">
        <v>1.7649999999999999</v>
      </c>
      <c r="X115">
        <v>0.78710000000000002</v>
      </c>
      <c r="Y115" t="s">
        <v>18</v>
      </c>
      <c r="Z115">
        <v>8.77</v>
      </c>
      <c r="AA115">
        <v>8.85</v>
      </c>
      <c r="AB115">
        <v>0.35399999999999998</v>
      </c>
      <c r="AC115">
        <v>3.5390000000000001</v>
      </c>
      <c r="AD115">
        <v>0.79490000000000005</v>
      </c>
      <c r="AE115" t="s">
        <v>18</v>
      </c>
      <c r="AF115">
        <v>8.7799999999999994</v>
      </c>
      <c r="AG115">
        <v>8.85</v>
      </c>
      <c r="AH115">
        <v>0.54400000000000004</v>
      </c>
      <c r="AI115">
        <v>5.4370000000000003</v>
      </c>
      <c r="AJ115">
        <v>0.79339999999999999</v>
      </c>
      <c r="AK115" t="s">
        <v>18</v>
      </c>
      <c r="AL115">
        <v>8.7799999999999994</v>
      </c>
      <c r="AM115">
        <v>8.85</v>
      </c>
      <c r="AN115">
        <v>0.32900000000000001</v>
      </c>
      <c r="AO115">
        <v>3.2890000000000001</v>
      </c>
      <c r="AP115">
        <v>0.7873</v>
      </c>
      <c r="AQ115" t="s">
        <v>18</v>
      </c>
      <c r="AR115">
        <v>8.7799999999999994</v>
      </c>
      <c r="AS115">
        <v>8.85</v>
      </c>
      <c r="AT115">
        <v>0.81100000000000005</v>
      </c>
      <c r="AU115">
        <v>8.1059999999999999</v>
      </c>
      <c r="AV115">
        <v>0.80300000000000005</v>
      </c>
      <c r="AW115" t="s">
        <v>18</v>
      </c>
      <c r="AX115">
        <v>8.7799999999999994</v>
      </c>
      <c r="AY115">
        <v>8.85</v>
      </c>
      <c r="AZ115">
        <v>0.88600000000000001</v>
      </c>
      <c r="BA115">
        <v>8.8610000000000007</v>
      </c>
      <c r="BB115">
        <v>0.78139999999999998</v>
      </c>
      <c r="BC115" t="s">
        <v>18</v>
      </c>
      <c r="BD115">
        <v>8.7799999999999994</v>
      </c>
      <c r="BE115">
        <v>8.85</v>
      </c>
      <c r="BF115">
        <v>0.86499999999999999</v>
      </c>
      <c r="BG115">
        <v>8.6460000000000008</v>
      </c>
      <c r="BH115">
        <v>0.79710000000000003</v>
      </c>
      <c r="BI115" t="s">
        <v>18</v>
      </c>
      <c r="BJ115">
        <v>8.77</v>
      </c>
      <c r="BK115">
        <v>8.85</v>
      </c>
      <c r="BL115">
        <v>1.679</v>
      </c>
      <c r="BM115">
        <v>16.786000000000001</v>
      </c>
      <c r="BN115">
        <v>0.7782</v>
      </c>
      <c r="BO115" t="s">
        <v>18</v>
      </c>
      <c r="BP115">
        <v>8.7799999999999994</v>
      </c>
      <c r="BQ115">
        <v>8.85</v>
      </c>
      <c r="BR115">
        <v>1.6910000000000001</v>
      </c>
      <c r="BS115">
        <v>16.908000000000001</v>
      </c>
      <c r="BT115">
        <v>0.78480000000000005</v>
      </c>
      <c r="BU115" t="s">
        <v>18</v>
      </c>
      <c r="BV115">
        <v>8.7799999999999994</v>
      </c>
      <c r="BW115">
        <v>8.85</v>
      </c>
      <c r="BX115">
        <v>1.7010000000000001</v>
      </c>
      <c r="BY115">
        <v>17.007999999999999</v>
      </c>
      <c r="BZ115">
        <v>0.78580000000000005</v>
      </c>
      <c r="CA115" t="s">
        <v>18</v>
      </c>
    </row>
    <row r="116" spans="1:79" s="15" customFormat="1" x14ac:dyDescent="0.2">
      <c r="A116" s="15" t="s">
        <v>29</v>
      </c>
      <c r="B116">
        <v>710</v>
      </c>
      <c r="C116">
        <v>723</v>
      </c>
      <c r="D116" s="15" t="s">
        <v>141</v>
      </c>
      <c r="E116" s="15">
        <v>9.98</v>
      </c>
      <c r="F116" s="15">
        <v>2</v>
      </c>
      <c r="G116" s="15">
        <v>12</v>
      </c>
      <c r="H116" s="15">
        <v>9.99</v>
      </c>
      <c r="I116" s="15">
        <v>10.06</v>
      </c>
      <c r="J116" s="15">
        <v>0.216</v>
      </c>
      <c r="K116" s="15">
        <v>1.8029999999999999</v>
      </c>
      <c r="L116" s="15">
        <v>0.90010000000000001</v>
      </c>
      <c r="M116" s="15" t="s">
        <v>18</v>
      </c>
      <c r="N116" s="15">
        <v>9.99</v>
      </c>
      <c r="O116" s="15">
        <v>10.06</v>
      </c>
      <c r="P116" s="15">
        <v>0.218</v>
      </c>
      <c r="Q116" s="15">
        <v>1.8169999999999999</v>
      </c>
      <c r="R116" s="15">
        <v>0.88839999999999997</v>
      </c>
      <c r="S116" s="15" t="s">
        <v>18</v>
      </c>
      <c r="T116" s="15">
        <v>9.99</v>
      </c>
      <c r="U116" s="15">
        <v>10.06</v>
      </c>
      <c r="V116" s="15">
        <v>0.221</v>
      </c>
      <c r="W116" s="15">
        <v>1.841</v>
      </c>
      <c r="X116" s="15">
        <v>0.80220000000000002</v>
      </c>
      <c r="Y116" s="15" t="s">
        <v>18</v>
      </c>
      <c r="Z116" s="15">
        <v>9.98</v>
      </c>
      <c r="AA116" s="15">
        <v>10.06</v>
      </c>
      <c r="AB116" s="15">
        <v>0.29799999999999999</v>
      </c>
      <c r="AC116" s="15">
        <v>2.484</v>
      </c>
      <c r="AD116" s="15">
        <v>0.83220000000000005</v>
      </c>
      <c r="AE116" s="15" t="s">
        <v>18</v>
      </c>
      <c r="AF116" s="15">
        <v>9.99</v>
      </c>
      <c r="AG116" s="15">
        <v>10.06</v>
      </c>
      <c r="AH116" s="15">
        <v>0.30399999999999999</v>
      </c>
      <c r="AI116" s="15">
        <v>2.5299999999999998</v>
      </c>
      <c r="AJ116" s="15">
        <v>0.89290000000000003</v>
      </c>
      <c r="AK116" s="15" t="s">
        <v>18</v>
      </c>
      <c r="AL116" s="15">
        <v>9.98</v>
      </c>
      <c r="AM116" s="15">
        <v>10.06</v>
      </c>
      <c r="AN116" s="15">
        <v>0.40200000000000002</v>
      </c>
      <c r="AO116" s="15">
        <v>3.35</v>
      </c>
      <c r="AP116" s="15">
        <v>0.74109999999999998</v>
      </c>
      <c r="AQ116" s="15" t="s">
        <v>18</v>
      </c>
      <c r="AR116" s="15">
        <v>9.98</v>
      </c>
      <c r="AS116" s="15">
        <v>10.06</v>
      </c>
      <c r="AT116" s="15">
        <v>0.76100000000000001</v>
      </c>
      <c r="AU116" s="15">
        <v>6.343</v>
      </c>
      <c r="AV116" s="15">
        <v>0.85760000000000003</v>
      </c>
      <c r="AW116" s="15" t="s">
        <v>18</v>
      </c>
      <c r="AX116" s="15">
        <v>9.99</v>
      </c>
      <c r="AY116" s="15">
        <v>10.06</v>
      </c>
      <c r="AZ116" s="15">
        <v>0.84699999999999998</v>
      </c>
      <c r="BA116" s="15">
        <v>7.0620000000000003</v>
      </c>
      <c r="BB116" s="15">
        <v>0.83379999999999999</v>
      </c>
      <c r="BC116" s="15" t="s">
        <v>18</v>
      </c>
      <c r="BD116" s="15">
        <v>9.99</v>
      </c>
      <c r="BE116" s="15">
        <v>10.06</v>
      </c>
      <c r="BF116" s="15">
        <v>0.79500000000000004</v>
      </c>
      <c r="BG116" s="15">
        <v>6.6260000000000003</v>
      </c>
      <c r="BH116" s="15">
        <v>0.84619999999999995</v>
      </c>
      <c r="BI116" s="15" t="s">
        <v>18</v>
      </c>
      <c r="BJ116" s="15">
        <v>9.98</v>
      </c>
      <c r="BK116" s="15">
        <v>10.06</v>
      </c>
      <c r="BL116" s="15">
        <v>1.595</v>
      </c>
      <c r="BM116" s="15">
        <v>13.292</v>
      </c>
      <c r="BN116" s="15">
        <v>0.86950000000000005</v>
      </c>
      <c r="BO116" s="15" t="s">
        <v>18</v>
      </c>
      <c r="BP116" s="15">
        <v>9.98</v>
      </c>
      <c r="BQ116" s="15">
        <v>10.06</v>
      </c>
      <c r="BR116" s="15">
        <v>1.77</v>
      </c>
      <c r="BS116" s="15">
        <v>14.749000000000001</v>
      </c>
      <c r="BT116" s="15">
        <v>0.80030000000000001</v>
      </c>
      <c r="BU116" s="15" t="s">
        <v>18</v>
      </c>
      <c r="BV116" s="15">
        <v>9.99</v>
      </c>
      <c r="BW116" s="15">
        <v>10.06</v>
      </c>
      <c r="BX116" s="15">
        <v>1.6439999999999999</v>
      </c>
      <c r="BY116" s="15">
        <v>13.699</v>
      </c>
      <c r="BZ116" s="15">
        <v>0.83889999999999998</v>
      </c>
      <c r="CA116" s="15" t="s">
        <v>18</v>
      </c>
    </row>
    <row r="117" spans="1:79" x14ac:dyDescent="0.2">
      <c r="A117" t="s">
        <v>29</v>
      </c>
      <c r="B117">
        <v>721</v>
      </c>
      <c r="C117">
        <v>725</v>
      </c>
      <c r="D117" t="s">
        <v>142</v>
      </c>
      <c r="E117">
        <v>7.82</v>
      </c>
      <c r="F117">
        <v>1</v>
      </c>
      <c r="G117">
        <v>3</v>
      </c>
      <c r="H117">
        <v>7.91</v>
      </c>
      <c r="I117">
        <v>7.98</v>
      </c>
      <c r="J117">
        <v>0.81200000000000006</v>
      </c>
      <c r="K117">
        <v>27.082000000000001</v>
      </c>
      <c r="L117">
        <v>0.8841</v>
      </c>
      <c r="M117" t="s">
        <v>18</v>
      </c>
      <c r="N117">
        <v>7.91</v>
      </c>
      <c r="O117">
        <v>7.98</v>
      </c>
      <c r="P117">
        <v>0.82199999999999995</v>
      </c>
      <c r="Q117">
        <v>27.402999999999999</v>
      </c>
      <c r="R117">
        <v>0.92490000000000006</v>
      </c>
      <c r="S117" t="s">
        <v>18</v>
      </c>
      <c r="T117">
        <v>7.85</v>
      </c>
      <c r="U117">
        <v>7.92</v>
      </c>
      <c r="V117">
        <v>0.80200000000000005</v>
      </c>
      <c r="W117">
        <v>26.722000000000001</v>
      </c>
      <c r="X117">
        <v>0.91410000000000002</v>
      </c>
      <c r="Y117" t="s">
        <v>18</v>
      </c>
      <c r="Z117">
        <v>7.91</v>
      </c>
      <c r="AA117">
        <v>7.98</v>
      </c>
      <c r="AB117">
        <v>0.96</v>
      </c>
      <c r="AC117">
        <v>32</v>
      </c>
      <c r="AD117">
        <v>0.9052</v>
      </c>
      <c r="AE117" t="s">
        <v>18</v>
      </c>
      <c r="AF117">
        <v>7.91</v>
      </c>
      <c r="AG117">
        <v>7.98</v>
      </c>
      <c r="AH117">
        <v>0.94599999999999995</v>
      </c>
      <c r="AI117">
        <v>31.544</v>
      </c>
      <c r="AJ117">
        <v>0.90280000000000005</v>
      </c>
      <c r="AK117" t="s">
        <v>18</v>
      </c>
      <c r="AL117">
        <v>7.91</v>
      </c>
      <c r="AM117">
        <v>7.98</v>
      </c>
      <c r="AN117">
        <v>0.97399999999999998</v>
      </c>
      <c r="AO117">
        <v>32.475999999999999</v>
      </c>
      <c r="AP117">
        <v>0.85499999999999998</v>
      </c>
      <c r="AQ117" t="s">
        <v>18</v>
      </c>
      <c r="AR117">
        <v>7.91</v>
      </c>
      <c r="AS117">
        <v>7.98</v>
      </c>
      <c r="AT117">
        <v>1.2729999999999999</v>
      </c>
      <c r="AU117">
        <v>42.445</v>
      </c>
      <c r="AV117">
        <v>0.91659999999999997</v>
      </c>
      <c r="AW117" t="s">
        <v>18</v>
      </c>
      <c r="AX117">
        <v>7.91</v>
      </c>
      <c r="AY117">
        <v>7.98</v>
      </c>
      <c r="AZ117">
        <v>1.302</v>
      </c>
      <c r="BA117">
        <v>43.396000000000001</v>
      </c>
      <c r="BB117">
        <v>0.90449999999999997</v>
      </c>
      <c r="BC117" t="s">
        <v>18</v>
      </c>
      <c r="BD117">
        <v>7.91</v>
      </c>
      <c r="BE117">
        <v>7.98</v>
      </c>
      <c r="BF117">
        <v>1.31</v>
      </c>
      <c r="BG117">
        <v>43.654000000000003</v>
      </c>
      <c r="BH117">
        <v>0.91090000000000004</v>
      </c>
      <c r="BI117" t="s">
        <v>18</v>
      </c>
      <c r="BJ117">
        <v>7.91</v>
      </c>
      <c r="BK117">
        <v>7.98</v>
      </c>
      <c r="BL117">
        <v>1.5580000000000001</v>
      </c>
      <c r="BM117">
        <v>51.927999999999997</v>
      </c>
      <c r="BN117">
        <v>0.90920000000000001</v>
      </c>
      <c r="BO117" t="s">
        <v>18</v>
      </c>
      <c r="BP117">
        <v>7.91</v>
      </c>
      <c r="BQ117">
        <v>7.98</v>
      </c>
      <c r="BR117">
        <v>1.5429999999999999</v>
      </c>
      <c r="BS117">
        <v>51.441000000000003</v>
      </c>
      <c r="BT117">
        <v>0.89949999999999997</v>
      </c>
      <c r="BU117" t="s">
        <v>18</v>
      </c>
      <c r="BV117">
        <v>7.91</v>
      </c>
      <c r="BW117">
        <v>7.98</v>
      </c>
      <c r="BX117">
        <v>1.5960000000000001</v>
      </c>
      <c r="BY117">
        <v>53.19</v>
      </c>
      <c r="BZ117">
        <v>0.89570000000000005</v>
      </c>
      <c r="CA117" t="s">
        <v>18</v>
      </c>
    </row>
    <row r="118" spans="1:79" x14ac:dyDescent="0.2">
      <c r="A118" t="s">
        <v>29</v>
      </c>
      <c r="B118">
        <v>724</v>
      </c>
      <c r="C118">
        <v>730</v>
      </c>
      <c r="D118" t="s">
        <v>143</v>
      </c>
      <c r="E118">
        <v>7.04</v>
      </c>
      <c r="F118">
        <v>2</v>
      </c>
      <c r="G118">
        <v>5</v>
      </c>
      <c r="H118">
        <v>7</v>
      </c>
      <c r="I118">
        <v>7.07</v>
      </c>
      <c r="J118">
        <v>2.6789999999999998</v>
      </c>
      <c r="K118">
        <v>53.587000000000003</v>
      </c>
      <c r="L118">
        <v>0.88849999999999996</v>
      </c>
      <c r="M118" t="s">
        <v>18</v>
      </c>
      <c r="N118">
        <v>7</v>
      </c>
      <c r="O118">
        <v>7.07</v>
      </c>
      <c r="P118">
        <v>2.61</v>
      </c>
      <c r="Q118">
        <v>52.19</v>
      </c>
      <c r="R118">
        <v>0.89829999999999999</v>
      </c>
      <c r="S118" t="s">
        <v>18</v>
      </c>
      <c r="T118">
        <v>7</v>
      </c>
      <c r="U118">
        <v>7.06</v>
      </c>
      <c r="V118">
        <v>2.665</v>
      </c>
      <c r="W118">
        <v>53.29</v>
      </c>
      <c r="X118">
        <v>0.87770000000000004</v>
      </c>
      <c r="Y118" t="s">
        <v>18</v>
      </c>
      <c r="Z118">
        <v>7</v>
      </c>
      <c r="AA118">
        <v>7.06</v>
      </c>
      <c r="AB118">
        <v>3.5590000000000002</v>
      </c>
      <c r="AC118">
        <v>71.182000000000002</v>
      </c>
      <c r="AD118">
        <v>0.84140000000000004</v>
      </c>
      <c r="AE118" t="s">
        <v>18</v>
      </c>
      <c r="AF118">
        <v>7</v>
      </c>
      <c r="AG118">
        <v>7.06</v>
      </c>
      <c r="AH118">
        <v>3.6549999999999998</v>
      </c>
      <c r="AI118">
        <v>73.09</v>
      </c>
      <c r="AJ118">
        <v>0.87660000000000005</v>
      </c>
      <c r="AK118" t="s">
        <v>18</v>
      </c>
      <c r="AL118">
        <v>7</v>
      </c>
      <c r="AM118">
        <v>7.06</v>
      </c>
      <c r="AN118">
        <v>3.5569999999999999</v>
      </c>
      <c r="AO118">
        <v>71.131</v>
      </c>
      <c r="AP118">
        <v>0.85829999999999995</v>
      </c>
      <c r="AQ118" t="s">
        <v>18</v>
      </c>
      <c r="AR118">
        <v>7</v>
      </c>
      <c r="AS118">
        <v>7.06</v>
      </c>
      <c r="AT118">
        <v>3.8730000000000002</v>
      </c>
      <c r="AU118">
        <v>77.459999999999994</v>
      </c>
      <c r="AV118">
        <v>0.86060000000000003</v>
      </c>
      <c r="AW118" t="s">
        <v>18</v>
      </c>
      <c r="AX118">
        <v>7</v>
      </c>
      <c r="AY118">
        <v>7.06</v>
      </c>
      <c r="AZ118">
        <v>3.8660000000000001</v>
      </c>
      <c r="BA118">
        <v>77.33</v>
      </c>
      <c r="BB118">
        <v>0.86450000000000005</v>
      </c>
      <c r="BC118" t="s">
        <v>18</v>
      </c>
      <c r="BD118">
        <v>7.02</v>
      </c>
      <c r="BE118">
        <v>7.1</v>
      </c>
      <c r="BF118">
        <v>3.7730000000000001</v>
      </c>
      <c r="BG118">
        <v>75.457999999999998</v>
      </c>
      <c r="BH118">
        <v>0.8377</v>
      </c>
      <c r="BI118" t="s">
        <v>18</v>
      </c>
      <c r="BJ118">
        <v>7</v>
      </c>
      <c r="BK118">
        <v>7.06</v>
      </c>
      <c r="BL118">
        <v>4.1070000000000002</v>
      </c>
      <c r="BM118">
        <v>82.138999999999996</v>
      </c>
      <c r="BN118">
        <v>0.85660000000000003</v>
      </c>
      <c r="BO118" t="s">
        <v>18</v>
      </c>
      <c r="BP118">
        <v>7</v>
      </c>
      <c r="BQ118">
        <v>7.07</v>
      </c>
      <c r="BR118">
        <v>4.0730000000000004</v>
      </c>
      <c r="BS118">
        <v>81.465999999999994</v>
      </c>
      <c r="BT118">
        <v>0.83750000000000002</v>
      </c>
      <c r="BU118" t="s">
        <v>18</v>
      </c>
      <c r="BV118">
        <v>7</v>
      </c>
      <c r="BW118">
        <v>7.07</v>
      </c>
      <c r="BX118">
        <v>4.0229999999999997</v>
      </c>
      <c r="BY118">
        <v>80.463999999999999</v>
      </c>
      <c r="BZ118">
        <v>0.84550000000000003</v>
      </c>
      <c r="CA118" t="s">
        <v>18</v>
      </c>
    </row>
    <row r="119" spans="1:79" x14ac:dyDescent="0.2">
      <c r="A119" t="s">
        <v>29</v>
      </c>
      <c r="B119">
        <v>724</v>
      </c>
      <c r="C119">
        <v>732</v>
      </c>
      <c r="D119" t="s">
        <v>144</v>
      </c>
      <c r="E119">
        <v>6.63</v>
      </c>
      <c r="F119">
        <v>2</v>
      </c>
      <c r="G119">
        <v>7</v>
      </c>
      <c r="H119">
        <v>6.71</v>
      </c>
      <c r="I119">
        <v>6.77</v>
      </c>
      <c r="J119">
        <v>3.3010000000000002</v>
      </c>
      <c r="K119">
        <v>47.158000000000001</v>
      </c>
      <c r="L119">
        <v>0.73699999999999999</v>
      </c>
      <c r="M119" t="s">
        <v>18</v>
      </c>
      <c r="N119">
        <v>6.71</v>
      </c>
      <c r="O119">
        <v>6.77</v>
      </c>
      <c r="P119">
        <v>3.383</v>
      </c>
      <c r="Q119">
        <v>48.326999999999998</v>
      </c>
      <c r="R119">
        <v>0.73509999999999998</v>
      </c>
      <c r="S119" t="s">
        <v>18</v>
      </c>
      <c r="T119">
        <v>6.7</v>
      </c>
      <c r="U119">
        <v>6.77</v>
      </c>
      <c r="V119">
        <v>3.3410000000000002</v>
      </c>
      <c r="W119">
        <v>47.731000000000002</v>
      </c>
      <c r="X119">
        <v>0.71240000000000003</v>
      </c>
      <c r="Y119" t="s">
        <v>18</v>
      </c>
      <c r="Z119">
        <v>6.66</v>
      </c>
      <c r="AA119">
        <v>6.73</v>
      </c>
      <c r="AB119">
        <v>4.2240000000000002</v>
      </c>
      <c r="AC119">
        <v>60.347999999999999</v>
      </c>
      <c r="AD119">
        <v>0.74319999999999997</v>
      </c>
      <c r="AE119" t="s">
        <v>18</v>
      </c>
      <c r="AF119">
        <v>6.7</v>
      </c>
      <c r="AG119">
        <v>6.77</v>
      </c>
      <c r="AH119">
        <v>4.4379999999999997</v>
      </c>
      <c r="AI119">
        <v>63.404000000000003</v>
      </c>
      <c r="AJ119">
        <v>0.74509999999999998</v>
      </c>
      <c r="AK119" t="s">
        <v>18</v>
      </c>
      <c r="AL119">
        <v>6.65</v>
      </c>
      <c r="AM119">
        <v>6.72</v>
      </c>
      <c r="AN119">
        <v>4.3040000000000003</v>
      </c>
      <c r="AO119">
        <v>61.481999999999999</v>
      </c>
      <c r="AP119">
        <v>0.72570000000000001</v>
      </c>
      <c r="AQ119" t="s">
        <v>18</v>
      </c>
      <c r="AR119">
        <v>6.7</v>
      </c>
      <c r="AS119">
        <v>6.77</v>
      </c>
      <c r="AT119">
        <v>4.702</v>
      </c>
      <c r="AU119">
        <v>67.171999999999997</v>
      </c>
      <c r="AV119">
        <v>0.70399999999999996</v>
      </c>
      <c r="AW119" t="s">
        <v>18</v>
      </c>
      <c r="AX119">
        <v>6.7</v>
      </c>
      <c r="AY119">
        <v>6.77</v>
      </c>
      <c r="AZ119">
        <v>4.7869999999999999</v>
      </c>
      <c r="BA119">
        <v>68.391999999999996</v>
      </c>
      <c r="BB119">
        <v>0.70050000000000001</v>
      </c>
      <c r="BC119" t="s">
        <v>18</v>
      </c>
      <c r="BD119">
        <v>6.7</v>
      </c>
      <c r="BE119">
        <v>6.77</v>
      </c>
      <c r="BF119">
        <v>4.6879999999999997</v>
      </c>
      <c r="BG119">
        <v>66.968000000000004</v>
      </c>
      <c r="BH119">
        <v>0.71440000000000003</v>
      </c>
      <c r="BI119" t="s">
        <v>18</v>
      </c>
      <c r="BJ119">
        <v>6.7</v>
      </c>
      <c r="BK119">
        <v>6.77</v>
      </c>
      <c r="BL119">
        <v>4.79</v>
      </c>
      <c r="BM119">
        <v>68.433000000000007</v>
      </c>
      <c r="BN119">
        <v>0.7208</v>
      </c>
      <c r="BO119" t="s">
        <v>18</v>
      </c>
      <c r="BP119">
        <v>6.71</v>
      </c>
      <c r="BQ119">
        <v>6.77</v>
      </c>
      <c r="BR119">
        <v>4.7270000000000003</v>
      </c>
      <c r="BS119">
        <v>67.522999999999996</v>
      </c>
      <c r="BT119">
        <v>0.71489999999999998</v>
      </c>
      <c r="BU119" t="s">
        <v>18</v>
      </c>
      <c r="BV119">
        <v>6.71</v>
      </c>
      <c r="BW119">
        <v>6.77</v>
      </c>
      <c r="BX119">
        <v>4.59</v>
      </c>
      <c r="BY119">
        <v>65.576999999999998</v>
      </c>
      <c r="BZ119">
        <v>0.71209999999999996</v>
      </c>
      <c r="CA119" t="s">
        <v>18</v>
      </c>
    </row>
    <row r="120" spans="1:79" x14ac:dyDescent="0.2">
      <c r="A120" t="s">
        <v>29</v>
      </c>
      <c r="B120">
        <v>726</v>
      </c>
      <c r="C120">
        <v>760</v>
      </c>
      <c r="D120" t="s">
        <v>145</v>
      </c>
      <c r="E120">
        <v>13.01</v>
      </c>
      <c r="F120">
        <v>4</v>
      </c>
      <c r="G120">
        <v>30</v>
      </c>
      <c r="H120">
        <v>13.15</v>
      </c>
      <c r="I120">
        <v>13.23</v>
      </c>
      <c r="J120">
        <v>10.901999999999999</v>
      </c>
      <c r="K120">
        <v>36.341000000000001</v>
      </c>
      <c r="L120">
        <v>0.83709999999999996</v>
      </c>
      <c r="M120" t="s">
        <v>18</v>
      </c>
      <c r="N120">
        <v>13.15</v>
      </c>
      <c r="O120">
        <v>13.23</v>
      </c>
      <c r="P120">
        <v>10.422000000000001</v>
      </c>
      <c r="Q120">
        <v>34.741</v>
      </c>
      <c r="R120">
        <v>0.8266</v>
      </c>
      <c r="S120" t="s">
        <v>18</v>
      </c>
      <c r="T120">
        <v>13.15</v>
      </c>
      <c r="U120">
        <v>13.23</v>
      </c>
      <c r="V120">
        <v>11.285</v>
      </c>
      <c r="W120">
        <v>37.616999999999997</v>
      </c>
      <c r="X120">
        <v>0.7974</v>
      </c>
      <c r="Y120" t="s">
        <v>18</v>
      </c>
      <c r="Z120">
        <v>13.15</v>
      </c>
      <c r="AA120">
        <v>13.22</v>
      </c>
      <c r="AB120">
        <v>14.657999999999999</v>
      </c>
      <c r="AC120">
        <v>48.86</v>
      </c>
      <c r="AD120">
        <v>0.76959999999999995</v>
      </c>
      <c r="AE120" t="s">
        <v>18</v>
      </c>
      <c r="AF120">
        <v>13.15</v>
      </c>
      <c r="AG120">
        <v>13.22</v>
      </c>
      <c r="AH120">
        <v>14.023</v>
      </c>
      <c r="AI120">
        <v>46.743000000000002</v>
      </c>
      <c r="AJ120">
        <v>0.81499999999999995</v>
      </c>
      <c r="AK120" t="s">
        <v>18</v>
      </c>
      <c r="AL120">
        <v>13.15</v>
      </c>
      <c r="AM120">
        <v>13.22</v>
      </c>
      <c r="AN120">
        <v>14.933</v>
      </c>
      <c r="AO120">
        <v>49.776000000000003</v>
      </c>
      <c r="AP120">
        <v>0.79</v>
      </c>
      <c r="AQ120" t="s">
        <v>18</v>
      </c>
      <c r="AR120">
        <v>13.15</v>
      </c>
      <c r="AS120">
        <v>13.22</v>
      </c>
      <c r="AT120">
        <v>17.611999999999998</v>
      </c>
      <c r="AU120">
        <v>58.706000000000003</v>
      </c>
      <c r="AV120">
        <v>0.79049999999999998</v>
      </c>
      <c r="AW120" t="s">
        <v>18</v>
      </c>
      <c r="AX120">
        <v>13.15</v>
      </c>
      <c r="AY120">
        <v>13.22</v>
      </c>
      <c r="AZ120">
        <v>17.600000000000001</v>
      </c>
      <c r="BA120">
        <v>58.667999999999999</v>
      </c>
      <c r="BB120">
        <v>0.80930000000000002</v>
      </c>
      <c r="BC120" t="s">
        <v>18</v>
      </c>
      <c r="BD120">
        <v>13.15</v>
      </c>
      <c r="BE120">
        <v>13.22</v>
      </c>
      <c r="BF120">
        <v>17.251000000000001</v>
      </c>
      <c r="BG120">
        <v>57.503999999999998</v>
      </c>
      <c r="BH120">
        <v>0.78920000000000001</v>
      </c>
      <c r="BI120" t="s">
        <v>18</v>
      </c>
      <c r="BJ120">
        <v>13.15</v>
      </c>
      <c r="BK120">
        <v>13.22</v>
      </c>
      <c r="BL120">
        <v>17.942</v>
      </c>
      <c r="BM120">
        <v>59.805999999999997</v>
      </c>
      <c r="BN120">
        <v>0.82650000000000001</v>
      </c>
      <c r="BO120" t="s">
        <v>18</v>
      </c>
      <c r="BP120">
        <v>13.15</v>
      </c>
      <c r="BQ120">
        <v>13.22</v>
      </c>
      <c r="BR120">
        <v>18.388000000000002</v>
      </c>
      <c r="BS120">
        <v>61.295000000000002</v>
      </c>
      <c r="BT120">
        <v>0.8125</v>
      </c>
      <c r="BU120" t="s">
        <v>18</v>
      </c>
      <c r="BV120">
        <v>13.15</v>
      </c>
      <c r="BW120">
        <v>13.22</v>
      </c>
      <c r="BX120">
        <v>18.218</v>
      </c>
      <c r="BY120">
        <v>60.725000000000001</v>
      </c>
      <c r="BZ120">
        <v>0.80879999999999996</v>
      </c>
      <c r="CA120" t="s">
        <v>18</v>
      </c>
    </row>
    <row r="121" spans="1:79" x14ac:dyDescent="0.2">
      <c r="A121" t="s">
        <v>29</v>
      </c>
      <c r="B121">
        <v>730</v>
      </c>
      <c r="C121">
        <v>738</v>
      </c>
      <c r="D121" t="s">
        <v>146</v>
      </c>
      <c r="E121">
        <v>10.31</v>
      </c>
      <c r="F121">
        <v>2</v>
      </c>
      <c r="G121">
        <v>7</v>
      </c>
      <c r="H121">
        <v>10.32</v>
      </c>
      <c r="I121">
        <v>10.39</v>
      </c>
      <c r="J121">
        <v>3.9060000000000001</v>
      </c>
      <c r="K121">
        <v>55.795000000000002</v>
      </c>
      <c r="L121">
        <v>0.69740000000000002</v>
      </c>
      <c r="M121" t="s">
        <v>18</v>
      </c>
      <c r="N121">
        <v>10.32</v>
      </c>
      <c r="O121">
        <v>10.39</v>
      </c>
      <c r="P121">
        <v>3.9159999999999999</v>
      </c>
      <c r="Q121">
        <v>55.94</v>
      </c>
      <c r="R121">
        <v>0.67730000000000001</v>
      </c>
      <c r="S121" t="s">
        <v>18</v>
      </c>
      <c r="T121">
        <v>10.27</v>
      </c>
      <c r="U121">
        <v>10.34</v>
      </c>
      <c r="V121">
        <v>3.9390000000000001</v>
      </c>
      <c r="W121">
        <v>56.268999999999998</v>
      </c>
      <c r="X121">
        <v>0.6623</v>
      </c>
      <c r="Y121" t="s">
        <v>18</v>
      </c>
      <c r="Z121">
        <v>10.32</v>
      </c>
      <c r="AA121">
        <v>10.39</v>
      </c>
      <c r="AB121">
        <v>3.9910000000000001</v>
      </c>
      <c r="AC121">
        <v>57.018000000000001</v>
      </c>
      <c r="AD121">
        <v>0.68740000000000001</v>
      </c>
      <c r="AE121" t="s">
        <v>18</v>
      </c>
      <c r="AF121">
        <v>10.32</v>
      </c>
      <c r="AG121">
        <v>10.39</v>
      </c>
      <c r="AH121">
        <v>4.0170000000000003</v>
      </c>
      <c r="AI121">
        <v>57.381</v>
      </c>
      <c r="AJ121">
        <v>0.67479999999999996</v>
      </c>
      <c r="AK121" t="s">
        <v>18</v>
      </c>
      <c r="AL121">
        <v>10.29</v>
      </c>
      <c r="AM121">
        <v>10.36</v>
      </c>
      <c r="AN121">
        <v>4.1769999999999996</v>
      </c>
      <c r="AO121">
        <v>59.668999999999997</v>
      </c>
      <c r="AP121">
        <v>0.66600000000000004</v>
      </c>
      <c r="AQ121" t="s">
        <v>18</v>
      </c>
      <c r="AR121">
        <v>10.32</v>
      </c>
      <c r="AS121">
        <v>10.39</v>
      </c>
      <c r="AT121">
        <v>4.3079999999999998</v>
      </c>
      <c r="AU121">
        <v>61.543999999999997</v>
      </c>
      <c r="AV121">
        <v>0.68059999999999998</v>
      </c>
      <c r="AW121" t="s">
        <v>18</v>
      </c>
      <c r="AX121">
        <v>10.32</v>
      </c>
      <c r="AY121">
        <v>10.39</v>
      </c>
      <c r="AZ121">
        <v>4.1529999999999996</v>
      </c>
      <c r="BA121">
        <v>59.33</v>
      </c>
      <c r="BB121">
        <v>0.71579999999999999</v>
      </c>
      <c r="BC121" t="s">
        <v>18</v>
      </c>
      <c r="BD121">
        <v>10.32</v>
      </c>
      <c r="BE121">
        <v>10.39</v>
      </c>
      <c r="BF121">
        <v>4.2270000000000003</v>
      </c>
      <c r="BG121">
        <v>60.390999999999998</v>
      </c>
      <c r="BH121">
        <v>0.72250000000000003</v>
      </c>
      <c r="BI121" t="s">
        <v>18</v>
      </c>
      <c r="BJ121">
        <v>10.32</v>
      </c>
      <c r="BK121">
        <v>10.39</v>
      </c>
      <c r="BL121">
        <v>4.5140000000000002</v>
      </c>
      <c r="BM121">
        <v>64.48</v>
      </c>
      <c r="BN121">
        <v>0.70650000000000002</v>
      </c>
      <c r="BO121" t="s">
        <v>18</v>
      </c>
      <c r="BP121">
        <v>10.32</v>
      </c>
      <c r="BQ121">
        <v>10.39</v>
      </c>
      <c r="BR121">
        <v>4.5599999999999996</v>
      </c>
      <c r="BS121">
        <v>65.135999999999996</v>
      </c>
      <c r="BT121">
        <v>0.69469999999999998</v>
      </c>
      <c r="BU121" t="s">
        <v>18</v>
      </c>
      <c r="BV121">
        <v>10.32</v>
      </c>
      <c r="BW121">
        <v>10.39</v>
      </c>
      <c r="BX121">
        <v>4.3440000000000003</v>
      </c>
      <c r="BY121">
        <v>62.058999999999997</v>
      </c>
      <c r="BZ121">
        <v>0.72989999999999999</v>
      </c>
      <c r="CA121" t="s">
        <v>18</v>
      </c>
    </row>
    <row r="122" spans="1:79" x14ac:dyDescent="0.2">
      <c r="A122" t="s">
        <v>29</v>
      </c>
      <c r="B122">
        <v>731</v>
      </c>
      <c r="C122">
        <v>743</v>
      </c>
      <c r="D122" t="s">
        <v>147</v>
      </c>
      <c r="E122">
        <v>10.87</v>
      </c>
      <c r="F122">
        <v>2</v>
      </c>
      <c r="G122">
        <v>11</v>
      </c>
      <c r="H122">
        <v>10.89</v>
      </c>
      <c r="I122">
        <v>10.96</v>
      </c>
      <c r="J122">
        <v>4.8949999999999996</v>
      </c>
      <c r="K122">
        <v>44.497999999999998</v>
      </c>
      <c r="L122">
        <v>0.75539999999999996</v>
      </c>
      <c r="M122" t="s">
        <v>18</v>
      </c>
      <c r="N122">
        <v>10.89</v>
      </c>
      <c r="O122">
        <v>10.96</v>
      </c>
      <c r="P122">
        <v>4.9260000000000002</v>
      </c>
      <c r="Q122">
        <v>44.783000000000001</v>
      </c>
      <c r="R122">
        <v>0.70830000000000004</v>
      </c>
      <c r="S122" t="s">
        <v>18</v>
      </c>
      <c r="T122">
        <v>10.9</v>
      </c>
      <c r="U122">
        <v>10.96</v>
      </c>
      <c r="V122">
        <v>4.7450000000000001</v>
      </c>
      <c r="W122">
        <v>43.134999999999998</v>
      </c>
      <c r="X122">
        <v>0.74539999999999995</v>
      </c>
      <c r="Y122" t="s">
        <v>18</v>
      </c>
      <c r="Z122">
        <v>10.89</v>
      </c>
      <c r="AA122">
        <v>10.96</v>
      </c>
      <c r="AB122">
        <v>5.8390000000000004</v>
      </c>
      <c r="AC122">
        <v>53.085999999999999</v>
      </c>
      <c r="AD122">
        <v>0.74809999999999999</v>
      </c>
      <c r="AE122" t="s">
        <v>18</v>
      </c>
      <c r="AF122">
        <v>10.89</v>
      </c>
      <c r="AG122">
        <v>10.96</v>
      </c>
      <c r="AH122">
        <v>5.7930000000000001</v>
      </c>
      <c r="AI122">
        <v>52.664000000000001</v>
      </c>
      <c r="AJ122">
        <v>0.72929999999999995</v>
      </c>
      <c r="AK122" t="s">
        <v>18</v>
      </c>
      <c r="AL122">
        <v>10.89</v>
      </c>
      <c r="AM122">
        <v>10.96</v>
      </c>
      <c r="AN122">
        <v>5.944</v>
      </c>
      <c r="AO122">
        <v>54.036000000000001</v>
      </c>
      <c r="AP122">
        <v>0.73640000000000005</v>
      </c>
      <c r="AQ122" t="s">
        <v>18</v>
      </c>
      <c r="AR122">
        <v>10.89</v>
      </c>
      <c r="AS122">
        <v>10.96</v>
      </c>
      <c r="AT122">
        <v>6.1509999999999998</v>
      </c>
      <c r="AU122">
        <v>55.92</v>
      </c>
      <c r="AV122">
        <v>0.73170000000000002</v>
      </c>
      <c r="AW122" t="s">
        <v>18</v>
      </c>
      <c r="AX122">
        <v>10.89</v>
      </c>
      <c r="AY122">
        <v>10.96</v>
      </c>
      <c r="AZ122">
        <v>6.2709999999999999</v>
      </c>
      <c r="BA122">
        <v>57.005000000000003</v>
      </c>
      <c r="BB122">
        <v>0.76339999999999997</v>
      </c>
      <c r="BC122" t="s">
        <v>18</v>
      </c>
      <c r="BD122">
        <v>10.89</v>
      </c>
      <c r="BE122">
        <v>10.96</v>
      </c>
      <c r="BF122">
        <v>6.0110000000000001</v>
      </c>
      <c r="BG122">
        <v>54.643000000000001</v>
      </c>
      <c r="BH122">
        <v>0.76219999999999999</v>
      </c>
      <c r="BI122" t="s">
        <v>18</v>
      </c>
      <c r="BJ122">
        <v>10.89</v>
      </c>
      <c r="BK122">
        <v>10.96</v>
      </c>
      <c r="BL122">
        <v>6.3789999999999996</v>
      </c>
      <c r="BM122">
        <v>57.988999999999997</v>
      </c>
      <c r="BN122">
        <v>0.76739999999999997</v>
      </c>
      <c r="BO122" t="s">
        <v>18</v>
      </c>
      <c r="BP122">
        <v>10.89</v>
      </c>
      <c r="BQ122">
        <v>10.96</v>
      </c>
      <c r="BR122">
        <v>6.3220000000000001</v>
      </c>
      <c r="BS122">
        <v>57.472000000000001</v>
      </c>
      <c r="BT122">
        <v>0.74470000000000003</v>
      </c>
      <c r="BU122" t="s">
        <v>18</v>
      </c>
      <c r="BV122">
        <v>10.89</v>
      </c>
      <c r="BW122">
        <v>10.96</v>
      </c>
      <c r="BX122">
        <v>6.4279999999999999</v>
      </c>
      <c r="BY122">
        <v>58.433999999999997</v>
      </c>
      <c r="BZ122">
        <v>0.747</v>
      </c>
      <c r="CA122" t="s">
        <v>18</v>
      </c>
    </row>
    <row r="123" spans="1:79" x14ac:dyDescent="0.2">
      <c r="A123" t="s">
        <v>29</v>
      </c>
      <c r="B123">
        <v>731</v>
      </c>
      <c r="C123">
        <v>754</v>
      </c>
      <c r="D123" t="s">
        <v>148</v>
      </c>
      <c r="E123">
        <v>12.08</v>
      </c>
      <c r="F123">
        <v>3</v>
      </c>
      <c r="G123">
        <v>20</v>
      </c>
      <c r="H123">
        <v>12.19</v>
      </c>
      <c r="I123">
        <v>12.27</v>
      </c>
      <c r="J123">
        <v>6.899</v>
      </c>
      <c r="K123">
        <v>34.494</v>
      </c>
      <c r="L123">
        <v>0.91239999999999999</v>
      </c>
      <c r="M123" t="s">
        <v>17</v>
      </c>
      <c r="N123">
        <v>12.19</v>
      </c>
      <c r="O123">
        <v>12.27</v>
      </c>
      <c r="P123">
        <v>6.8369999999999997</v>
      </c>
      <c r="Q123">
        <v>34.186</v>
      </c>
      <c r="R123">
        <v>0.91080000000000005</v>
      </c>
      <c r="S123" t="s">
        <v>17</v>
      </c>
      <c r="T123">
        <v>12.2</v>
      </c>
      <c r="U123">
        <v>12.27</v>
      </c>
      <c r="V123">
        <v>7.3010000000000002</v>
      </c>
      <c r="W123">
        <v>36.503999999999998</v>
      </c>
      <c r="X123">
        <v>0.89949999999999997</v>
      </c>
      <c r="Y123" t="s">
        <v>18</v>
      </c>
      <c r="Z123">
        <v>12.19</v>
      </c>
      <c r="AA123">
        <v>12.27</v>
      </c>
      <c r="AB123">
        <v>9.1839999999999993</v>
      </c>
      <c r="AC123">
        <v>45.92</v>
      </c>
      <c r="AD123">
        <v>0.89500000000000002</v>
      </c>
      <c r="AE123" t="s">
        <v>18</v>
      </c>
      <c r="AF123">
        <v>12.19</v>
      </c>
      <c r="AG123">
        <v>12.27</v>
      </c>
      <c r="AH123">
        <v>8.9920000000000009</v>
      </c>
      <c r="AI123">
        <v>44.959000000000003</v>
      </c>
      <c r="AJ123">
        <v>0.90839999999999999</v>
      </c>
      <c r="AK123" t="s">
        <v>18</v>
      </c>
      <c r="AL123">
        <v>12.19</v>
      </c>
      <c r="AM123">
        <v>12.27</v>
      </c>
      <c r="AN123">
        <v>9.4120000000000008</v>
      </c>
      <c r="AO123">
        <v>47.058</v>
      </c>
      <c r="AP123">
        <v>0.87819999999999998</v>
      </c>
      <c r="AQ123" t="s">
        <v>18</v>
      </c>
      <c r="AR123">
        <v>12.19</v>
      </c>
      <c r="AS123">
        <v>12.27</v>
      </c>
      <c r="AT123">
        <v>10.968</v>
      </c>
      <c r="AU123">
        <v>54.841999999999999</v>
      </c>
      <c r="AV123">
        <v>0.87190000000000001</v>
      </c>
      <c r="AW123" t="s">
        <v>18</v>
      </c>
      <c r="AX123">
        <v>12.19</v>
      </c>
      <c r="AY123">
        <v>12.27</v>
      </c>
      <c r="AZ123">
        <v>10.903</v>
      </c>
      <c r="BA123">
        <v>54.515000000000001</v>
      </c>
      <c r="BB123">
        <v>0.90569999999999995</v>
      </c>
      <c r="BC123" t="s">
        <v>17</v>
      </c>
      <c r="BD123">
        <v>12.19</v>
      </c>
      <c r="BE123">
        <v>12.27</v>
      </c>
      <c r="BF123">
        <v>10.897</v>
      </c>
      <c r="BG123">
        <v>54.487000000000002</v>
      </c>
      <c r="BH123">
        <v>0.90349999999999997</v>
      </c>
      <c r="BI123" t="s">
        <v>18</v>
      </c>
      <c r="BJ123">
        <v>12.19</v>
      </c>
      <c r="BK123">
        <v>12.27</v>
      </c>
      <c r="BL123">
        <v>11.311999999999999</v>
      </c>
      <c r="BM123">
        <v>56.561</v>
      </c>
      <c r="BN123">
        <v>0.91139999999999999</v>
      </c>
      <c r="BO123" t="s">
        <v>17</v>
      </c>
      <c r="BP123">
        <v>12.19</v>
      </c>
      <c r="BQ123">
        <v>12.27</v>
      </c>
      <c r="BR123">
        <v>11.457000000000001</v>
      </c>
      <c r="BS123">
        <v>57.283000000000001</v>
      </c>
      <c r="BT123">
        <v>0.89100000000000001</v>
      </c>
      <c r="BU123" t="s">
        <v>18</v>
      </c>
      <c r="BV123">
        <v>12.19</v>
      </c>
      <c r="BW123">
        <v>12.27</v>
      </c>
      <c r="BX123">
        <v>11.292999999999999</v>
      </c>
      <c r="BY123">
        <v>56.466000000000001</v>
      </c>
      <c r="BZ123">
        <v>0.90210000000000001</v>
      </c>
      <c r="CA123" t="s">
        <v>17</v>
      </c>
    </row>
    <row r="124" spans="1:79" x14ac:dyDescent="0.2">
      <c r="A124" t="s">
        <v>29</v>
      </c>
      <c r="B124" s="15">
        <v>731</v>
      </c>
      <c r="C124" s="15">
        <v>760</v>
      </c>
      <c r="D124" t="s">
        <v>149</v>
      </c>
      <c r="E124">
        <v>12.69</v>
      </c>
      <c r="F124">
        <v>4</v>
      </c>
      <c r="G124">
        <v>25</v>
      </c>
      <c r="H124">
        <v>12.9</v>
      </c>
      <c r="I124">
        <v>12.97</v>
      </c>
      <c r="J124">
        <v>8.0589999999999993</v>
      </c>
      <c r="K124">
        <v>32.234000000000002</v>
      </c>
      <c r="L124">
        <v>0.89810000000000001</v>
      </c>
      <c r="M124" t="s">
        <v>18</v>
      </c>
      <c r="N124">
        <v>12.9</v>
      </c>
      <c r="O124">
        <v>12.97</v>
      </c>
      <c r="P124">
        <v>7.8810000000000002</v>
      </c>
      <c r="Q124">
        <v>31.524000000000001</v>
      </c>
      <c r="R124">
        <v>0.88990000000000002</v>
      </c>
      <c r="S124" t="s">
        <v>18</v>
      </c>
      <c r="T124">
        <v>12.9</v>
      </c>
      <c r="U124">
        <v>12.97</v>
      </c>
      <c r="V124">
        <v>8.5289999999999999</v>
      </c>
      <c r="W124">
        <v>34.116999999999997</v>
      </c>
      <c r="X124">
        <v>0.86660000000000004</v>
      </c>
      <c r="Y124" t="s">
        <v>18</v>
      </c>
      <c r="Z124">
        <v>12.9</v>
      </c>
      <c r="AA124">
        <v>12.96</v>
      </c>
      <c r="AB124">
        <v>11.43</v>
      </c>
      <c r="AC124">
        <v>45.718000000000004</v>
      </c>
      <c r="AD124">
        <v>0.86709999999999998</v>
      </c>
      <c r="AE124" t="s">
        <v>18</v>
      </c>
      <c r="AF124">
        <v>12.9</v>
      </c>
      <c r="AG124">
        <v>12.96</v>
      </c>
      <c r="AH124">
        <v>11.022</v>
      </c>
      <c r="AI124">
        <v>44.085999999999999</v>
      </c>
      <c r="AJ124">
        <v>0.88739999999999997</v>
      </c>
      <c r="AK124" t="s">
        <v>18</v>
      </c>
      <c r="AL124">
        <v>12.9</v>
      </c>
      <c r="AM124">
        <v>12.96</v>
      </c>
      <c r="AN124">
        <v>11.614000000000001</v>
      </c>
      <c r="AO124">
        <v>46.457000000000001</v>
      </c>
      <c r="AP124">
        <v>0.85440000000000005</v>
      </c>
      <c r="AQ124" t="s">
        <v>18</v>
      </c>
      <c r="AR124">
        <v>12.9</v>
      </c>
      <c r="AS124">
        <v>12.96</v>
      </c>
      <c r="AT124">
        <v>13.789</v>
      </c>
      <c r="AU124">
        <v>55.155000000000001</v>
      </c>
      <c r="AV124">
        <v>0.86199999999999999</v>
      </c>
      <c r="AW124" t="s">
        <v>18</v>
      </c>
      <c r="AX124">
        <v>12.9</v>
      </c>
      <c r="AY124">
        <v>12.96</v>
      </c>
      <c r="AZ124">
        <v>13.83</v>
      </c>
      <c r="BA124">
        <v>55.317999999999998</v>
      </c>
      <c r="BB124">
        <v>0.86799999999999999</v>
      </c>
      <c r="BC124" t="s">
        <v>18</v>
      </c>
      <c r="BD124">
        <v>12.9</v>
      </c>
      <c r="BE124">
        <v>12.96</v>
      </c>
      <c r="BF124">
        <v>13.784000000000001</v>
      </c>
      <c r="BG124">
        <v>55.137</v>
      </c>
      <c r="BH124">
        <v>0.82840000000000003</v>
      </c>
      <c r="BI124" t="s">
        <v>18</v>
      </c>
      <c r="BJ124">
        <v>12.89</v>
      </c>
      <c r="BK124">
        <v>12.97</v>
      </c>
      <c r="BL124">
        <v>14.311999999999999</v>
      </c>
      <c r="BM124">
        <v>57.246000000000002</v>
      </c>
      <c r="BN124">
        <v>0.87690000000000001</v>
      </c>
      <c r="BO124" t="s">
        <v>18</v>
      </c>
      <c r="BP124">
        <v>12.9</v>
      </c>
      <c r="BQ124">
        <v>12.96</v>
      </c>
      <c r="BR124">
        <v>14.718999999999999</v>
      </c>
      <c r="BS124">
        <v>58.878</v>
      </c>
      <c r="BT124">
        <v>0.872</v>
      </c>
      <c r="BU124" t="s">
        <v>18</v>
      </c>
      <c r="BV124">
        <v>12.9</v>
      </c>
      <c r="BW124">
        <v>12.96</v>
      </c>
      <c r="BX124">
        <v>14.561</v>
      </c>
      <c r="BY124">
        <v>58.244999999999997</v>
      </c>
      <c r="BZ124">
        <v>0.87280000000000002</v>
      </c>
      <c r="CA124" t="s">
        <v>18</v>
      </c>
    </row>
    <row r="125" spans="1:79" x14ac:dyDescent="0.2">
      <c r="A125" t="s">
        <v>29</v>
      </c>
      <c r="B125">
        <v>733</v>
      </c>
      <c r="C125">
        <v>754</v>
      </c>
      <c r="D125" t="s">
        <v>150</v>
      </c>
      <c r="E125">
        <v>11.51</v>
      </c>
      <c r="F125">
        <v>4</v>
      </c>
      <c r="G125">
        <v>18</v>
      </c>
      <c r="H125">
        <v>11.61</v>
      </c>
      <c r="I125">
        <v>11.68</v>
      </c>
      <c r="J125">
        <v>5.2640000000000002</v>
      </c>
      <c r="K125">
        <v>29.242000000000001</v>
      </c>
      <c r="L125">
        <v>0.88819999999999999</v>
      </c>
      <c r="M125" t="s">
        <v>18</v>
      </c>
      <c r="N125">
        <v>11.61</v>
      </c>
      <c r="O125">
        <v>11.68</v>
      </c>
      <c r="P125">
        <v>5.1790000000000003</v>
      </c>
      <c r="Q125">
        <v>28.771000000000001</v>
      </c>
      <c r="R125">
        <v>0.87829999999999997</v>
      </c>
      <c r="S125" t="s">
        <v>18</v>
      </c>
      <c r="T125">
        <v>11.61</v>
      </c>
      <c r="U125">
        <v>11.68</v>
      </c>
      <c r="V125">
        <v>5.6479999999999997</v>
      </c>
      <c r="W125">
        <v>31.378</v>
      </c>
      <c r="X125">
        <v>0.85640000000000005</v>
      </c>
      <c r="Y125" t="s">
        <v>18</v>
      </c>
      <c r="Z125">
        <v>11.6</v>
      </c>
      <c r="AA125">
        <v>11.68</v>
      </c>
      <c r="AB125">
        <v>7.2160000000000002</v>
      </c>
      <c r="AC125">
        <v>40.088000000000001</v>
      </c>
      <c r="AD125">
        <v>0.86829999999999996</v>
      </c>
      <c r="AE125" t="s">
        <v>18</v>
      </c>
      <c r="AF125">
        <v>11.61</v>
      </c>
      <c r="AG125">
        <v>11.68</v>
      </c>
      <c r="AH125">
        <v>7.0229999999999997</v>
      </c>
      <c r="AI125">
        <v>39.014000000000003</v>
      </c>
      <c r="AJ125">
        <v>0.87619999999999998</v>
      </c>
      <c r="AK125" t="s">
        <v>18</v>
      </c>
      <c r="AL125">
        <v>11.6</v>
      </c>
      <c r="AM125">
        <v>11.68</v>
      </c>
      <c r="AN125">
        <v>7.4359999999999999</v>
      </c>
      <c r="AO125">
        <v>41.31</v>
      </c>
      <c r="AP125">
        <v>0.84160000000000001</v>
      </c>
      <c r="AQ125" t="s">
        <v>18</v>
      </c>
      <c r="AR125">
        <v>11.6</v>
      </c>
      <c r="AS125">
        <v>11.68</v>
      </c>
      <c r="AT125">
        <v>8.5860000000000003</v>
      </c>
      <c r="AU125">
        <v>47.698</v>
      </c>
      <c r="AV125">
        <v>0.84460000000000002</v>
      </c>
      <c r="AW125" t="s">
        <v>18</v>
      </c>
      <c r="AX125">
        <v>11.6</v>
      </c>
      <c r="AY125">
        <v>11.68</v>
      </c>
      <c r="AZ125">
        <v>8.73</v>
      </c>
      <c r="BA125">
        <v>48.502000000000002</v>
      </c>
      <c r="BB125">
        <v>0.86150000000000004</v>
      </c>
      <c r="BC125" t="s">
        <v>18</v>
      </c>
      <c r="BD125">
        <v>11.6</v>
      </c>
      <c r="BE125">
        <v>11.68</v>
      </c>
      <c r="BF125">
        <v>8.7170000000000005</v>
      </c>
      <c r="BG125">
        <v>48.427999999999997</v>
      </c>
      <c r="BH125">
        <v>0.86829999999999996</v>
      </c>
      <c r="BI125" t="s">
        <v>18</v>
      </c>
      <c r="BJ125">
        <v>11.6</v>
      </c>
      <c r="BK125">
        <v>11.68</v>
      </c>
      <c r="BL125">
        <v>8.827</v>
      </c>
      <c r="BM125">
        <v>49.036999999999999</v>
      </c>
      <c r="BN125">
        <v>0.88049999999999995</v>
      </c>
      <c r="BO125" t="s">
        <v>18</v>
      </c>
      <c r="BP125">
        <v>11.61</v>
      </c>
      <c r="BQ125">
        <v>11.68</v>
      </c>
      <c r="BR125">
        <v>9.0570000000000004</v>
      </c>
      <c r="BS125">
        <v>50.314999999999998</v>
      </c>
      <c r="BT125">
        <v>0.86450000000000005</v>
      </c>
      <c r="BU125" t="s">
        <v>18</v>
      </c>
      <c r="BV125">
        <v>11.61</v>
      </c>
      <c r="BW125">
        <v>11.68</v>
      </c>
      <c r="BX125">
        <v>8.8949999999999996</v>
      </c>
      <c r="BY125">
        <v>49.417999999999999</v>
      </c>
      <c r="BZ125">
        <v>0.87229999999999996</v>
      </c>
      <c r="CA125" t="s">
        <v>18</v>
      </c>
    </row>
    <row r="126" spans="1:79" x14ac:dyDescent="0.2">
      <c r="A126" t="s">
        <v>29</v>
      </c>
      <c r="B126">
        <v>733</v>
      </c>
      <c r="C126">
        <v>760</v>
      </c>
      <c r="D126" t="s">
        <v>151</v>
      </c>
      <c r="E126">
        <v>12.29</v>
      </c>
      <c r="F126">
        <v>4</v>
      </c>
      <c r="G126">
        <v>23</v>
      </c>
      <c r="H126">
        <v>12.42</v>
      </c>
      <c r="I126">
        <v>12.49</v>
      </c>
      <c r="J126">
        <v>6.2649999999999997</v>
      </c>
      <c r="K126">
        <v>27.24</v>
      </c>
      <c r="L126">
        <v>0.83079999999999998</v>
      </c>
      <c r="M126" t="s">
        <v>18</v>
      </c>
      <c r="N126">
        <v>12.42</v>
      </c>
      <c r="O126">
        <v>12.49</v>
      </c>
      <c r="P126">
        <v>6.0220000000000002</v>
      </c>
      <c r="Q126">
        <v>26.181999999999999</v>
      </c>
      <c r="R126">
        <v>0.83020000000000005</v>
      </c>
      <c r="S126" t="s">
        <v>18</v>
      </c>
      <c r="T126">
        <v>12.42</v>
      </c>
      <c r="U126">
        <v>12.49</v>
      </c>
      <c r="V126">
        <v>6.774</v>
      </c>
      <c r="W126">
        <v>29.451000000000001</v>
      </c>
      <c r="X126">
        <v>0.81389999999999996</v>
      </c>
      <c r="Y126" t="s">
        <v>18</v>
      </c>
      <c r="Z126">
        <v>12.42</v>
      </c>
      <c r="AA126">
        <v>12.48</v>
      </c>
      <c r="AB126">
        <v>8.9600000000000009</v>
      </c>
      <c r="AC126">
        <v>38.954000000000001</v>
      </c>
      <c r="AD126">
        <v>0.79820000000000002</v>
      </c>
      <c r="AE126" t="s">
        <v>18</v>
      </c>
      <c r="AF126">
        <v>12.42</v>
      </c>
      <c r="AG126">
        <v>12.49</v>
      </c>
      <c r="AH126">
        <v>8.8290000000000006</v>
      </c>
      <c r="AI126">
        <v>38.387</v>
      </c>
      <c r="AJ126">
        <v>0.81899999999999995</v>
      </c>
      <c r="AK126" t="s">
        <v>18</v>
      </c>
      <c r="AL126">
        <v>12.42</v>
      </c>
      <c r="AM126">
        <v>12.48</v>
      </c>
      <c r="AN126">
        <v>9.2520000000000007</v>
      </c>
      <c r="AO126">
        <v>40.228000000000002</v>
      </c>
      <c r="AP126">
        <v>0.752</v>
      </c>
      <c r="AQ126" t="s">
        <v>18</v>
      </c>
      <c r="AR126">
        <v>12.42</v>
      </c>
      <c r="AS126">
        <v>12.48</v>
      </c>
      <c r="AT126">
        <v>11.347</v>
      </c>
      <c r="AU126">
        <v>49.334000000000003</v>
      </c>
      <c r="AV126">
        <v>0.78549999999999998</v>
      </c>
      <c r="AW126" t="s">
        <v>18</v>
      </c>
      <c r="AX126">
        <v>12.42</v>
      </c>
      <c r="AY126">
        <v>12.49</v>
      </c>
      <c r="AZ126">
        <v>11.818</v>
      </c>
      <c r="BA126">
        <v>51.381</v>
      </c>
      <c r="BB126">
        <v>0.79579999999999995</v>
      </c>
      <c r="BC126" t="s">
        <v>18</v>
      </c>
      <c r="BD126">
        <v>12.38</v>
      </c>
      <c r="BE126">
        <v>12.45</v>
      </c>
      <c r="BF126">
        <v>11.537000000000001</v>
      </c>
      <c r="BG126">
        <v>50.16</v>
      </c>
      <c r="BH126">
        <v>0.75239999999999996</v>
      </c>
      <c r="BI126" t="s">
        <v>18</v>
      </c>
      <c r="BJ126">
        <v>12.42</v>
      </c>
      <c r="BK126">
        <v>12.48</v>
      </c>
      <c r="BL126">
        <v>11.864000000000001</v>
      </c>
      <c r="BM126">
        <v>51.582999999999998</v>
      </c>
      <c r="BN126">
        <v>0.81679999999999997</v>
      </c>
      <c r="BO126" t="s">
        <v>18</v>
      </c>
      <c r="BP126">
        <v>12.42</v>
      </c>
      <c r="BQ126">
        <v>12.49</v>
      </c>
      <c r="BR126">
        <v>12.397</v>
      </c>
      <c r="BS126">
        <v>53.9</v>
      </c>
      <c r="BT126">
        <v>0.8004</v>
      </c>
      <c r="BU126" t="s">
        <v>18</v>
      </c>
      <c r="BV126">
        <v>12.41</v>
      </c>
      <c r="BW126">
        <v>12.48</v>
      </c>
      <c r="BX126">
        <v>12.263999999999999</v>
      </c>
      <c r="BY126">
        <v>53.323</v>
      </c>
      <c r="BZ126">
        <v>0.79310000000000003</v>
      </c>
      <c r="CA126" t="s">
        <v>18</v>
      </c>
    </row>
    <row r="127" spans="1:79" x14ac:dyDescent="0.2">
      <c r="A127" t="s">
        <v>29</v>
      </c>
      <c r="B127">
        <v>734</v>
      </c>
      <c r="C127">
        <v>754</v>
      </c>
      <c r="D127" t="s">
        <v>152</v>
      </c>
      <c r="E127">
        <v>11.51</v>
      </c>
      <c r="F127">
        <v>3</v>
      </c>
      <c r="G127">
        <v>17</v>
      </c>
      <c r="H127">
        <v>11.5</v>
      </c>
      <c r="I127">
        <v>11.57</v>
      </c>
      <c r="J127">
        <v>4.9219999999999997</v>
      </c>
      <c r="K127">
        <v>28.95</v>
      </c>
      <c r="L127">
        <v>0.78320000000000001</v>
      </c>
      <c r="M127" t="s">
        <v>18</v>
      </c>
      <c r="N127">
        <v>11.5</v>
      </c>
      <c r="O127">
        <v>11.57</v>
      </c>
      <c r="P127">
        <v>4.7590000000000003</v>
      </c>
      <c r="Q127">
        <v>27.994</v>
      </c>
      <c r="R127">
        <v>0.76149999999999995</v>
      </c>
      <c r="S127" t="s">
        <v>18</v>
      </c>
      <c r="T127">
        <v>11.5</v>
      </c>
      <c r="U127">
        <v>11.58</v>
      </c>
      <c r="V127">
        <v>5.2060000000000004</v>
      </c>
      <c r="W127">
        <v>30.620999999999999</v>
      </c>
      <c r="X127">
        <v>0.72009999999999996</v>
      </c>
      <c r="Y127" t="s">
        <v>18</v>
      </c>
      <c r="Z127">
        <v>11.49</v>
      </c>
      <c r="AA127">
        <v>11.57</v>
      </c>
      <c r="AB127">
        <v>6.6130000000000004</v>
      </c>
      <c r="AC127">
        <v>38.899000000000001</v>
      </c>
      <c r="AD127">
        <v>0.7248</v>
      </c>
      <c r="AE127" t="s">
        <v>18</v>
      </c>
      <c r="AF127">
        <v>11.5</v>
      </c>
      <c r="AG127">
        <v>11.57</v>
      </c>
      <c r="AH127">
        <v>6.4710000000000001</v>
      </c>
      <c r="AI127">
        <v>38.061999999999998</v>
      </c>
      <c r="AJ127">
        <v>0.76080000000000003</v>
      </c>
      <c r="AK127" t="s">
        <v>18</v>
      </c>
      <c r="AL127">
        <v>11.49</v>
      </c>
      <c r="AM127">
        <v>11.57</v>
      </c>
      <c r="AN127">
        <v>6.9059999999999997</v>
      </c>
      <c r="AO127">
        <v>40.625</v>
      </c>
      <c r="AP127">
        <v>0.7298</v>
      </c>
      <c r="AQ127" t="s">
        <v>18</v>
      </c>
      <c r="AR127">
        <v>11.49</v>
      </c>
      <c r="AS127">
        <v>11.57</v>
      </c>
      <c r="AT127">
        <v>7.7750000000000004</v>
      </c>
      <c r="AU127">
        <v>45.734000000000002</v>
      </c>
      <c r="AV127">
        <v>0.70979999999999999</v>
      </c>
      <c r="AW127" t="s">
        <v>18</v>
      </c>
      <c r="AX127">
        <v>11.5</v>
      </c>
      <c r="AY127">
        <v>11.57</v>
      </c>
      <c r="AZ127">
        <v>8.0169999999999995</v>
      </c>
      <c r="BA127">
        <v>47.161999999999999</v>
      </c>
      <c r="BB127">
        <v>0.751</v>
      </c>
      <c r="BC127" t="s">
        <v>18</v>
      </c>
      <c r="BD127">
        <v>11.5</v>
      </c>
      <c r="BE127">
        <v>11.57</v>
      </c>
      <c r="BF127">
        <v>7.9690000000000003</v>
      </c>
      <c r="BG127">
        <v>46.877000000000002</v>
      </c>
      <c r="BH127">
        <v>0.75509999999999999</v>
      </c>
      <c r="BI127" t="s">
        <v>18</v>
      </c>
      <c r="BJ127">
        <v>11.49</v>
      </c>
      <c r="BK127">
        <v>11.57</v>
      </c>
      <c r="BL127">
        <v>8.1110000000000007</v>
      </c>
      <c r="BM127">
        <v>47.713000000000001</v>
      </c>
      <c r="BN127">
        <v>0.76239999999999997</v>
      </c>
      <c r="BO127" t="s">
        <v>18</v>
      </c>
      <c r="BP127">
        <v>11.5</v>
      </c>
      <c r="BQ127">
        <v>11.58</v>
      </c>
      <c r="BR127">
        <v>8.3260000000000005</v>
      </c>
      <c r="BS127">
        <v>48.976999999999997</v>
      </c>
      <c r="BT127">
        <v>0.72209999999999996</v>
      </c>
      <c r="BU127" t="s">
        <v>18</v>
      </c>
      <c r="BV127">
        <v>11.5</v>
      </c>
      <c r="BW127">
        <v>11.57</v>
      </c>
      <c r="BX127">
        <v>8.4830000000000005</v>
      </c>
      <c r="BY127">
        <v>49.902999999999999</v>
      </c>
      <c r="BZ127">
        <v>0.77290000000000003</v>
      </c>
      <c r="CA127" t="s">
        <v>18</v>
      </c>
    </row>
    <row r="128" spans="1:79" x14ac:dyDescent="0.2">
      <c r="A128" t="s">
        <v>29</v>
      </c>
      <c r="B128">
        <v>734</v>
      </c>
      <c r="C128">
        <v>760</v>
      </c>
      <c r="D128" t="s">
        <v>153</v>
      </c>
      <c r="E128">
        <v>12.24</v>
      </c>
      <c r="F128">
        <v>4</v>
      </c>
      <c r="G128">
        <v>22</v>
      </c>
      <c r="H128">
        <v>12.35</v>
      </c>
      <c r="I128">
        <v>12.43</v>
      </c>
      <c r="J128">
        <v>5.8470000000000004</v>
      </c>
      <c r="K128">
        <v>26.579000000000001</v>
      </c>
      <c r="L128">
        <v>0.8609</v>
      </c>
      <c r="M128" t="s">
        <v>18</v>
      </c>
      <c r="N128">
        <v>12.35</v>
      </c>
      <c r="O128">
        <v>12.43</v>
      </c>
      <c r="P128">
        <v>5.8319999999999999</v>
      </c>
      <c r="Q128">
        <v>26.51</v>
      </c>
      <c r="R128">
        <v>0.84470000000000001</v>
      </c>
      <c r="S128" t="s">
        <v>18</v>
      </c>
      <c r="T128">
        <v>12.34</v>
      </c>
      <c r="U128">
        <v>12.41</v>
      </c>
      <c r="V128">
        <v>6.3159999999999998</v>
      </c>
      <c r="W128">
        <v>28.709</v>
      </c>
      <c r="X128">
        <v>0.83</v>
      </c>
      <c r="Y128" t="s">
        <v>18</v>
      </c>
      <c r="Z128">
        <v>12.35</v>
      </c>
      <c r="AA128">
        <v>12.43</v>
      </c>
      <c r="AB128">
        <v>8.7029999999999994</v>
      </c>
      <c r="AC128">
        <v>39.558999999999997</v>
      </c>
      <c r="AD128">
        <v>0.82279999999999998</v>
      </c>
      <c r="AE128" t="s">
        <v>18</v>
      </c>
      <c r="AF128">
        <v>12.35</v>
      </c>
      <c r="AG128">
        <v>12.43</v>
      </c>
      <c r="AH128">
        <v>8.4130000000000003</v>
      </c>
      <c r="AI128">
        <v>38.238999999999997</v>
      </c>
      <c r="AJ128">
        <v>0.84519999999999995</v>
      </c>
      <c r="AK128" t="s">
        <v>18</v>
      </c>
      <c r="AL128">
        <v>12.35</v>
      </c>
      <c r="AM128">
        <v>12.43</v>
      </c>
      <c r="AN128">
        <v>8.9570000000000007</v>
      </c>
      <c r="AO128">
        <v>40.713999999999999</v>
      </c>
      <c r="AP128">
        <v>0.78859999999999997</v>
      </c>
      <c r="AQ128" t="s">
        <v>18</v>
      </c>
      <c r="AR128">
        <v>12.35</v>
      </c>
      <c r="AS128">
        <v>12.43</v>
      </c>
      <c r="AT128">
        <v>10.606999999999999</v>
      </c>
      <c r="AU128">
        <v>48.213000000000001</v>
      </c>
      <c r="AV128">
        <v>0.81730000000000003</v>
      </c>
      <c r="AW128" t="s">
        <v>18</v>
      </c>
      <c r="AX128">
        <v>12.35</v>
      </c>
      <c r="AY128">
        <v>12.43</v>
      </c>
      <c r="AZ128">
        <v>11.073</v>
      </c>
      <c r="BA128">
        <v>50.332000000000001</v>
      </c>
      <c r="BB128">
        <v>0.81699999999999995</v>
      </c>
      <c r="BC128" t="s">
        <v>18</v>
      </c>
      <c r="BD128">
        <v>12.35</v>
      </c>
      <c r="BE128">
        <v>12.43</v>
      </c>
      <c r="BF128">
        <v>10.75</v>
      </c>
      <c r="BG128">
        <v>48.863999999999997</v>
      </c>
      <c r="BH128">
        <v>0.80289999999999995</v>
      </c>
      <c r="BI128" t="s">
        <v>18</v>
      </c>
      <c r="BJ128">
        <v>12.35</v>
      </c>
      <c r="BK128">
        <v>12.42</v>
      </c>
      <c r="BL128">
        <v>11.46</v>
      </c>
      <c r="BM128">
        <v>52.088999999999999</v>
      </c>
      <c r="BN128">
        <v>0.83299999999999996</v>
      </c>
      <c r="BO128" t="s">
        <v>18</v>
      </c>
      <c r="BP128">
        <v>12.35</v>
      </c>
      <c r="BQ128">
        <v>12.43</v>
      </c>
      <c r="BR128">
        <v>11.795999999999999</v>
      </c>
      <c r="BS128">
        <v>53.616999999999997</v>
      </c>
      <c r="BT128">
        <v>0.82889999999999997</v>
      </c>
      <c r="BU128" t="s">
        <v>18</v>
      </c>
      <c r="BV128">
        <v>12.35</v>
      </c>
      <c r="BW128">
        <v>12.43</v>
      </c>
      <c r="BX128">
        <v>11.631</v>
      </c>
      <c r="BY128">
        <v>52.866999999999997</v>
      </c>
      <c r="BZ128">
        <v>0.83979999999999999</v>
      </c>
      <c r="CA128" t="s">
        <v>18</v>
      </c>
    </row>
    <row r="129" spans="1:79" x14ac:dyDescent="0.2">
      <c r="A129" t="s">
        <v>29</v>
      </c>
      <c r="B129">
        <v>739</v>
      </c>
      <c r="C129">
        <v>754</v>
      </c>
      <c r="D129" t="s">
        <v>154</v>
      </c>
      <c r="E129">
        <v>11.08</v>
      </c>
      <c r="F129">
        <v>3</v>
      </c>
      <c r="G129">
        <v>12</v>
      </c>
      <c r="H129">
        <v>11.18</v>
      </c>
      <c r="I129">
        <v>11.25</v>
      </c>
      <c r="J129">
        <v>3.355</v>
      </c>
      <c r="K129">
        <v>27.956</v>
      </c>
      <c r="L129">
        <v>0.91759999999999997</v>
      </c>
      <c r="M129" t="s">
        <v>17</v>
      </c>
      <c r="N129">
        <v>11.18</v>
      </c>
      <c r="O129">
        <v>11.25</v>
      </c>
      <c r="P129">
        <v>3.3380000000000001</v>
      </c>
      <c r="Q129">
        <v>27.812999999999999</v>
      </c>
      <c r="R129">
        <v>0.91769999999999996</v>
      </c>
      <c r="S129" t="s">
        <v>17</v>
      </c>
      <c r="T129">
        <v>11.18</v>
      </c>
      <c r="U129">
        <v>11.26</v>
      </c>
      <c r="V129">
        <v>3.5680000000000001</v>
      </c>
      <c r="W129">
        <v>29.736999999999998</v>
      </c>
      <c r="X129">
        <v>0.90380000000000005</v>
      </c>
      <c r="Y129" t="s">
        <v>18</v>
      </c>
      <c r="Z129">
        <v>11.17</v>
      </c>
      <c r="AA129">
        <v>11.25</v>
      </c>
      <c r="AB129">
        <v>4.665</v>
      </c>
      <c r="AC129">
        <v>38.878999999999998</v>
      </c>
      <c r="AD129">
        <v>0.91959999999999997</v>
      </c>
      <c r="AE129" t="s">
        <v>17</v>
      </c>
      <c r="AF129">
        <v>11.18</v>
      </c>
      <c r="AG129">
        <v>11.25</v>
      </c>
      <c r="AH129">
        <v>4.5999999999999996</v>
      </c>
      <c r="AI129">
        <v>38.334000000000003</v>
      </c>
      <c r="AJ129">
        <v>0.92120000000000002</v>
      </c>
      <c r="AK129" t="s">
        <v>17</v>
      </c>
      <c r="AL129">
        <v>11.18</v>
      </c>
      <c r="AM129">
        <v>11.25</v>
      </c>
      <c r="AN129">
        <v>4.8220000000000001</v>
      </c>
      <c r="AO129">
        <v>40.186999999999998</v>
      </c>
      <c r="AP129">
        <v>0.91910000000000003</v>
      </c>
      <c r="AQ129" t="s">
        <v>18</v>
      </c>
      <c r="AR129">
        <v>11.18</v>
      </c>
      <c r="AS129">
        <v>11.25</v>
      </c>
      <c r="AT129">
        <v>5.8949999999999996</v>
      </c>
      <c r="AU129">
        <v>49.127000000000002</v>
      </c>
      <c r="AV129">
        <v>0.8911</v>
      </c>
      <c r="AW129" t="s">
        <v>18</v>
      </c>
      <c r="AX129">
        <v>11.18</v>
      </c>
      <c r="AY129">
        <v>11.25</v>
      </c>
      <c r="AZ129">
        <v>6.0469999999999997</v>
      </c>
      <c r="BA129">
        <v>50.390999999999998</v>
      </c>
      <c r="BB129">
        <v>0.91649999999999998</v>
      </c>
      <c r="BC129" t="s">
        <v>17</v>
      </c>
      <c r="BD129">
        <v>11.18</v>
      </c>
      <c r="BE129">
        <v>11.25</v>
      </c>
      <c r="BF129">
        <v>5.9509999999999996</v>
      </c>
      <c r="BG129">
        <v>49.591000000000001</v>
      </c>
      <c r="BH129">
        <v>0.92469999999999997</v>
      </c>
      <c r="BI129" t="s">
        <v>17</v>
      </c>
      <c r="BJ129">
        <v>11.17</v>
      </c>
      <c r="BK129">
        <v>11.25</v>
      </c>
      <c r="BL129">
        <v>6.1760000000000002</v>
      </c>
      <c r="BM129">
        <v>51.463999999999999</v>
      </c>
      <c r="BN129">
        <v>0.92410000000000003</v>
      </c>
      <c r="BO129" t="s">
        <v>17</v>
      </c>
      <c r="BP129">
        <v>11.18</v>
      </c>
      <c r="BQ129">
        <v>11.26</v>
      </c>
      <c r="BR129">
        <v>6.2859999999999996</v>
      </c>
      <c r="BS129">
        <v>52.387</v>
      </c>
      <c r="BT129">
        <v>0.90769999999999995</v>
      </c>
      <c r="BU129" t="s">
        <v>18</v>
      </c>
      <c r="BV129">
        <v>11.18</v>
      </c>
      <c r="BW129">
        <v>11.25</v>
      </c>
      <c r="BX129">
        <v>6.2530000000000001</v>
      </c>
      <c r="BY129">
        <v>52.106000000000002</v>
      </c>
      <c r="BZ129">
        <v>0.9153</v>
      </c>
      <c r="CA129" t="s">
        <v>17</v>
      </c>
    </row>
    <row r="130" spans="1:79" x14ac:dyDescent="0.2">
      <c r="A130" t="s">
        <v>29</v>
      </c>
      <c r="B130" s="15">
        <v>739</v>
      </c>
      <c r="C130" s="15">
        <v>760</v>
      </c>
      <c r="D130" t="s">
        <v>155</v>
      </c>
      <c r="E130">
        <v>12.29</v>
      </c>
      <c r="F130">
        <v>3</v>
      </c>
      <c r="G130">
        <v>17</v>
      </c>
      <c r="H130">
        <v>12.39</v>
      </c>
      <c r="I130">
        <v>12.46</v>
      </c>
      <c r="J130">
        <v>4.3079999999999998</v>
      </c>
      <c r="K130">
        <v>25.338000000000001</v>
      </c>
      <c r="L130">
        <v>0.91080000000000005</v>
      </c>
      <c r="M130" t="s">
        <v>17</v>
      </c>
      <c r="N130">
        <v>12.39</v>
      </c>
      <c r="O130">
        <v>12.46</v>
      </c>
      <c r="P130">
        <v>4.2439999999999998</v>
      </c>
      <c r="Q130">
        <v>24.963000000000001</v>
      </c>
      <c r="R130">
        <v>0.91490000000000005</v>
      </c>
      <c r="S130" t="s">
        <v>17</v>
      </c>
      <c r="T130">
        <v>12.39</v>
      </c>
      <c r="U130">
        <v>12.46</v>
      </c>
      <c r="V130">
        <v>4.6390000000000002</v>
      </c>
      <c r="W130">
        <v>27.286999999999999</v>
      </c>
      <c r="X130">
        <v>0.91059999999999997</v>
      </c>
      <c r="Y130" t="s">
        <v>17</v>
      </c>
      <c r="Z130">
        <v>12.38</v>
      </c>
      <c r="AA130">
        <v>12.46</v>
      </c>
      <c r="AB130">
        <v>6.6970000000000001</v>
      </c>
      <c r="AC130">
        <v>39.396000000000001</v>
      </c>
      <c r="AD130">
        <v>0.91600000000000004</v>
      </c>
      <c r="AE130" t="s">
        <v>17</v>
      </c>
      <c r="AF130">
        <v>12.39</v>
      </c>
      <c r="AG130">
        <v>12.46</v>
      </c>
      <c r="AH130">
        <v>6.5129999999999999</v>
      </c>
      <c r="AI130">
        <v>38.308999999999997</v>
      </c>
      <c r="AJ130">
        <v>0.91579999999999995</v>
      </c>
      <c r="AK130" t="s">
        <v>17</v>
      </c>
      <c r="AL130">
        <v>12.38</v>
      </c>
      <c r="AM130">
        <v>12.46</v>
      </c>
      <c r="AN130">
        <v>6.9580000000000002</v>
      </c>
      <c r="AO130">
        <v>40.929000000000002</v>
      </c>
      <c r="AP130">
        <v>0.90439999999999998</v>
      </c>
      <c r="AQ130" t="s">
        <v>17</v>
      </c>
      <c r="AR130">
        <v>12.38</v>
      </c>
      <c r="AS130">
        <v>12.46</v>
      </c>
      <c r="AT130">
        <v>8.7469999999999999</v>
      </c>
      <c r="AU130">
        <v>51.45</v>
      </c>
      <c r="AV130">
        <v>0.92190000000000005</v>
      </c>
      <c r="AW130" t="s">
        <v>17</v>
      </c>
      <c r="AX130">
        <v>12.38</v>
      </c>
      <c r="AY130">
        <v>12.46</v>
      </c>
      <c r="AZ130">
        <v>8.9469999999999992</v>
      </c>
      <c r="BA130">
        <v>52.628</v>
      </c>
      <c r="BB130">
        <v>0.92510000000000003</v>
      </c>
      <c r="BC130" t="s">
        <v>17</v>
      </c>
      <c r="BD130">
        <v>12.38</v>
      </c>
      <c r="BE130">
        <v>12.46</v>
      </c>
      <c r="BF130">
        <v>8.85</v>
      </c>
      <c r="BG130">
        <v>52.06</v>
      </c>
      <c r="BH130">
        <v>0.92600000000000005</v>
      </c>
      <c r="BI130" t="s">
        <v>17</v>
      </c>
      <c r="BJ130">
        <v>12.38</v>
      </c>
      <c r="BK130">
        <v>12.46</v>
      </c>
      <c r="BL130">
        <v>9.2889999999999997</v>
      </c>
      <c r="BM130">
        <v>54.639000000000003</v>
      </c>
      <c r="BN130">
        <v>0.92400000000000004</v>
      </c>
      <c r="BO130" t="s">
        <v>17</v>
      </c>
      <c r="BP130">
        <v>12.38</v>
      </c>
      <c r="BQ130">
        <v>12.46</v>
      </c>
      <c r="BR130">
        <v>9.5939999999999994</v>
      </c>
      <c r="BS130">
        <v>56.435000000000002</v>
      </c>
      <c r="BT130">
        <v>0.92020000000000002</v>
      </c>
      <c r="BU130" t="s">
        <v>17</v>
      </c>
      <c r="BV130">
        <v>12.39</v>
      </c>
      <c r="BW130">
        <v>12.46</v>
      </c>
      <c r="BX130">
        <v>9.4209999999999994</v>
      </c>
      <c r="BY130">
        <v>55.414999999999999</v>
      </c>
      <c r="BZ130">
        <v>0.92559999999999998</v>
      </c>
      <c r="CA130" t="s">
        <v>17</v>
      </c>
    </row>
    <row r="131" spans="1:79" x14ac:dyDescent="0.2">
      <c r="A131" t="s">
        <v>29</v>
      </c>
      <c r="B131">
        <v>744</v>
      </c>
      <c r="C131">
        <v>760</v>
      </c>
      <c r="D131" t="s">
        <v>156</v>
      </c>
      <c r="E131">
        <v>12.59</v>
      </c>
      <c r="F131">
        <v>2</v>
      </c>
      <c r="G131">
        <v>12</v>
      </c>
      <c r="H131">
        <v>12.69</v>
      </c>
      <c r="I131">
        <v>12.77</v>
      </c>
      <c r="J131">
        <v>3.129</v>
      </c>
      <c r="K131">
        <v>26.074999999999999</v>
      </c>
      <c r="L131">
        <v>0.92559999999999998</v>
      </c>
      <c r="M131" t="s">
        <v>18</v>
      </c>
      <c r="N131">
        <v>12.69</v>
      </c>
      <c r="O131">
        <v>12.76</v>
      </c>
      <c r="P131">
        <v>2.9489999999999998</v>
      </c>
      <c r="Q131">
        <v>24.577999999999999</v>
      </c>
      <c r="R131">
        <v>0.89659999999999995</v>
      </c>
      <c r="S131" t="s">
        <v>18</v>
      </c>
      <c r="T131">
        <v>12.69</v>
      </c>
      <c r="U131">
        <v>12.77</v>
      </c>
      <c r="V131">
        <v>3.1070000000000002</v>
      </c>
      <c r="W131">
        <v>25.890999999999998</v>
      </c>
      <c r="X131">
        <v>0.88119999999999998</v>
      </c>
      <c r="Y131" t="s">
        <v>18</v>
      </c>
      <c r="Z131">
        <v>12.69</v>
      </c>
      <c r="AA131">
        <v>12.76</v>
      </c>
      <c r="AB131">
        <v>5.1710000000000003</v>
      </c>
      <c r="AC131">
        <v>43.09</v>
      </c>
      <c r="AD131">
        <v>0.90029999999999999</v>
      </c>
      <c r="AE131" t="s">
        <v>18</v>
      </c>
      <c r="AF131">
        <v>12.69</v>
      </c>
      <c r="AG131">
        <v>12.76</v>
      </c>
      <c r="AH131">
        <v>5.1760000000000002</v>
      </c>
      <c r="AI131">
        <v>43.134</v>
      </c>
      <c r="AJ131">
        <v>0.90890000000000004</v>
      </c>
      <c r="AK131" t="s">
        <v>18</v>
      </c>
      <c r="AL131">
        <v>12.69</v>
      </c>
      <c r="AM131">
        <v>12.76</v>
      </c>
      <c r="AN131">
        <v>5.149</v>
      </c>
      <c r="AO131">
        <v>42.911000000000001</v>
      </c>
      <c r="AP131">
        <v>0.89349999999999996</v>
      </c>
      <c r="AQ131" t="s">
        <v>18</v>
      </c>
      <c r="AR131">
        <v>12.69</v>
      </c>
      <c r="AS131">
        <v>12.76</v>
      </c>
      <c r="AT131">
        <v>6.931</v>
      </c>
      <c r="AU131">
        <v>57.76</v>
      </c>
      <c r="AV131">
        <v>0.90180000000000005</v>
      </c>
      <c r="AW131" t="s">
        <v>18</v>
      </c>
      <c r="AX131">
        <v>12.69</v>
      </c>
      <c r="AY131">
        <v>12.76</v>
      </c>
      <c r="AZ131">
        <v>6.91</v>
      </c>
      <c r="BA131">
        <v>57.585000000000001</v>
      </c>
      <c r="BB131">
        <v>0.8992</v>
      </c>
      <c r="BC131" t="s">
        <v>18</v>
      </c>
      <c r="BD131">
        <v>12.69</v>
      </c>
      <c r="BE131">
        <v>12.76</v>
      </c>
      <c r="BF131">
        <v>6.9249999999999998</v>
      </c>
      <c r="BG131">
        <v>57.706000000000003</v>
      </c>
      <c r="BH131">
        <v>0.90369999999999995</v>
      </c>
      <c r="BI131" t="s">
        <v>18</v>
      </c>
      <c r="BJ131">
        <v>12.68</v>
      </c>
      <c r="BK131">
        <v>12.76</v>
      </c>
      <c r="BL131">
        <v>7.43</v>
      </c>
      <c r="BM131">
        <v>61.917999999999999</v>
      </c>
      <c r="BN131">
        <v>0.90969999999999995</v>
      </c>
      <c r="BO131" t="s">
        <v>18</v>
      </c>
      <c r="BP131">
        <v>12.69</v>
      </c>
      <c r="BQ131">
        <v>12.76</v>
      </c>
      <c r="BR131">
        <v>7.6079999999999997</v>
      </c>
      <c r="BS131">
        <v>63.398000000000003</v>
      </c>
      <c r="BT131">
        <v>0.89949999999999997</v>
      </c>
      <c r="BU131" t="s">
        <v>18</v>
      </c>
      <c r="BV131">
        <v>12.69</v>
      </c>
      <c r="BW131">
        <v>12.76</v>
      </c>
      <c r="BX131">
        <v>7.4969999999999999</v>
      </c>
      <c r="BY131">
        <v>62.476999999999997</v>
      </c>
      <c r="BZ131">
        <v>0.90629999999999999</v>
      </c>
      <c r="CA131" t="s">
        <v>18</v>
      </c>
    </row>
    <row r="132" spans="1:79" x14ac:dyDescent="0.2">
      <c r="A132" t="s">
        <v>29</v>
      </c>
      <c r="B132">
        <v>749</v>
      </c>
      <c r="C132">
        <v>760</v>
      </c>
      <c r="D132" t="s">
        <v>157</v>
      </c>
      <c r="E132">
        <v>12.81</v>
      </c>
      <c r="F132">
        <v>2</v>
      </c>
      <c r="G132">
        <v>8</v>
      </c>
      <c r="H132">
        <v>12.81</v>
      </c>
      <c r="I132">
        <v>12.88</v>
      </c>
      <c r="J132">
        <v>1.9910000000000001</v>
      </c>
      <c r="K132">
        <v>24.891999999999999</v>
      </c>
      <c r="L132">
        <v>0.8579</v>
      </c>
      <c r="M132" t="s">
        <v>18</v>
      </c>
      <c r="N132">
        <v>12.81</v>
      </c>
      <c r="O132">
        <v>12.88</v>
      </c>
      <c r="P132">
        <v>1.8180000000000001</v>
      </c>
      <c r="Q132">
        <v>22.725000000000001</v>
      </c>
      <c r="R132">
        <v>0.80689999999999995</v>
      </c>
      <c r="S132" t="s">
        <v>18</v>
      </c>
      <c r="T132">
        <v>12.81</v>
      </c>
      <c r="U132">
        <v>12.88</v>
      </c>
      <c r="V132">
        <v>1.9730000000000001</v>
      </c>
      <c r="W132">
        <v>24.664999999999999</v>
      </c>
      <c r="X132">
        <v>0.78</v>
      </c>
      <c r="Y132" t="s">
        <v>18</v>
      </c>
      <c r="Z132">
        <v>12.8</v>
      </c>
      <c r="AA132">
        <v>12.88</v>
      </c>
      <c r="AB132">
        <v>2.952</v>
      </c>
      <c r="AC132">
        <v>36.904000000000003</v>
      </c>
      <c r="AD132">
        <v>0.81479999999999997</v>
      </c>
      <c r="AE132" t="s">
        <v>18</v>
      </c>
      <c r="AF132">
        <v>12.81</v>
      </c>
      <c r="AG132">
        <v>12.88</v>
      </c>
      <c r="AH132">
        <v>3.0619999999999998</v>
      </c>
      <c r="AI132">
        <v>38.268999999999998</v>
      </c>
      <c r="AJ132">
        <v>0.81210000000000004</v>
      </c>
      <c r="AK132" t="s">
        <v>18</v>
      </c>
      <c r="AL132">
        <v>12.8</v>
      </c>
      <c r="AM132">
        <v>12.88</v>
      </c>
      <c r="AN132">
        <v>3.0350000000000001</v>
      </c>
      <c r="AO132">
        <v>37.94</v>
      </c>
      <c r="AP132">
        <v>0.75029999999999997</v>
      </c>
      <c r="AQ132" t="s">
        <v>18</v>
      </c>
      <c r="AR132">
        <v>12.8</v>
      </c>
      <c r="AS132">
        <v>12.88</v>
      </c>
      <c r="AT132">
        <v>3.9529999999999998</v>
      </c>
      <c r="AU132">
        <v>49.414000000000001</v>
      </c>
      <c r="AV132">
        <v>0.78190000000000004</v>
      </c>
      <c r="AW132" t="s">
        <v>18</v>
      </c>
      <c r="AX132">
        <v>12.8</v>
      </c>
      <c r="AY132">
        <v>12.88</v>
      </c>
      <c r="AZ132">
        <v>4.1050000000000004</v>
      </c>
      <c r="BA132">
        <v>51.308</v>
      </c>
      <c r="BB132">
        <v>0.79110000000000003</v>
      </c>
      <c r="BC132" t="s">
        <v>18</v>
      </c>
      <c r="BD132">
        <v>12.8</v>
      </c>
      <c r="BE132">
        <v>12.88</v>
      </c>
      <c r="BF132">
        <v>4.032</v>
      </c>
      <c r="BG132">
        <v>50.401000000000003</v>
      </c>
      <c r="BH132">
        <v>0.8145</v>
      </c>
      <c r="BI132" t="s">
        <v>18</v>
      </c>
      <c r="BJ132">
        <v>12.8</v>
      </c>
      <c r="BK132">
        <v>12.88</v>
      </c>
      <c r="BL132">
        <v>4.3719999999999999</v>
      </c>
      <c r="BM132">
        <v>54.643999999999998</v>
      </c>
      <c r="BN132">
        <v>0.82199999999999995</v>
      </c>
      <c r="BO132" t="s">
        <v>18</v>
      </c>
      <c r="BP132">
        <v>12.8</v>
      </c>
      <c r="BQ132">
        <v>12.88</v>
      </c>
      <c r="BR132">
        <v>4.51</v>
      </c>
      <c r="BS132">
        <v>56.378</v>
      </c>
      <c r="BT132">
        <v>0.79300000000000004</v>
      </c>
      <c r="BU132" t="s">
        <v>18</v>
      </c>
      <c r="BV132">
        <v>12.81</v>
      </c>
      <c r="BW132">
        <v>12.88</v>
      </c>
      <c r="BX132">
        <v>4.3719999999999999</v>
      </c>
      <c r="BY132">
        <v>54.649000000000001</v>
      </c>
      <c r="BZ132">
        <v>0.8105</v>
      </c>
      <c r="CA132" t="s">
        <v>18</v>
      </c>
    </row>
    <row r="133" spans="1:79" x14ac:dyDescent="0.2">
      <c r="A133" t="s">
        <v>29</v>
      </c>
      <c r="B133">
        <v>755</v>
      </c>
      <c r="C133">
        <v>760</v>
      </c>
      <c r="D133" t="s">
        <v>158</v>
      </c>
      <c r="E133">
        <v>9.08</v>
      </c>
      <c r="F133">
        <v>1</v>
      </c>
      <c r="G133">
        <v>3</v>
      </c>
      <c r="H133">
        <v>9.19</v>
      </c>
      <c r="I133">
        <v>9.27</v>
      </c>
      <c r="J133">
        <v>1.452</v>
      </c>
      <c r="K133">
        <v>48.414999999999999</v>
      </c>
      <c r="L133">
        <v>0.92720000000000002</v>
      </c>
      <c r="M133" t="s">
        <v>18</v>
      </c>
      <c r="N133">
        <v>9.19</v>
      </c>
      <c r="O133">
        <v>9.27</v>
      </c>
      <c r="P133">
        <v>1.4690000000000001</v>
      </c>
      <c r="Q133">
        <v>48.981999999999999</v>
      </c>
      <c r="R133">
        <v>0.92479999999999996</v>
      </c>
      <c r="S133" t="s">
        <v>18</v>
      </c>
      <c r="T133">
        <v>9.19</v>
      </c>
      <c r="U133">
        <v>9.27</v>
      </c>
      <c r="V133">
        <v>1.4219999999999999</v>
      </c>
      <c r="W133">
        <v>47.384999999999998</v>
      </c>
      <c r="X133">
        <v>0.90849999999999997</v>
      </c>
      <c r="Y133" t="s">
        <v>18</v>
      </c>
      <c r="Z133">
        <v>9.19</v>
      </c>
      <c r="AA133">
        <v>9.26</v>
      </c>
      <c r="AB133">
        <v>2.1840000000000002</v>
      </c>
      <c r="AC133">
        <v>72.792000000000002</v>
      </c>
      <c r="AD133">
        <v>0.89190000000000003</v>
      </c>
      <c r="AE133" t="s">
        <v>18</v>
      </c>
      <c r="AF133">
        <v>9.19</v>
      </c>
      <c r="AG133">
        <v>9.26</v>
      </c>
      <c r="AH133">
        <v>2.2839999999999998</v>
      </c>
      <c r="AI133">
        <v>76.12</v>
      </c>
      <c r="AJ133">
        <v>0.90600000000000003</v>
      </c>
      <c r="AK133" t="s">
        <v>18</v>
      </c>
      <c r="AL133">
        <v>9.19</v>
      </c>
      <c r="AM133">
        <v>9.26</v>
      </c>
      <c r="AN133">
        <v>2.2240000000000002</v>
      </c>
      <c r="AO133">
        <v>74.117000000000004</v>
      </c>
      <c r="AP133">
        <v>0.88029999999999997</v>
      </c>
      <c r="AQ133" t="s">
        <v>18</v>
      </c>
      <c r="AR133">
        <v>9.19</v>
      </c>
      <c r="AS133">
        <v>9.26</v>
      </c>
      <c r="AT133">
        <v>2.484</v>
      </c>
      <c r="AU133">
        <v>82.796999999999997</v>
      </c>
      <c r="AV133">
        <v>0.89810000000000001</v>
      </c>
      <c r="AW133" t="s">
        <v>18</v>
      </c>
      <c r="AX133">
        <v>9.19</v>
      </c>
      <c r="AY133">
        <v>9.26</v>
      </c>
      <c r="AZ133">
        <v>2.5419999999999998</v>
      </c>
      <c r="BA133">
        <v>84.721999999999994</v>
      </c>
      <c r="BB133">
        <v>0.88770000000000004</v>
      </c>
      <c r="BC133" t="s">
        <v>18</v>
      </c>
      <c r="BD133">
        <v>9.19</v>
      </c>
      <c r="BE133">
        <v>9.26</v>
      </c>
      <c r="BF133">
        <v>2.4940000000000002</v>
      </c>
      <c r="BG133">
        <v>83.134</v>
      </c>
      <c r="BH133">
        <v>0.89149999999999996</v>
      </c>
      <c r="BI133" t="s">
        <v>18</v>
      </c>
      <c r="BJ133">
        <v>9.19</v>
      </c>
      <c r="BK133">
        <v>9.26</v>
      </c>
      <c r="BL133">
        <v>2.6030000000000002</v>
      </c>
      <c r="BM133">
        <v>86.765000000000001</v>
      </c>
      <c r="BN133">
        <v>0.89159999999999995</v>
      </c>
      <c r="BO133" t="s">
        <v>18</v>
      </c>
      <c r="BP133">
        <v>9.19</v>
      </c>
      <c r="BQ133">
        <v>9.26</v>
      </c>
      <c r="BR133">
        <v>2.528</v>
      </c>
      <c r="BS133">
        <v>84.254999999999995</v>
      </c>
      <c r="BT133">
        <v>0.88280000000000003</v>
      </c>
      <c r="BU133" t="s">
        <v>18</v>
      </c>
      <c r="BV133">
        <v>9.19</v>
      </c>
      <c r="BW133">
        <v>9.27</v>
      </c>
      <c r="BX133">
        <v>2.5859999999999999</v>
      </c>
      <c r="BY133">
        <v>86.197000000000003</v>
      </c>
      <c r="BZ133">
        <v>0.88859999999999995</v>
      </c>
      <c r="CA133" t="s">
        <v>18</v>
      </c>
    </row>
    <row r="134" spans="1:79" x14ac:dyDescent="0.2">
      <c r="A134" t="s">
        <v>29</v>
      </c>
      <c r="B134">
        <v>761</v>
      </c>
      <c r="C134">
        <v>781</v>
      </c>
      <c r="D134" t="s">
        <v>159</v>
      </c>
      <c r="E134">
        <v>8.07</v>
      </c>
      <c r="F134">
        <v>4</v>
      </c>
      <c r="G134">
        <v>18</v>
      </c>
      <c r="H134">
        <v>8.02</v>
      </c>
      <c r="I134">
        <v>8.09</v>
      </c>
      <c r="J134">
        <v>6.4029999999999996</v>
      </c>
      <c r="K134">
        <v>35.573999999999998</v>
      </c>
      <c r="L134">
        <v>0.8327</v>
      </c>
      <c r="M134" t="s">
        <v>18</v>
      </c>
      <c r="N134">
        <v>8.02</v>
      </c>
      <c r="O134">
        <v>8.09</v>
      </c>
      <c r="P134">
        <v>6.2160000000000002</v>
      </c>
      <c r="Q134">
        <v>34.533999999999999</v>
      </c>
      <c r="R134">
        <v>0.80640000000000001</v>
      </c>
      <c r="S134" t="s">
        <v>18</v>
      </c>
      <c r="T134">
        <v>8.02</v>
      </c>
      <c r="U134">
        <v>8.09</v>
      </c>
      <c r="V134">
        <v>6.4820000000000002</v>
      </c>
      <c r="W134">
        <v>36.009</v>
      </c>
      <c r="X134">
        <v>0.84789999999999999</v>
      </c>
      <c r="Y134" t="s">
        <v>18</v>
      </c>
      <c r="Z134">
        <v>8.02</v>
      </c>
      <c r="AA134">
        <v>8.09</v>
      </c>
      <c r="AB134">
        <v>7.7960000000000003</v>
      </c>
      <c r="AC134">
        <v>43.308999999999997</v>
      </c>
      <c r="AD134">
        <v>0.84009999999999996</v>
      </c>
      <c r="AE134" t="s">
        <v>18</v>
      </c>
      <c r="AF134">
        <v>8.02</v>
      </c>
      <c r="AG134">
        <v>8.09</v>
      </c>
      <c r="AH134">
        <v>7.7210000000000001</v>
      </c>
      <c r="AI134">
        <v>42.893999999999998</v>
      </c>
      <c r="AJ134">
        <v>0.8407</v>
      </c>
      <c r="AK134" t="s">
        <v>18</v>
      </c>
      <c r="AL134">
        <v>8.02</v>
      </c>
      <c r="AM134">
        <v>8.09</v>
      </c>
      <c r="AN134">
        <v>7.968</v>
      </c>
      <c r="AO134">
        <v>44.268000000000001</v>
      </c>
      <c r="AP134">
        <v>0.8337</v>
      </c>
      <c r="AQ134" t="s">
        <v>18</v>
      </c>
      <c r="AR134">
        <v>8.02</v>
      </c>
      <c r="AS134">
        <v>8.09</v>
      </c>
      <c r="AT134">
        <v>8.6509999999999998</v>
      </c>
      <c r="AU134">
        <v>48.058999999999997</v>
      </c>
      <c r="AV134">
        <v>0.84099999999999997</v>
      </c>
      <c r="AW134" t="s">
        <v>18</v>
      </c>
      <c r="AX134">
        <v>8.02</v>
      </c>
      <c r="AY134">
        <v>8.09</v>
      </c>
      <c r="AZ134">
        <v>9.1349999999999998</v>
      </c>
      <c r="BA134">
        <v>50.750999999999998</v>
      </c>
      <c r="BB134">
        <v>0.79759999999999998</v>
      </c>
      <c r="BC134" t="s">
        <v>18</v>
      </c>
      <c r="BD134">
        <v>8.02</v>
      </c>
      <c r="BE134">
        <v>8.09</v>
      </c>
      <c r="BF134">
        <v>8.9209999999999994</v>
      </c>
      <c r="BG134">
        <v>49.564</v>
      </c>
      <c r="BH134">
        <v>0.78549999999999998</v>
      </c>
      <c r="BI134" t="s">
        <v>18</v>
      </c>
      <c r="BJ134">
        <v>8.02</v>
      </c>
      <c r="BK134">
        <v>8.09</v>
      </c>
      <c r="BL134">
        <v>9.2230000000000008</v>
      </c>
      <c r="BM134">
        <v>51.24</v>
      </c>
      <c r="BN134">
        <v>0.81589999999999996</v>
      </c>
      <c r="BO134" t="s">
        <v>18</v>
      </c>
      <c r="BP134">
        <v>8.02</v>
      </c>
      <c r="BQ134">
        <v>8.09</v>
      </c>
      <c r="BR134">
        <v>9.327</v>
      </c>
      <c r="BS134">
        <v>51.814999999999998</v>
      </c>
      <c r="BT134">
        <v>0.83550000000000002</v>
      </c>
      <c r="BU134" t="s">
        <v>18</v>
      </c>
      <c r="BV134">
        <v>8.02</v>
      </c>
      <c r="BW134">
        <v>8.09</v>
      </c>
      <c r="BX134">
        <v>9.4689999999999994</v>
      </c>
      <c r="BY134">
        <v>52.604999999999997</v>
      </c>
      <c r="BZ134">
        <v>0.81430000000000002</v>
      </c>
      <c r="CA134" t="s">
        <v>18</v>
      </c>
    </row>
    <row r="135" spans="1:79" s="15" customFormat="1" x14ac:dyDescent="0.2">
      <c r="A135" s="15" t="s">
        <v>29</v>
      </c>
      <c r="B135">
        <v>765</v>
      </c>
      <c r="C135">
        <v>776</v>
      </c>
      <c r="D135" s="15" t="s">
        <v>160</v>
      </c>
      <c r="E135" s="15">
        <v>4.92</v>
      </c>
      <c r="F135" s="15">
        <v>3</v>
      </c>
      <c r="G135" s="15">
        <v>9</v>
      </c>
      <c r="H135" s="15">
        <v>4.92</v>
      </c>
      <c r="I135" s="15">
        <v>4.99</v>
      </c>
      <c r="J135" s="15">
        <v>5.2220000000000004</v>
      </c>
      <c r="K135" s="15">
        <v>58.026000000000003</v>
      </c>
      <c r="L135" s="15">
        <v>0.88880000000000003</v>
      </c>
      <c r="M135" s="15" t="s">
        <v>18</v>
      </c>
      <c r="N135" s="15">
        <v>4.92</v>
      </c>
      <c r="O135" s="15">
        <v>4.9800000000000004</v>
      </c>
      <c r="P135" s="15">
        <v>5.0330000000000004</v>
      </c>
      <c r="Q135" s="15">
        <v>55.924999999999997</v>
      </c>
      <c r="R135" s="15">
        <v>0.87339999999999995</v>
      </c>
      <c r="S135" s="15" t="s">
        <v>18</v>
      </c>
      <c r="T135" s="15">
        <v>4.91</v>
      </c>
      <c r="U135" s="15">
        <v>4.9800000000000004</v>
      </c>
      <c r="V135" s="15">
        <v>5.2610000000000001</v>
      </c>
      <c r="W135" s="15">
        <v>58.454999999999998</v>
      </c>
      <c r="X135" s="15">
        <v>0.85829999999999995</v>
      </c>
      <c r="Y135" s="15" t="s">
        <v>18</v>
      </c>
      <c r="Z135" s="15">
        <v>4.91</v>
      </c>
      <c r="AA135" s="15">
        <v>4.9800000000000004</v>
      </c>
      <c r="AB135" s="15">
        <v>5.5730000000000004</v>
      </c>
      <c r="AC135" s="15">
        <v>61.918999999999997</v>
      </c>
      <c r="AD135" s="15">
        <v>0.85799999999999998</v>
      </c>
      <c r="AE135" s="15" t="s">
        <v>18</v>
      </c>
      <c r="AF135" s="15">
        <v>4.91</v>
      </c>
      <c r="AG135" s="15">
        <v>4.9800000000000004</v>
      </c>
      <c r="AH135" s="15">
        <v>5.5609999999999999</v>
      </c>
      <c r="AI135" s="15">
        <v>61.786999999999999</v>
      </c>
      <c r="AJ135" s="15">
        <v>0.85399999999999998</v>
      </c>
      <c r="AK135" s="15" t="s">
        <v>18</v>
      </c>
      <c r="AL135" s="15">
        <v>4.91</v>
      </c>
      <c r="AM135" s="15">
        <v>4.9800000000000004</v>
      </c>
      <c r="AN135" s="15">
        <v>5.5970000000000004</v>
      </c>
      <c r="AO135" s="15">
        <v>62.186999999999998</v>
      </c>
      <c r="AP135" s="15">
        <v>0.82240000000000002</v>
      </c>
      <c r="AQ135" s="15" t="s">
        <v>18</v>
      </c>
      <c r="AR135" s="15">
        <v>4.91</v>
      </c>
      <c r="AS135" s="15">
        <v>4.9800000000000004</v>
      </c>
      <c r="AT135" s="15">
        <v>5.5679999999999996</v>
      </c>
      <c r="AU135" s="15">
        <v>61.862000000000002</v>
      </c>
      <c r="AV135" s="15">
        <v>0.87139999999999995</v>
      </c>
      <c r="AW135" s="15" t="s">
        <v>18</v>
      </c>
      <c r="AX135" s="15">
        <v>4.92</v>
      </c>
      <c r="AY135" s="15">
        <v>4.9800000000000004</v>
      </c>
      <c r="AZ135" s="15">
        <v>5.758</v>
      </c>
      <c r="BA135" s="15">
        <v>63.975000000000001</v>
      </c>
      <c r="BB135" s="15">
        <v>0.87890000000000001</v>
      </c>
      <c r="BC135" s="15" t="s">
        <v>18</v>
      </c>
      <c r="BD135" s="15">
        <v>4.92</v>
      </c>
      <c r="BE135" s="15">
        <v>4.9800000000000004</v>
      </c>
      <c r="BF135" s="15">
        <v>5.6289999999999996</v>
      </c>
      <c r="BG135" s="15">
        <v>62.545000000000002</v>
      </c>
      <c r="BH135" s="15">
        <v>0.86760000000000004</v>
      </c>
      <c r="BI135" s="15" t="s">
        <v>18</v>
      </c>
      <c r="BJ135" s="15">
        <v>4.91</v>
      </c>
      <c r="BK135" s="15">
        <v>4.9800000000000004</v>
      </c>
      <c r="BL135" s="15">
        <v>5.6619999999999999</v>
      </c>
      <c r="BM135" s="15">
        <v>62.912999999999997</v>
      </c>
      <c r="BN135" s="15">
        <v>0.88219999999999998</v>
      </c>
      <c r="BO135" s="15" t="s">
        <v>18</v>
      </c>
      <c r="BP135" s="15">
        <v>4.92</v>
      </c>
      <c r="BQ135" s="15">
        <v>4.9800000000000004</v>
      </c>
      <c r="BR135" s="15">
        <v>5.7569999999999997</v>
      </c>
      <c r="BS135" s="15">
        <v>63.962000000000003</v>
      </c>
      <c r="BT135" s="15">
        <v>0.85709999999999997</v>
      </c>
      <c r="BU135" s="15" t="s">
        <v>18</v>
      </c>
      <c r="BV135" s="15">
        <v>4.92</v>
      </c>
      <c r="BW135" s="15">
        <v>4.9800000000000004</v>
      </c>
      <c r="BX135" s="15">
        <v>5.5359999999999996</v>
      </c>
      <c r="BY135" s="15">
        <v>61.508000000000003</v>
      </c>
      <c r="BZ135" s="15">
        <v>0.85440000000000005</v>
      </c>
      <c r="CA135" s="15" t="s">
        <v>18</v>
      </c>
    </row>
    <row r="136" spans="1:79" x14ac:dyDescent="0.2">
      <c r="A136" t="s">
        <v>29</v>
      </c>
      <c r="B136">
        <v>765</v>
      </c>
      <c r="C136">
        <v>780</v>
      </c>
      <c r="D136" t="s">
        <v>161</v>
      </c>
      <c r="E136">
        <v>5.59</v>
      </c>
      <c r="F136">
        <v>4</v>
      </c>
      <c r="G136">
        <v>13</v>
      </c>
      <c r="H136">
        <v>5.77</v>
      </c>
      <c r="I136">
        <v>5.84</v>
      </c>
      <c r="J136">
        <v>5.3540000000000001</v>
      </c>
      <c r="K136">
        <v>41.186999999999998</v>
      </c>
      <c r="L136">
        <v>0.91790000000000005</v>
      </c>
      <c r="M136" t="s">
        <v>18</v>
      </c>
      <c r="N136">
        <v>5.77</v>
      </c>
      <c r="O136">
        <v>5.84</v>
      </c>
      <c r="P136">
        <v>5.133</v>
      </c>
      <c r="Q136">
        <v>39.487000000000002</v>
      </c>
      <c r="R136">
        <v>0.93079999999999996</v>
      </c>
      <c r="S136" t="s">
        <v>18</v>
      </c>
      <c r="T136">
        <v>5.76</v>
      </c>
      <c r="U136">
        <v>5.84</v>
      </c>
      <c r="V136">
        <v>5.4420000000000002</v>
      </c>
      <c r="W136">
        <v>41.859000000000002</v>
      </c>
      <c r="X136">
        <v>0.88990000000000002</v>
      </c>
      <c r="Y136" t="s">
        <v>18</v>
      </c>
      <c r="Z136">
        <v>5.76</v>
      </c>
      <c r="AA136">
        <v>5.84</v>
      </c>
      <c r="AB136">
        <v>6.7389999999999999</v>
      </c>
      <c r="AC136">
        <v>51.84</v>
      </c>
      <c r="AD136">
        <v>0.9</v>
      </c>
      <c r="AE136" t="s">
        <v>18</v>
      </c>
      <c r="AF136">
        <v>5.76</v>
      </c>
      <c r="AG136">
        <v>5.84</v>
      </c>
      <c r="AH136">
        <v>6.7919999999999998</v>
      </c>
      <c r="AI136">
        <v>52.247999999999998</v>
      </c>
      <c r="AJ136">
        <v>0.9123</v>
      </c>
      <c r="AK136" t="s">
        <v>18</v>
      </c>
      <c r="AL136">
        <v>5.76</v>
      </c>
      <c r="AM136">
        <v>5.84</v>
      </c>
      <c r="AN136">
        <v>6.7960000000000003</v>
      </c>
      <c r="AO136">
        <v>52.279000000000003</v>
      </c>
      <c r="AP136">
        <v>0.87250000000000005</v>
      </c>
      <c r="AQ136" t="s">
        <v>18</v>
      </c>
      <c r="AR136">
        <v>5.76</v>
      </c>
      <c r="AS136">
        <v>5.84</v>
      </c>
      <c r="AT136">
        <v>7.6760000000000002</v>
      </c>
      <c r="AU136">
        <v>59.048000000000002</v>
      </c>
      <c r="AV136">
        <v>0.88339999999999996</v>
      </c>
      <c r="AW136" t="s">
        <v>18</v>
      </c>
      <c r="AX136">
        <v>5.76</v>
      </c>
      <c r="AY136">
        <v>5.84</v>
      </c>
      <c r="AZ136">
        <v>7.9420000000000002</v>
      </c>
      <c r="BA136">
        <v>61.088999999999999</v>
      </c>
      <c r="BB136">
        <v>0.8831</v>
      </c>
      <c r="BC136" t="s">
        <v>18</v>
      </c>
      <c r="BD136">
        <v>5.76</v>
      </c>
      <c r="BE136">
        <v>5.84</v>
      </c>
      <c r="BF136">
        <v>7.7530000000000001</v>
      </c>
      <c r="BG136">
        <v>59.640999999999998</v>
      </c>
      <c r="BH136">
        <v>0.89180000000000004</v>
      </c>
      <c r="BI136" t="s">
        <v>18</v>
      </c>
      <c r="BJ136">
        <v>5.76</v>
      </c>
      <c r="BK136">
        <v>5.84</v>
      </c>
      <c r="BL136">
        <v>7.9539999999999997</v>
      </c>
      <c r="BM136">
        <v>61.183999999999997</v>
      </c>
      <c r="BN136">
        <v>0.92049999999999998</v>
      </c>
      <c r="BO136" t="s">
        <v>18</v>
      </c>
      <c r="BP136">
        <v>5.76</v>
      </c>
      <c r="BQ136">
        <v>5.84</v>
      </c>
      <c r="BR136">
        <v>7.976</v>
      </c>
      <c r="BS136">
        <v>61.356000000000002</v>
      </c>
      <c r="BT136">
        <v>0.88180000000000003</v>
      </c>
      <c r="BU136" t="s">
        <v>18</v>
      </c>
      <c r="BV136">
        <v>5.76</v>
      </c>
      <c r="BW136">
        <v>5.84</v>
      </c>
      <c r="BX136">
        <v>7.9710000000000001</v>
      </c>
      <c r="BY136">
        <v>61.316000000000003</v>
      </c>
      <c r="BZ136">
        <v>0.90649999999999997</v>
      </c>
      <c r="CA136" t="s">
        <v>18</v>
      </c>
    </row>
    <row r="137" spans="1:79" x14ac:dyDescent="0.2">
      <c r="A137" t="s">
        <v>29</v>
      </c>
      <c r="B137">
        <v>765</v>
      </c>
      <c r="C137">
        <v>781</v>
      </c>
      <c r="D137" t="s">
        <v>162</v>
      </c>
      <c r="E137">
        <v>7.14</v>
      </c>
      <c r="F137">
        <v>4</v>
      </c>
      <c r="G137">
        <v>14</v>
      </c>
      <c r="H137">
        <v>7.18</v>
      </c>
      <c r="I137">
        <v>7.25</v>
      </c>
      <c r="J137">
        <v>5.0039999999999996</v>
      </c>
      <c r="K137">
        <v>35.744999999999997</v>
      </c>
      <c r="L137">
        <v>0.93510000000000004</v>
      </c>
      <c r="M137" t="s">
        <v>17</v>
      </c>
      <c r="N137">
        <v>7.18</v>
      </c>
      <c r="O137">
        <v>7.25</v>
      </c>
      <c r="P137">
        <v>4.9059999999999997</v>
      </c>
      <c r="Q137">
        <v>35.043999999999997</v>
      </c>
      <c r="R137">
        <v>0.93269999999999997</v>
      </c>
      <c r="S137" t="s">
        <v>17</v>
      </c>
      <c r="T137">
        <v>7.18</v>
      </c>
      <c r="U137">
        <v>7.25</v>
      </c>
      <c r="V137">
        <v>5.1139999999999999</v>
      </c>
      <c r="W137">
        <v>36.529000000000003</v>
      </c>
      <c r="X137">
        <v>0.93679999999999997</v>
      </c>
      <c r="Y137" t="s">
        <v>17</v>
      </c>
      <c r="Z137">
        <v>7.18</v>
      </c>
      <c r="AA137">
        <v>7.25</v>
      </c>
      <c r="AB137">
        <v>6.3220000000000001</v>
      </c>
      <c r="AC137">
        <v>45.158999999999999</v>
      </c>
      <c r="AD137">
        <v>0.93630000000000002</v>
      </c>
      <c r="AE137" t="s">
        <v>17</v>
      </c>
      <c r="AF137">
        <v>7.18</v>
      </c>
      <c r="AG137">
        <v>7.25</v>
      </c>
      <c r="AH137">
        <v>6.31</v>
      </c>
      <c r="AI137">
        <v>45.070999999999998</v>
      </c>
      <c r="AJ137">
        <v>0.93579999999999997</v>
      </c>
      <c r="AK137" t="s">
        <v>17</v>
      </c>
      <c r="AL137">
        <v>7.18</v>
      </c>
      <c r="AM137">
        <v>7.25</v>
      </c>
      <c r="AN137">
        <v>6.4240000000000004</v>
      </c>
      <c r="AO137">
        <v>45.883000000000003</v>
      </c>
      <c r="AP137">
        <v>0.93720000000000003</v>
      </c>
      <c r="AQ137" t="s">
        <v>17</v>
      </c>
      <c r="AR137">
        <v>7.18</v>
      </c>
      <c r="AS137">
        <v>7.25</v>
      </c>
      <c r="AT137">
        <v>7.37</v>
      </c>
      <c r="AU137">
        <v>52.646000000000001</v>
      </c>
      <c r="AV137">
        <v>0.94010000000000005</v>
      </c>
      <c r="AW137" t="s">
        <v>17</v>
      </c>
      <c r="AX137">
        <v>7.18</v>
      </c>
      <c r="AY137">
        <v>7.25</v>
      </c>
      <c r="AZ137">
        <v>7.6870000000000003</v>
      </c>
      <c r="BA137">
        <v>54.906999999999996</v>
      </c>
      <c r="BB137">
        <v>0.94089999999999996</v>
      </c>
      <c r="BC137" t="s">
        <v>17</v>
      </c>
      <c r="BD137">
        <v>7.18</v>
      </c>
      <c r="BE137">
        <v>7.25</v>
      </c>
      <c r="BF137">
        <v>7.6020000000000003</v>
      </c>
      <c r="BG137">
        <v>54.302</v>
      </c>
      <c r="BH137">
        <v>0.9405</v>
      </c>
      <c r="BI137" t="s">
        <v>17</v>
      </c>
      <c r="BJ137">
        <v>7.18</v>
      </c>
      <c r="BK137">
        <v>7.25</v>
      </c>
      <c r="BL137">
        <v>7.8239999999999998</v>
      </c>
      <c r="BM137">
        <v>55.887</v>
      </c>
      <c r="BN137">
        <v>0.93869999999999998</v>
      </c>
      <c r="BO137" t="s">
        <v>17</v>
      </c>
      <c r="BP137">
        <v>7.18</v>
      </c>
      <c r="BQ137">
        <v>7.25</v>
      </c>
      <c r="BR137">
        <v>8.1430000000000007</v>
      </c>
      <c r="BS137">
        <v>58.161999999999999</v>
      </c>
      <c r="BT137">
        <v>0.93169999999999997</v>
      </c>
      <c r="BU137" t="s">
        <v>17</v>
      </c>
      <c r="BV137">
        <v>7.18</v>
      </c>
      <c r="BW137">
        <v>7.25</v>
      </c>
      <c r="BX137">
        <v>8.0980000000000008</v>
      </c>
      <c r="BY137">
        <v>57.841999999999999</v>
      </c>
      <c r="BZ137">
        <v>0.93420000000000003</v>
      </c>
      <c r="CA137" t="s">
        <v>17</v>
      </c>
    </row>
    <row r="138" spans="1:79" x14ac:dyDescent="0.2">
      <c r="A138" t="s">
        <v>29</v>
      </c>
      <c r="B138">
        <v>765</v>
      </c>
      <c r="C138">
        <v>782</v>
      </c>
      <c r="D138" t="s">
        <v>163</v>
      </c>
      <c r="E138">
        <v>6.83</v>
      </c>
      <c r="F138">
        <v>4</v>
      </c>
      <c r="G138">
        <v>15</v>
      </c>
      <c r="H138">
        <v>6.93</v>
      </c>
      <c r="I138">
        <v>7.01</v>
      </c>
      <c r="J138">
        <v>5.0199999999999996</v>
      </c>
      <c r="K138">
        <v>33.47</v>
      </c>
      <c r="L138">
        <v>0.83860000000000001</v>
      </c>
      <c r="M138" t="s">
        <v>18</v>
      </c>
      <c r="N138">
        <v>6.93</v>
      </c>
      <c r="O138">
        <v>7.01</v>
      </c>
      <c r="P138">
        <v>4.9710000000000001</v>
      </c>
      <c r="Q138">
        <v>33.14</v>
      </c>
      <c r="R138">
        <v>0.85299999999999998</v>
      </c>
      <c r="S138" t="s">
        <v>18</v>
      </c>
      <c r="T138">
        <v>6.93</v>
      </c>
      <c r="U138">
        <v>7</v>
      </c>
      <c r="V138">
        <v>5.1989999999999998</v>
      </c>
      <c r="W138">
        <v>34.661999999999999</v>
      </c>
      <c r="X138">
        <v>0.8276</v>
      </c>
      <c r="Y138" t="s">
        <v>18</v>
      </c>
      <c r="Z138">
        <v>6.93</v>
      </c>
      <c r="AA138">
        <v>7</v>
      </c>
      <c r="AB138">
        <v>6.39</v>
      </c>
      <c r="AC138">
        <v>42.598999999999997</v>
      </c>
      <c r="AD138">
        <v>0.81389999999999996</v>
      </c>
      <c r="AE138" t="s">
        <v>18</v>
      </c>
      <c r="AF138">
        <v>6.93</v>
      </c>
      <c r="AG138">
        <v>7.01</v>
      </c>
      <c r="AH138">
        <v>6.3920000000000003</v>
      </c>
      <c r="AI138">
        <v>42.610999999999997</v>
      </c>
      <c r="AJ138">
        <v>0.84079999999999999</v>
      </c>
      <c r="AK138" t="s">
        <v>18</v>
      </c>
      <c r="AL138">
        <v>6.93</v>
      </c>
      <c r="AM138">
        <v>7.01</v>
      </c>
      <c r="AN138">
        <v>6.4059999999999997</v>
      </c>
      <c r="AO138">
        <v>42.709000000000003</v>
      </c>
      <c r="AP138">
        <v>0.80059999999999998</v>
      </c>
      <c r="AQ138" t="s">
        <v>18</v>
      </c>
      <c r="AR138">
        <v>6.93</v>
      </c>
      <c r="AS138">
        <v>7</v>
      </c>
      <c r="AT138">
        <v>7.5279999999999996</v>
      </c>
      <c r="AU138">
        <v>50.185000000000002</v>
      </c>
      <c r="AV138">
        <v>0.83209999999999995</v>
      </c>
      <c r="AW138" t="s">
        <v>18</v>
      </c>
      <c r="AX138">
        <v>6.93</v>
      </c>
      <c r="AY138">
        <v>7.01</v>
      </c>
      <c r="AZ138">
        <v>7.9909999999999997</v>
      </c>
      <c r="BA138">
        <v>53.274999999999999</v>
      </c>
      <c r="BB138">
        <v>0.81389999999999996</v>
      </c>
      <c r="BC138" t="s">
        <v>18</v>
      </c>
      <c r="BD138">
        <v>6.93</v>
      </c>
      <c r="BE138">
        <v>7.01</v>
      </c>
      <c r="BF138">
        <v>7.8410000000000002</v>
      </c>
      <c r="BG138">
        <v>52.273000000000003</v>
      </c>
      <c r="BH138">
        <v>0.82520000000000004</v>
      </c>
      <c r="BI138" t="s">
        <v>18</v>
      </c>
      <c r="BJ138">
        <v>6.93</v>
      </c>
      <c r="BK138">
        <v>7</v>
      </c>
      <c r="BL138">
        <v>8.3420000000000005</v>
      </c>
      <c r="BM138">
        <v>55.610999999999997</v>
      </c>
      <c r="BN138">
        <v>0.83740000000000003</v>
      </c>
      <c r="BO138" t="s">
        <v>18</v>
      </c>
      <c r="BP138">
        <v>6.93</v>
      </c>
      <c r="BQ138">
        <v>7.01</v>
      </c>
      <c r="BR138">
        <v>8.7040000000000006</v>
      </c>
      <c r="BS138">
        <v>58.03</v>
      </c>
      <c r="BT138">
        <v>0.81630000000000003</v>
      </c>
      <c r="BU138" t="s">
        <v>18</v>
      </c>
      <c r="BV138">
        <v>6.93</v>
      </c>
      <c r="BW138">
        <v>7.01</v>
      </c>
      <c r="BX138">
        <v>8.6720000000000006</v>
      </c>
      <c r="BY138">
        <v>57.813000000000002</v>
      </c>
      <c r="BZ138">
        <v>0.80100000000000005</v>
      </c>
      <c r="CA138" t="s">
        <v>18</v>
      </c>
    </row>
    <row r="139" spans="1:79" x14ac:dyDescent="0.2">
      <c r="A139" t="s">
        <v>29</v>
      </c>
      <c r="B139">
        <v>765</v>
      </c>
      <c r="C139">
        <v>783</v>
      </c>
      <c r="D139" t="s">
        <v>164</v>
      </c>
      <c r="E139">
        <v>6.99</v>
      </c>
      <c r="F139">
        <v>5</v>
      </c>
      <c r="G139">
        <v>16</v>
      </c>
      <c r="H139">
        <v>7.08</v>
      </c>
      <c r="I139">
        <v>7.14</v>
      </c>
      <c r="J139">
        <v>5.048</v>
      </c>
      <c r="K139">
        <v>31.553000000000001</v>
      </c>
      <c r="L139">
        <v>0.91120000000000001</v>
      </c>
      <c r="M139" t="s">
        <v>17</v>
      </c>
      <c r="N139">
        <v>7.08</v>
      </c>
      <c r="O139">
        <v>7.14</v>
      </c>
      <c r="P139">
        <v>4.9180000000000001</v>
      </c>
      <c r="Q139">
        <v>30.74</v>
      </c>
      <c r="R139">
        <v>0.90490000000000004</v>
      </c>
      <c r="S139" t="s">
        <v>17</v>
      </c>
      <c r="T139">
        <v>7.07</v>
      </c>
      <c r="U139">
        <v>7.14</v>
      </c>
      <c r="V139">
        <v>5.1660000000000004</v>
      </c>
      <c r="W139">
        <v>32.286999999999999</v>
      </c>
      <c r="X139">
        <v>0.90210000000000001</v>
      </c>
      <c r="Y139" t="s">
        <v>17</v>
      </c>
      <c r="Z139">
        <v>7.07</v>
      </c>
      <c r="AA139">
        <v>7.14</v>
      </c>
      <c r="AB139">
        <v>6.4359999999999999</v>
      </c>
      <c r="AC139">
        <v>40.223999999999997</v>
      </c>
      <c r="AD139">
        <v>0.90769999999999995</v>
      </c>
      <c r="AE139" t="s">
        <v>18</v>
      </c>
      <c r="AF139">
        <v>7.07</v>
      </c>
      <c r="AG139">
        <v>7.14</v>
      </c>
      <c r="AH139">
        <v>6.3559999999999999</v>
      </c>
      <c r="AI139">
        <v>39.726999999999997</v>
      </c>
      <c r="AJ139">
        <v>0.90780000000000005</v>
      </c>
      <c r="AK139" t="s">
        <v>17</v>
      </c>
      <c r="AL139">
        <v>7.07</v>
      </c>
      <c r="AM139">
        <v>7.14</v>
      </c>
      <c r="AN139">
        <v>6.5090000000000003</v>
      </c>
      <c r="AO139">
        <v>40.68</v>
      </c>
      <c r="AP139">
        <v>0.89300000000000002</v>
      </c>
      <c r="AQ139" t="s">
        <v>18</v>
      </c>
      <c r="AR139">
        <v>7.07</v>
      </c>
      <c r="AS139">
        <v>7.14</v>
      </c>
      <c r="AT139">
        <v>7.6</v>
      </c>
      <c r="AU139">
        <v>47.502000000000002</v>
      </c>
      <c r="AV139">
        <v>0.9103</v>
      </c>
      <c r="AW139" t="s">
        <v>17</v>
      </c>
      <c r="AX139">
        <v>7.07</v>
      </c>
      <c r="AY139">
        <v>7.14</v>
      </c>
      <c r="AZ139">
        <v>7.9770000000000003</v>
      </c>
      <c r="BA139">
        <v>49.856000000000002</v>
      </c>
      <c r="BB139">
        <v>0.90780000000000005</v>
      </c>
      <c r="BC139" t="s">
        <v>18</v>
      </c>
      <c r="BD139">
        <v>7.07</v>
      </c>
      <c r="BE139">
        <v>7.14</v>
      </c>
      <c r="BF139">
        <v>7.8070000000000004</v>
      </c>
      <c r="BG139">
        <v>48.795999999999999</v>
      </c>
      <c r="BH139">
        <v>0.90559999999999996</v>
      </c>
      <c r="BI139" t="s">
        <v>17</v>
      </c>
      <c r="BJ139">
        <v>7.07</v>
      </c>
      <c r="BK139">
        <v>7.14</v>
      </c>
      <c r="BL139">
        <v>8.6869999999999994</v>
      </c>
      <c r="BM139">
        <v>54.292999999999999</v>
      </c>
      <c r="BN139">
        <v>0.92110000000000003</v>
      </c>
      <c r="BO139" t="s">
        <v>17</v>
      </c>
      <c r="BP139">
        <v>7.07</v>
      </c>
      <c r="BQ139">
        <v>7.14</v>
      </c>
      <c r="BR139">
        <v>9.0549999999999997</v>
      </c>
      <c r="BS139">
        <v>56.591999999999999</v>
      </c>
      <c r="BT139">
        <v>0.90480000000000005</v>
      </c>
      <c r="BU139" t="s">
        <v>18</v>
      </c>
      <c r="BV139">
        <v>7.07</v>
      </c>
      <c r="BW139">
        <v>7.14</v>
      </c>
      <c r="BX139">
        <v>9.0030000000000001</v>
      </c>
      <c r="BY139">
        <v>56.27</v>
      </c>
      <c r="BZ139">
        <v>0.9133</v>
      </c>
      <c r="CA139" t="s">
        <v>18</v>
      </c>
    </row>
    <row r="140" spans="1:79" x14ac:dyDescent="0.2">
      <c r="A140" t="s">
        <v>29</v>
      </c>
      <c r="B140">
        <v>782</v>
      </c>
      <c r="C140">
        <v>789</v>
      </c>
      <c r="D140" t="s">
        <v>165</v>
      </c>
      <c r="E140">
        <v>13.26</v>
      </c>
      <c r="F140">
        <v>2</v>
      </c>
      <c r="G140">
        <v>6</v>
      </c>
      <c r="H140">
        <v>13.29</v>
      </c>
      <c r="I140">
        <v>13.36</v>
      </c>
      <c r="J140">
        <v>0.182</v>
      </c>
      <c r="K140">
        <v>3.036</v>
      </c>
      <c r="L140">
        <v>0.85309999999999997</v>
      </c>
      <c r="M140" t="s">
        <v>17</v>
      </c>
      <c r="N140">
        <v>13.34</v>
      </c>
      <c r="O140">
        <v>13.41</v>
      </c>
      <c r="P140">
        <v>0.28999999999999998</v>
      </c>
      <c r="Q140">
        <v>4.84</v>
      </c>
      <c r="R140">
        <v>0.82299999999999995</v>
      </c>
      <c r="S140" t="s">
        <v>18</v>
      </c>
      <c r="T140">
        <v>13.35</v>
      </c>
      <c r="U140">
        <v>13.41</v>
      </c>
      <c r="V140">
        <v>0.17699999999999999</v>
      </c>
      <c r="W140">
        <v>2.9529999999999998</v>
      </c>
      <c r="X140">
        <v>0.83160000000000001</v>
      </c>
      <c r="Y140" t="s">
        <v>18</v>
      </c>
      <c r="Z140">
        <v>13.28</v>
      </c>
      <c r="AA140">
        <v>13.36</v>
      </c>
      <c r="AB140">
        <v>0.96</v>
      </c>
      <c r="AC140">
        <v>15.999000000000001</v>
      </c>
      <c r="AD140">
        <v>0.88260000000000005</v>
      </c>
      <c r="AE140" t="s">
        <v>18</v>
      </c>
      <c r="AF140">
        <v>13.28</v>
      </c>
      <c r="AG140">
        <v>13.36</v>
      </c>
      <c r="AH140">
        <v>1.075</v>
      </c>
      <c r="AI140">
        <v>17.922000000000001</v>
      </c>
      <c r="AJ140">
        <v>0.87990000000000002</v>
      </c>
      <c r="AK140" t="s">
        <v>18</v>
      </c>
      <c r="AL140">
        <v>13.28</v>
      </c>
      <c r="AM140">
        <v>13.36</v>
      </c>
      <c r="AN140">
        <v>1.0009999999999999</v>
      </c>
      <c r="AO140">
        <v>16.686</v>
      </c>
      <c r="AP140">
        <v>0.86499999999999999</v>
      </c>
      <c r="AQ140" t="s">
        <v>18</v>
      </c>
      <c r="AR140">
        <v>13.28</v>
      </c>
      <c r="AS140">
        <v>13.36</v>
      </c>
      <c r="AT140">
        <v>1.5609999999999999</v>
      </c>
      <c r="AU140">
        <v>26.024000000000001</v>
      </c>
      <c r="AV140">
        <v>0.86739999999999995</v>
      </c>
      <c r="AW140" t="s">
        <v>18</v>
      </c>
      <c r="AX140">
        <v>13.28</v>
      </c>
      <c r="AY140">
        <v>13.36</v>
      </c>
      <c r="AZ140">
        <v>1.552</v>
      </c>
      <c r="BA140">
        <v>25.866</v>
      </c>
      <c r="BB140">
        <v>0.88770000000000004</v>
      </c>
      <c r="BC140" t="s">
        <v>18</v>
      </c>
      <c r="BD140">
        <v>13.28</v>
      </c>
      <c r="BE140">
        <v>13.36</v>
      </c>
      <c r="BF140">
        <v>1.595</v>
      </c>
      <c r="BG140">
        <v>26.588999999999999</v>
      </c>
      <c r="BH140">
        <v>0.85670000000000002</v>
      </c>
      <c r="BI140" t="s">
        <v>18</v>
      </c>
      <c r="BJ140">
        <v>13.28</v>
      </c>
      <c r="BK140">
        <v>13.36</v>
      </c>
      <c r="BL140">
        <v>2.2389999999999999</v>
      </c>
      <c r="BM140">
        <v>37.316000000000003</v>
      </c>
      <c r="BN140">
        <v>0.89200000000000002</v>
      </c>
      <c r="BO140" t="s">
        <v>18</v>
      </c>
      <c r="BP140">
        <v>13.28</v>
      </c>
      <c r="BQ140">
        <v>13.36</v>
      </c>
      <c r="BR140">
        <v>2.2759999999999998</v>
      </c>
      <c r="BS140">
        <v>37.939</v>
      </c>
      <c r="BT140">
        <v>0.87090000000000001</v>
      </c>
      <c r="BU140" t="s">
        <v>18</v>
      </c>
      <c r="BV140">
        <v>13.23</v>
      </c>
      <c r="BW140">
        <v>13.3</v>
      </c>
      <c r="BX140">
        <v>2.1419999999999999</v>
      </c>
      <c r="BY140">
        <v>35.707000000000001</v>
      </c>
      <c r="BZ140">
        <v>0.87419999999999998</v>
      </c>
      <c r="CA140" t="s">
        <v>18</v>
      </c>
    </row>
    <row r="141" spans="1:79" s="15" customFormat="1" x14ac:dyDescent="0.2">
      <c r="A141" s="15" t="s">
        <v>29</v>
      </c>
      <c r="B141">
        <v>782</v>
      </c>
      <c r="C141">
        <v>795</v>
      </c>
      <c r="D141" s="15" t="s">
        <v>166</v>
      </c>
      <c r="E141" s="15">
        <v>13.93</v>
      </c>
      <c r="F141" s="15">
        <v>3</v>
      </c>
      <c r="G141" s="15">
        <v>10</v>
      </c>
      <c r="H141" s="15">
        <v>13.9</v>
      </c>
      <c r="I141" s="15">
        <v>13.96</v>
      </c>
      <c r="J141" s="15">
        <v>1.0720000000000001</v>
      </c>
      <c r="K141" s="15">
        <v>10.715</v>
      </c>
      <c r="L141" s="15">
        <v>0.85640000000000005</v>
      </c>
      <c r="M141" s="15" t="s">
        <v>18</v>
      </c>
      <c r="N141" s="15">
        <v>13.9</v>
      </c>
      <c r="O141" s="15">
        <v>13.97</v>
      </c>
      <c r="P141" s="15">
        <v>0.83899999999999997</v>
      </c>
      <c r="Q141" s="15">
        <v>8.3919999999999995</v>
      </c>
      <c r="R141" s="15">
        <v>0.74309999999999998</v>
      </c>
      <c r="S141" s="15" t="s">
        <v>18</v>
      </c>
      <c r="T141" s="15">
        <v>13.9</v>
      </c>
      <c r="U141" s="15">
        <v>13.97</v>
      </c>
      <c r="V141" s="15">
        <v>0.94599999999999995</v>
      </c>
      <c r="W141" s="15">
        <v>9.4580000000000002</v>
      </c>
      <c r="X141" s="15">
        <v>0.82509999999999994</v>
      </c>
      <c r="Y141" s="15" t="s">
        <v>18</v>
      </c>
      <c r="Z141" s="15">
        <v>13.89</v>
      </c>
      <c r="AA141" s="15">
        <v>13.96</v>
      </c>
      <c r="AB141" s="15">
        <v>1.9470000000000001</v>
      </c>
      <c r="AC141" s="15">
        <v>19.466999999999999</v>
      </c>
      <c r="AD141" s="15">
        <v>0.78600000000000003</v>
      </c>
      <c r="AE141" s="15" t="s">
        <v>18</v>
      </c>
      <c r="AF141" s="15">
        <v>13.9</v>
      </c>
      <c r="AG141" s="15">
        <v>13.96</v>
      </c>
      <c r="AH141" s="15">
        <v>2.0609999999999999</v>
      </c>
      <c r="AI141" s="15">
        <v>20.608000000000001</v>
      </c>
      <c r="AJ141" s="15">
        <v>0.76249999999999996</v>
      </c>
      <c r="AK141" s="15" t="s">
        <v>18</v>
      </c>
      <c r="AL141" s="15">
        <v>13.87</v>
      </c>
      <c r="AM141" s="15">
        <v>13.94</v>
      </c>
      <c r="AN141" s="15">
        <v>2.0680000000000001</v>
      </c>
      <c r="AO141" s="15">
        <v>20.677</v>
      </c>
      <c r="AP141" s="15">
        <v>0.81589999999999996</v>
      </c>
      <c r="AQ141" s="15" t="s">
        <v>18</v>
      </c>
      <c r="AR141" s="15">
        <v>13.89</v>
      </c>
      <c r="AS141" s="15">
        <v>13.96</v>
      </c>
      <c r="AT141" s="15">
        <v>3.07</v>
      </c>
      <c r="AU141" s="15">
        <v>30.698</v>
      </c>
      <c r="AV141" s="15">
        <v>0.78320000000000001</v>
      </c>
      <c r="AW141" s="15" t="s">
        <v>18</v>
      </c>
      <c r="AX141" s="15">
        <v>13.9</v>
      </c>
      <c r="AY141" s="15">
        <v>13.96</v>
      </c>
      <c r="AZ141" s="15">
        <v>2.9529999999999998</v>
      </c>
      <c r="BA141" s="15">
        <v>29.532</v>
      </c>
      <c r="BB141" s="15">
        <v>0.77390000000000003</v>
      </c>
      <c r="BC141" s="15" t="s">
        <v>18</v>
      </c>
      <c r="BD141" s="15">
        <v>13.9</v>
      </c>
      <c r="BE141" s="15">
        <v>13.96</v>
      </c>
      <c r="BF141" s="15">
        <v>3.1459999999999999</v>
      </c>
      <c r="BG141" s="15">
        <v>31.459</v>
      </c>
      <c r="BH141" s="15">
        <v>0.80500000000000005</v>
      </c>
      <c r="BI141" s="15" t="s">
        <v>18</v>
      </c>
      <c r="BJ141" s="15">
        <v>13.89</v>
      </c>
      <c r="BK141" s="15">
        <v>13.96</v>
      </c>
      <c r="BL141" s="15">
        <v>4.3479999999999999</v>
      </c>
      <c r="BM141" s="15">
        <v>43.481999999999999</v>
      </c>
      <c r="BN141" s="15">
        <v>0.8175</v>
      </c>
      <c r="BO141" s="15" t="s">
        <v>18</v>
      </c>
      <c r="BP141" s="15">
        <v>13.9</v>
      </c>
      <c r="BQ141" s="15">
        <v>13.97</v>
      </c>
      <c r="BR141" s="15">
        <v>4.5279999999999996</v>
      </c>
      <c r="BS141" s="15">
        <v>45.277999999999999</v>
      </c>
      <c r="BT141" s="15">
        <v>0.82320000000000004</v>
      </c>
      <c r="BU141" s="15" t="s">
        <v>18</v>
      </c>
      <c r="BV141" s="15">
        <v>13.9</v>
      </c>
      <c r="BW141" s="15">
        <v>13.96</v>
      </c>
      <c r="BX141" s="15">
        <v>4.4029999999999996</v>
      </c>
      <c r="BY141" s="15">
        <v>44.027999999999999</v>
      </c>
      <c r="BZ141" s="15">
        <v>0.85129999999999995</v>
      </c>
      <c r="CA141" s="15" t="s">
        <v>18</v>
      </c>
    </row>
    <row r="142" spans="1:79" x14ac:dyDescent="0.2">
      <c r="A142" t="s">
        <v>29</v>
      </c>
      <c r="B142">
        <v>782</v>
      </c>
      <c r="C142">
        <v>796</v>
      </c>
      <c r="D142" t="s">
        <v>167</v>
      </c>
      <c r="E142">
        <v>14.03</v>
      </c>
      <c r="F142">
        <v>2</v>
      </c>
      <c r="G142">
        <v>11</v>
      </c>
      <c r="H142">
        <v>14.16</v>
      </c>
      <c r="I142">
        <v>14.22</v>
      </c>
      <c r="J142">
        <v>0.92800000000000005</v>
      </c>
      <c r="K142">
        <v>8.44</v>
      </c>
      <c r="L142">
        <v>0.87580000000000002</v>
      </c>
      <c r="M142" t="s">
        <v>18</v>
      </c>
      <c r="N142">
        <v>14.16</v>
      </c>
      <c r="O142">
        <v>14.22</v>
      </c>
      <c r="P142">
        <v>0.85099999999999998</v>
      </c>
      <c r="Q142">
        <v>7.7370000000000001</v>
      </c>
      <c r="R142">
        <v>0.8518</v>
      </c>
      <c r="S142" t="s">
        <v>18</v>
      </c>
      <c r="T142">
        <v>14.16</v>
      </c>
      <c r="U142">
        <v>14.23</v>
      </c>
      <c r="V142">
        <v>0.98399999999999999</v>
      </c>
      <c r="W142">
        <v>8.9480000000000004</v>
      </c>
      <c r="X142">
        <v>0.84599999999999997</v>
      </c>
      <c r="Y142" t="s">
        <v>18</v>
      </c>
      <c r="Z142">
        <v>14.15</v>
      </c>
      <c r="AA142">
        <v>14.22</v>
      </c>
      <c r="AB142">
        <v>1.603</v>
      </c>
      <c r="AC142">
        <v>14.571</v>
      </c>
      <c r="AD142">
        <v>0.8367</v>
      </c>
      <c r="AE142" t="s">
        <v>18</v>
      </c>
      <c r="AF142">
        <v>14.16</v>
      </c>
      <c r="AG142">
        <v>14.22</v>
      </c>
      <c r="AH142">
        <v>1.639</v>
      </c>
      <c r="AI142">
        <v>14.9</v>
      </c>
      <c r="AJ142">
        <v>0.83389999999999997</v>
      </c>
      <c r="AK142" t="s">
        <v>18</v>
      </c>
      <c r="AL142">
        <v>14.15</v>
      </c>
      <c r="AM142">
        <v>14.22</v>
      </c>
      <c r="AN142">
        <v>1.6539999999999999</v>
      </c>
      <c r="AO142">
        <v>15.034000000000001</v>
      </c>
      <c r="AP142">
        <v>0.84430000000000005</v>
      </c>
      <c r="AQ142" t="s">
        <v>18</v>
      </c>
      <c r="AR142">
        <v>14.15</v>
      </c>
      <c r="AS142">
        <v>14.22</v>
      </c>
      <c r="AT142">
        <v>2.8</v>
      </c>
      <c r="AU142">
        <v>25.457000000000001</v>
      </c>
      <c r="AV142">
        <v>0.82079999999999997</v>
      </c>
      <c r="AW142" t="s">
        <v>18</v>
      </c>
      <c r="AX142">
        <v>14.19</v>
      </c>
      <c r="AY142">
        <v>14.26</v>
      </c>
      <c r="AZ142">
        <v>2.9249999999999998</v>
      </c>
      <c r="BA142">
        <v>26.587</v>
      </c>
      <c r="BB142">
        <v>0.82389999999999997</v>
      </c>
      <c r="BC142" t="s">
        <v>18</v>
      </c>
      <c r="BD142">
        <v>14.18</v>
      </c>
      <c r="BE142">
        <v>14.25</v>
      </c>
      <c r="BF142">
        <v>3.0030000000000001</v>
      </c>
      <c r="BG142">
        <v>27.297000000000001</v>
      </c>
      <c r="BH142">
        <v>0.8266</v>
      </c>
      <c r="BI142" t="s">
        <v>18</v>
      </c>
      <c r="BJ142">
        <v>14.15</v>
      </c>
      <c r="BK142">
        <v>14.22</v>
      </c>
      <c r="BL142">
        <v>4.57</v>
      </c>
      <c r="BM142">
        <v>41.55</v>
      </c>
      <c r="BN142">
        <v>0.88419999999999999</v>
      </c>
      <c r="BO142" t="s">
        <v>18</v>
      </c>
      <c r="BP142">
        <v>14.16</v>
      </c>
      <c r="BQ142">
        <v>14.23</v>
      </c>
      <c r="BR142">
        <v>4.5540000000000003</v>
      </c>
      <c r="BS142">
        <v>41.396000000000001</v>
      </c>
      <c r="BT142">
        <v>0.86360000000000003</v>
      </c>
      <c r="BU142" t="s">
        <v>18</v>
      </c>
      <c r="BV142">
        <v>14.16</v>
      </c>
      <c r="BW142">
        <v>14.22</v>
      </c>
      <c r="BX142">
        <v>4.6109999999999998</v>
      </c>
      <c r="BY142">
        <v>41.915999999999997</v>
      </c>
      <c r="BZ142">
        <v>0.87919999999999998</v>
      </c>
      <c r="CA142" t="s">
        <v>18</v>
      </c>
    </row>
    <row r="143" spans="1:79" x14ac:dyDescent="0.2">
      <c r="A143" t="s">
        <v>29</v>
      </c>
      <c r="B143">
        <v>782</v>
      </c>
      <c r="C143">
        <v>798</v>
      </c>
      <c r="D143" t="s">
        <v>168</v>
      </c>
      <c r="E143">
        <v>13.88</v>
      </c>
      <c r="F143">
        <v>2</v>
      </c>
      <c r="G143">
        <v>13</v>
      </c>
      <c r="H143">
        <v>13.88</v>
      </c>
      <c r="I143">
        <v>13.95</v>
      </c>
      <c r="J143">
        <v>1.0029999999999999</v>
      </c>
      <c r="K143">
        <v>7.7119999999999997</v>
      </c>
      <c r="L143">
        <v>0.77600000000000002</v>
      </c>
      <c r="M143" t="s">
        <v>18</v>
      </c>
      <c r="N143">
        <v>13.88</v>
      </c>
      <c r="O143">
        <v>13.95</v>
      </c>
      <c r="P143">
        <v>1.109</v>
      </c>
      <c r="Q143">
        <v>8.5340000000000007</v>
      </c>
      <c r="R143">
        <v>0.71309999999999996</v>
      </c>
      <c r="S143" t="s">
        <v>18</v>
      </c>
      <c r="T143">
        <v>13.88</v>
      </c>
      <c r="U143">
        <v>13.95</v>
      </c>
      <c r="V143">
        <v>1.155</v>
      </c>
      <c r="W143">
        <v>8.8849999999999998</v>
      </c>
      <c r="X143">
        <v>0.75690000000000002</v>
      </c>
      <c r="Y143" t="s">
        <v>18</v>
      </c>
      <c r="Z143">
        <v>13.88</v>
      </c>
      <c r="AA143">
        <v>13.94</v>
      </c>
      <c r="AB143">
        <v>1.6919999999999999</v>
      </c>
      <c r="AC143">
        <v>13.019</v>
      </c>
      <c r="AD143">
        <v>0.745</v>
      </c>
      <c r="AE143" t="s">
        <v>18</v>
      </c>
      <c r="AF143">
        <v>13.88</v>
      </c>
      <c r="AG143">
        <v>13.95</v>
      </c>
      <c r="AH143">
        <v>1.62</v>
      </c>
      <c r="AI143">
        <v>12.46</v>
      </c>
      <c r="AJ143">
        <v>0.72970000000000002</v>
      </c>
      <c r="AK143" t="s">
        <v>18</v>
      </c>
      <c r="AL143">
        <v>13.88</v>
      </c>
      <c r="AM143">
        <v>13.94</v>
      </c>
      <c r="AN143">
        <v>1.8</v>
      </c>
      <c r="AO143">
        <v>13.846</v>
      </c>
      <c r="AP143">
        <v>0.75139999999999996</v>
      </c>
      <c r="AQ143" t="s">
        <v>18</v>
      </c>
      <c r="AR143">
        <v>13.88</v>
      </c>
      <c r="AS143">
        <v>13.95</v>
      </c>
      <c r="AT143">
        <v>3.077</v>
      </c>
      <c r="AU143">
        <v>23.666</v>
      </c>
      <c r="AV143">
        <v>0.72019999999999995</v>
      </c>
      <c r="AW143" t="s">
        <v>18</v>
      </c>
      <c r="AX143">
        <v>13.88</v>
      </c>
      <c r="AY143">
        <v>13.95</v>
      </c>
      <c r="AZ143">
        <v>3.1269999999999998</v>
      </c>
      <c r="BA143">
        <v>24.050999999999998</v>
      </c>
      <c r="BB143">
        <v>0.73360000000000003</v>
      </c>
      <c r="BC143" t="s">
        <v>18</v>
      </c>
      <c r="BD143">
        <v>13.88</v>
      </c>
      <c r="BE143">
        <v>13.95</v>
      </c>
      <c r="BF143">
        <v>3.07</v>
      </c>
      <c r="BG143">
        <v>23.614000000000001</v>
      </c>
      <c r="BH143">
        <v>0.746</v>
      </c>
      <c r="BI143" t="s">
        <v>18</v>
      </c>
      <c r="BJ143">
        <v>13.88</v>
      </c>
      <c r="BK143">
        <v>13.95</v>
      </c>
      <c r="BL143">
        <v>4.6139999999999999</v>
      </c>
      <c r="BM143">
        <v>35.493000000000002</v>
      </c>
      <c r="BN143">
        <v>0.78120000000000001</v>
      </c>
      <c r="BO143" t="s">
        <v>18</v>
      </c>
      <c r="BP143">
        <v>13.88</v>
      </c>
      <c r="BQ143">
        <v>13.95</v>
      </c>
      <c r="BR143">
        <v>4.8310000000000004</v>
      </c>
      <c r="BS143">
        <v>37.162999999999997</v>
      </c>
      <c r="BT143">
        <v>0.74509999999999998</v>
      </c>
      <c r="BU143" t="s">
        <v>18</v>
      </c>
      <c r="BV143">
        <v>13.88</v>
      </c>
      <c r="BW143">
        <v>13.95</v>
      </c>
      <c r="BX143">
        <v>4.7450000000000001</v>
      </c>
      <c r="BY143">
        <v>36.502000000000002</v>
      </c>
      <c r="BZ143">
        <v>0.78369999999999995</v>
      </c>
      <c r="CA143" t="s">
        <v>18</v>
      </c>
    </row>
    <row r="144" spans="1:79" x14ac:dyDescent="0.2">
      <c r="A144" t="s">
        <v>29</v>
      </c>
      <c r="B144">
        <v>782</v>
      </c>
      <c r="C144">
        <v>799</v>
      </c>
      <c r="D144" t="s">
        <v>169</v>
      </c>
      <c r="E144">
        <v>14.29</v>
      </c>
      <c r="F144">
        <v>3</v>
      </c>
      <c r="G144">
        <v>14</v>
      </c>
      <c r="H144">
        <v>14.45</v>
      </c>
      <c r="I144">
        <v>14.52</v>
      </c>
      <c r="J144">
        <v>0.999</v>
      </c>
      <c r="K144">
        <v>7.1340000000000003</v>
      </c>
      <c r="L144">
        <v>0.81310000000000004</v>
      </c>
      <c r="M144" t="s">
        <v>18</v>
      </c>
      <c r="N144">
        <v>14.45</v>
      </c>
      <c r="O144">
        <v>14.52</v>
      </c>
      <c r="P144">
        <v>0.84399999999999997</v>
      </c>
      <c r="Q144">
        <v>6.0270000000000001</v>
      </c>
      <c r="R144">
        <v>0.77490000000000003</v>
      </c>
      <c r="S144" t="s">
        <v>18</v>
      </c>
      <c r="T144">
        <v>14.45</v>
      </c>
      <c r="U144">
        <v>14.52</v>
      </c>
      <c r="V144">
        <v>1</v>
      </c>
      <c r="W144">
        <v>7.1440000000000001</v>
      </c>
      <c r="X144">
        <v>0.77310000000000001</v>
      </c>
      <c r="Y144" t="s">
        <v>18</v>
      </c>
      <c r="Z144">
        <v>14.45</v>
      </c>
      <c r="AA144">
        <v>14.51</v>
      </c>
      <c r="AB144">
        <v>1.6539999999999999</v>
      </c>
      <c r="AC144">
        <v>11.815</v>
      </c>
      <c r="AD144">
        <v>0.78669999999999995</v>
      </c>
      <c r="AE144" t="s">
        <v>18</v>
      </c>
      <c r="AF144">
        <v>14.45</v>
      </c>
      <c r="AG144">
        <v>14.52</v>
      </c>
      <c r="AH144">
        <v>1.641</v>
      </c>
      <c r="AI144">
        <v>11.72</v>
      </c>
      <c r="AJ144">
        <v>0.76590000000000003</v>
      </c>
      <c r="AK144" t="s">
        <v>18</v>
      </c>
      <c r="AL144">
        <v>14.45</v>
      </c>
      <c r="AM144">
        <v>14.52</v>
      </c>
      <c r="AN144">
        <v>1.881</v>
      </c>
      <c r="AO144">
        <v>13.436</v>
      </c>
      <c r="AP144">
        <v>0.78139999999999998</v>
      </c>
      <c r="AQ144" t="s">
        <v>18</v>
      </c>
      <c r="AR144">
        <v>14.45</v>
      </c>
      <c r="AS144">
        <v>14.52</v>
      </c>
      <c r="AT144">
        <v>2.8860000000000001</v>
      </c>
      <c r="AU144">
        <v>20.614000000000001</v>
      </c>
      <c r="AV144">
        <v>0.76470000000000005</v>
      </c>
      <c r="AW144" t="s">
        <v>18</v>
      </c>
      <c r="AX144">
        <v>14.45</v>
      </c>
      <c r="AY144">
        <v>14.52</v>
      </c>
      <c r="AZ144">
        <v>3.0459999999999998</v>
      </c>
      <c r="BA144">
        <v>21.757999999999999</v>
      </c>
      <c r="BB144">
        <v>0.76470000000000005</v>
      </c>
      <c r="BC144" t="s">
        <v>18</v>
      </c>
      <c r="BD144">
        <v>14.45</v>
      </c>
      <c r="BE144">
        <v>14.52</v>
      </c>
      <c r="BF144">
        <v>2.9620000000000002</v>
      </c>
      <c r="BG144">
        <v>21.158999999999999</v>
      </c>
      <c r="BH144">
        <v>0.76700000000000002</v>
      </c>
      <c r="BI144" t="s">
        <v>18</v>
      </c>
      <c r="BJ144">
        <v>14.45</v>
      </c>
      <c r="BK144">
        <v>14.51</v>
      </c>
      <c r="BL144">
        <v>4.8410000000000002</v>
      </c>
      <c r="BM144">
        <v>34.579000000000001</v>
      </c>
      <c r="BN144">
        <v>0.82850000000000001</v>
      </c>
      <c r="BO144" t="s">
        <v>18</v>
      </c>
      <c r="BP144">
        <v>14.45</v>
      </c>
      <c r="BQ144">
        <v>14.52</v>
      </c>
      <c r="BR144">
        <v>4.9379999999999997</v>
      </c>
      <c r="BS144">
        <v>35.268000000000001</v>
      </c>
      <c r="BT144">
        <v>0.79190000000000005</v>
      </c>
      <c r="BU144" t="s">
        <v>18</v>
      </c>
      <c r="BV144">
        <v>14.4</v>
      </c>
      <c r="BW144">
        <v>14.47</v>
      </c>
      <c r="BX144">
        <v>4.7450000000000001</v>
      </c>
      <c r="BY144">
        <v>33.893000000000001</v>
      </c>
      <c r="BZ144">
        <v>0.82220000000000004</v>
      </c>
      <c r="CA144" t="s">
        <v>18</v>
      </c>
    </row>
    <row r="145" spans="1:79" x14ac:dyDescent="0.2">
      <c r="A145" t="s">
        <v>29</v>
      </c>
      <c r="B145">
        <v>782</v>
      </c>
      <c r="C145">
        <v>806</v>
      </c>
      <c r="D145" t="s">
        <v>170</v>
      </c>
      <c r="E145">
        <v>13.77</v>
      </c>
      <c r="F145">
        <v>3</v>
      </c>
      <c r="G145">
        <v>20</v>
      </c>
      <c r="H145">
        <v>13.89</v>
      </c>
      <c r="I145">
        <v>13.96</v>
      </c>
      <c r="J145">
        <v>2.327</v>
      </c>
      <c r="K145">
        <v>11.637</v>
      </c>
      <c r="L145">
        <v>0.81089999999999995</v>
      </c>
      <c r="M145" t="s">
        <v>18</v>
      </c>
      <c r="N145">
        <v>13.89</v>
      </c>
      <c r="O145">
        <v>13.96</v>
      </c>
      <c r="P145">
        <v>2.194</v>
      </c>
      <c r="Q145">
        <v>10.972</v>
      </c>
      <c r="R145">
        <v>0.78659999999999997</v>
      </c>
      <c r="S145" t="s">
        <v>18</v>
      </c>
      <c r="T145">
        <v>13.89</v>
      </c>
      <c r="U145">
        <v>13.96</v>
      </c>
      <c r="V145">
        <v>2.39</v>
      </c>
      <c r="W145">
        <v>11.95</v>
      </c>
      <c r="X145">
        <v>0.78269999999999995</v>
      </c>
      <c r="Y145" t="s">
        <v>18</v>
      </c>
      <c r="Z145">
        <v>13.89</v>
      </c>
      <c r="AA145">
        <v>13.95</v>
      </c>
      <c r="AB145">
        <v>3.778</v>
      </c>
      <c r="AC145">
        <v>18.89</v>
      </c>
      <c r="AD145">
        <v>0.78180000000000005</v>
      </c>
      <c r="AE145" t="s">
        <v>18</v>
      </c>
      <c r="AF145">
        <v>13.89</v>
      </c>
      <c r="AG145">
        <v>13.96</v>
      </c>
      <c r="AH145">
        <v>3.714</v>
      </c>
      <c r="AI145">
        <v>18.571999999999999</v>
      </c>
      <c r="AJ145">
        <v>0.76729999999999998</v>
      </c>
      <c r="AK145" t="s">
        <v>18</v>
      </c>
      <c r="AL145">
        <v>13.89</v>
      </c>
      <c r="AM145">
        <v>13.95</v>
      </c>
      <c r="AN145">
        <v>3.9609999999999999</v>
      </c>
      <c r="AO145">
        <v>19.803000000000001</v>
      </c>
      <c r="AP145">
        <v>0.77080000000000004</v>
      </c>
      <c r="AQ145" t="s">
        <v>18</v>
      </c>
      <c r="AR145">
        <v>13.89</v>
      </c>
      <c r="AS145">
        <v>13.95</v>
      </c>
      <c r="AT145">
        <v>5.9960000000000004</v>
      </c>
      <c r="AU145">
        <v>29.978999999999999</v>
      </c>
      <c r="AV145">
        <v>0.76160000000000005</v>
      </c>
      <c r="AW145" t="s">
        <v>18</v>
      </c>
      <c r="AX145">
        <v>13.89</v>
      </c>
      <c r="AY145">
        <v>13.95</v>
      </c>
      <c r="AZ145">
        <v>6.0880000000000001</v>
      </c>
      <c r="BA145">
        <v>30.44</v>
      </c>
      <c r="BB145">
        <v>0.76080000000000003</v>
      </c>
      <c r="BC145" t="s">
        <v>18</v>
      </c>
      <c r="BD145">
        <v>13.89</v>
      </c>
      <c r="BE145">
        <v>13.95</v>
      </c>
      <c r="BF145">
        <v>6.08</v>
      </c>
      <c r="BG145">
        <v>30.399000000000001</v>
      </c>
      <c r="BH145">
        <v>0.76600000000000001</v>
      </c>
      <c r="BI145" t="s">
        <v>18</v>
      </c>
      <c r="BJ145">
        <v>13.88</v>
      </c>
      <c r="BK145">
        <v>13.95</v>
      </c>
      <c r="BL145">
        <v>8.3919999999999995</v>
      </c>
      <c r="BM145">
        <v>41.960999999999999</v>
      </c>
      <c r="BN145">
        <v>0.81440000000000001</v>
      </c>
      <c r="BO145" t="s">
        <v>18</v>
      </c>
      <c r="BP145">
        <v>13.89</v>
      </c>
      <c r="BQ145">
        <v>13.96</v>
      </c>
      <c r="BR145">
        <v>8.6140000000000008</v>
      </c>
      <c r="BS145">
        <v>43.069000000000003</v>
      </c>
      <c r="BT145">
        <v>0.77410000000000001</v>
      </c>
      <c r="BU145" t="s">
        <v>18</v>
      </c>
      <c r="BV145">
        <v>13.89</v>
      </c>
      <c r="BW145">
        <v>13.95</v>
      </c>
      <c r="BX145">
        <v>8.8010000000000002</v>
      </c>
      <c r="BY145">
        <v>44.005000000000003</v>
      </c>
      <c r="BZ145">
        <v>0.80740000000000001</v>
      </c>
      <c r="CA145" t="s">
        <v>18</v>
      </c>
    </row>
    <row r="146" spans="1:79" x14ac:dyDescent="0.2">
      <c r="A146" t="s">
        <v>29</v>
      </c>
      <c r="B146">
        <v>782</v>
      </c>
      <c r="C146">
        <v>808</v>
      </c>
      <c r="D146" t="s">
        <v>171</v>
      </c>
      <c r="E146">
        <v>13.94</v>
      </c>
      <c r="F146">
        <v>3</v>
      </c>
      <c r="G146">
        <v>22</v>
      </c>
      <c r="H146">
        <v>13.86</v>
      </c>
      <c r="I146">
        <v>13.92</v>
      </c>
      <c r="J146">
        <v>3.1419999999999999</v>
      </c>
      <c r="K146">
        <v>14.282</v>
      </c>
      <c r="L146">
        <v>0.76019999999999999</v>
      </c>
      <c r="M146" t="s">
        <v>18</v>
      </c>
      <c r="N146">
        <v>13.86</v>
      </c>
      <c r="O146">
        <v>13.92</v>
      </c>
      <c r="P146">
        <v>2.899</v>
      </c>
      <c r="Q146">
        <v>13.179</v>
      </c>
      <c r="R146">
        <v>0.74060000000000004</v>
      </c>
      <c r="S146" t="s">
        <v>18</v>
      </c>
      <c r="T146">
        <v>13.86</v>
      </c>
      <c r="U146">
        <v>13.92</v>
      </c>
      <c r="V146">
        <v>3.2650000000000001</v>
      </c>
      <c r="W146">
        <v>14.842000000000001</v>
      </c>
      <c r="X146">
        <v>0.75590000000000002</v>
      </c>
      <c r="Y146" t="s">
        <v>18</v>
      </c>
      <c r="Z146">
        <v>13.85</v>
      </c>
      <c r="AA146">
        <v>13.92</v>
      </c>
      <c r="AB146">
        <v>5.3209999999999997</v>
      </c>
      <c r="AC146">
        <v>24.184999999999999</v>
      </c>
      <c r="AD146">
        <v>0.74060000000000004</v>
      </c>
      <c r="AE146" t="s">
        <v>18</v>
      </c>
      <c r="AF146">
        <v>13.85</v>
      </c>
      <c r="AG146">
        <v>13.92</v>
      </c>
      <c r="AH146">
        <v>5.3659999999999997</v>
      </c>
      <c r="AI146">
        <v>24.390999999999998</v>
      </c>
      <c r="AJ146">
        <v>0.74480000000000002</v>
      </c>
      <c r="AK146" t="s">
        <v>18</v>
      </c>
      <c r="AL146">
        <v>13.85</v>
      </c>
      <c r="AM146">
        <v>13.92</v>
      </c>
      <c r="AN146">
        <v>5.1440000000000001</v>
      </c>
      <c r="AO146">
        <v>23.38</v>
      </c>
      <c r="AP146">
        <v>0.72650000000000003</v>
      </c>
      <c r="AQ146" t="s">
        <v>18</v>
      </c>
      <c r="AR146">
        <v>13.85</v>
      </c>
      <c r="AS146">
        <v>13.92</v>
      </c>
      <c r="AT146">
        <v>8.4779999999999998</v>
      </c>
      <c r="AU146">
        <v>38.537999999999997</v>
      </c>
      <c r="AV146">
        <v>0.76929999999999998</v>
      </c>
      <c r="AW146" t="s">
        <v>18</v>
      </c>
      <c r="AX146">
        <v>13.85</v>
      </c>
      <c r="AY146">
        <v>13.92</v>
      </c>
      <c r="AZ146">
        <v>8.6769999999999996</v>
      </c>
      <c r="BA146">
        <v>39.441000000000003</v>
      </c>
      <c r="BB146">
        <v>0.69720000000000004</v>
      </c>
      <c r="BC146" t="s">
        <v>18</v>
      </c>
      <c r="BD146">
        <v>13.85</v>
      </c>
      <c r="BE146">
        <v>13.92</v>
      </c>
      <c r="BF146">
        <v>8.5429999999999993</v>
      </c>
      <c r="BG146">
        <v>38.831000000000003</v>
      </c>
      <c r="BH146">
        <v>0.75990000000000002</v>
      </c>
      <c r="BI146" t="s">
        <v>18</v>
      </c>
      <c r="BJ146">
        <v>13.85</v>
      </c>
      <c r="BK146">
        <v>13.93</v>
      </c>
      <c r="BL146">
        <v>10.461</v>
      </c>
      <c r="BM146">
        <v>47.55</v>
      </c>
      <c r="BN146">
        <v>0.80559999999999998</v>
      </c>
      <c r="BO146" t="s">
        <v>18</v>
      </c>
      <c r="BP146">
        <v>13.86</v>
      </c>
      <c r="BQ146">
        <v>13.93</v>
      </c>
      <c r="BR146">
        <v>10.565</v>
      </c>
      <c r="BS146">
        <v>48.024999999999999</v>
      </c>
      <c r="BT146">
        <v>0.77049999999999996</v>
      </c>
      <c r="BU146" t="s">
        <v>18</v>
      </c>
      <c r="BV146">
        <v>13.85</v>
      </c>
      <c r="BW146">
        <v>13.92</v>
      </c>
      <c r="BX146">
        <v>10.377000000000001</v>
      </c>
      <c r="BY146">
        <v>47.168999999999997</v>
      </c>
      <c r="BZ146">
        <v>0.80230000000000001</v>
      </c>
      <c r="CA146" t="s">
        <v>18</v>
      </c>
    </row>
    <row r="147" spans="1:79" x14ac:dyDescent="0.2">
      <c r="A147" t="s">
        <v>29</v>
      </c>
      <c r="B147">
        <v>783</v>
      </c>
      <c r="C147">
        <v>796</v>
      </c>
      <c r="D147" t="s">
        <v>172</v>
      </c>
      <c r="E147">
        <v>14.26</v>
      </c>
      <c r="F147">
        <v>3</v>
      </c>
      <c r="G147">
        <v>10</v>
      </c>
      <c r="H147">
        <v>14.19</v>
      </c>
      <c r="I147">
        <v>14.46</v>
      </c>
      <c r="J147">
        <v>1.0209999999999999</v>
      </c>
      <c r="K147">
        <v>10.205</v>
      </c>
      <c r="L147">
        <v>0.78359999999999996</v>
      </c>
      <c r="M147" t="s">
        <v>18</v>
      </c>
      <c r="N147">
        <v>14.19</v>
      </c>
      <c r="O147">
        <v>14.46</v>
      </c>
      <c r="P147">
        <v>0.96799999999999997</v>
      </c>
      <c r="Q147">
        <v>9.6760000000000002</v>
      </c>
      <c r="R147">
        <v>0.74660000000000004</v>
      </c>
      <c r="S147" t="s">
        <v>18</v>
      </c>
      <c r="T147">
        <v>14.19</v>
      </c>
      <c r="U147">
        <v>14.46</v>
      </c>
      <c r="V147">
        <v>0.97</v>
      </c>
      <c r="W147">
        <v>9.6999999999999993</v>
      </c>
      <c r="X147">
        <v>0.76070000000000004</v>
      </c>
      <c r="Y147" t="s">
        <v>18</v>
      </c>
      <c r="Z147">
        <v>14.19</v>
      </c>
      <c r="AA147">
        <v>14.46</v>
      </c>
      <c r="AB147">
        <v>1.59</v>
      </c>
      <c r="AC147">
        <v>15.901999999999999</v>
      </c>
      <c r="AD147">
        <v>0.76229999999999998</v>
      </c>
      <c r="AE147" t="s">
        <v>18</v>
      </c>
      <c r="AF147">
        <v>14.19</v>
      </c>
      <c r="AG147">
        <v>14.46</v>
      </c>
      <c r="AH147">
        <v>1.589</v>
      </c>
      <c r="AI147">
        <v>15.888</v>
      </c>
      <c r="AJ147">
        <v>0.75449999999999995</v>
      </c>
      <c r="AK147" t="s">
        <v>18</v>
      </c>
      <c r="AL147">
        <v>14.19</v>
      </c>
      <c r="AM147">
        <v>14.46</v>
      </c>
      <c r="AN147">
        <v>1.72</v>
      </c>
      <c r="AO147">
        <v>17.204000000000001</v>
      </c>
      <c r="AP147">
        <v>0.74309999999999998</v>
      </c>
      <c r="AQ147" t="s">
        <v>18</v>
      </c>
      <c r="AR147">
        <v>14.19</v>
      </c>
      <c r="AS147">
        <v>14.46</v>
      </c>
      <c r="AT147">
        <v>3.0550000000000002</v>
      </c>
      <c r="AU147">
        <v>30.545999999999999</v>
      </c>
      <c r="AV147">
        <v>0.72470000000000001</v>
      </c>
      <c r="AW147" t="s">
        <v>18</v>
      </c>
      <c r="AX147">
        <v>14.19</v>
      </c>
      <c r="AY147">
        <v>14.46</v>
      </c>
      <c r="AZ147">
        <v>3.016</v>
      </c>
      <c r="BA147">
        <v>30.155000000000001</v>
      </c>
      <c r="BB147">
        <v>0.71730000000000005</v>
      </c>
      <c r="BC147" t="s">
        <v>18</v>
      </c>
      <c r="BD147">
        <v>14.19</v>
      </c>
      <c r="BE147">
        <v>14.46</v>
      </c>
      <c r="BF147">
        <v>3.0329999999999999</v>
      </c>
      <c r="BG147">
        <v>30.327000000000002</v>
      </c>
      <c r="BH147">
        <v>0.754</v>
      </c>
      <c r="BI147" t="s">
        <v>18</v>
      </c>
      <c r="BJ147">
        <v>14.19</v>
      </c>
      <c r="BK147">
        <v>14.45</v>
      </c>
      <c r="BL147">
        <v>4.1609999999999996</v>
      </c>
      <c r="BM147">
        <v>41.606999999999999</v>
      </c>
      <c r="BN147">
        <v>0.74780000000000002</v>
      </c>
      <c r="BO147" t="s">
        <v>18</v>
      </c>
      <c r="BP147">
        <v>14.19</v>
      </c>
      <c r="BQ147">
        <v>14.46</v>
      </c>
      <c r="BR147">
        <v>4.3819999999999997</v>
      </c>
      <c r="BS147">
        <v>43.823999999999998</v>
      </c>
      <c r="BT147">
        <v>0.75290000000000001</v>
      </c>
      <c r="BU147" t="s">
        <v>18</v>
      </c>
      <c r="BV147">
        <v>14.19</v>
      </c>
      <c r="BW147">
        <v>14.46</v>
      </c>
      <c r="BX147">
        <v>4.3140000000000001</v>
      </c>
      <c r="BY147">
        <v>43.137999999999998</v>
      </c>
      <c r="BZ147">
        <v>0.78129999999999999</v>
      </c>
      <c r="CA147" t="s">
        <v>18</v>
      </c>
    </row>
    <row r="148" spans="1:79" x14ac:dyDescent="0.2">
      <c r="A148" t="s">
        <v>29</v>
      </c>
      <c r="B148">
        <v>784</v>
      </c>
      <c r="C148">
        <v>795</v>
      </c>
      <c r="D148" t="s">
        <v>173</v>
      </c>
      <c r="E148">
        <v>13.52</v>
      </c>
      <c r="F148">
        <v>2</v>
      </c>
      <c r="G148">
        <v>8</v>
      </c>
      <c r="H148">
        <v>13.51</v>
      </c>
      <c r="I148">
        <v>13.72</v>
      </c>
      <c r="J148">
        <v>0.78500000000000003</v>
      </c>
      <c r="K148">
        <v>9.8130000000000006</v>
      </c>
      <c r="L148">
        <v>0.78920000000000001</v>
      </c>
      <c r="M148" t="s">
        <v>18</v>
      </c>
      <c r="N148">
        <v>13.51</v>
      </c>
      <c r="O148">
        <v>13.72</v>
      </c>
      <c r="P148">
        <v>0.74199999999999999</v>
      </c>
      <c r="Q148">
        <v>9.2739999999999991</v>
      </c>
      <c r="R148">
        <v>0.75060000000000004</v>
      </c>
      <c r="S148" t="s">
        <v>18</v>
      </c>
      <c r="T148">
        <v>13.51</v>
      </c>
      <c r="U148">
        <v>13.72</v>
      </c>
      <c r="V148">
        <v>0.86399999999999999</v>
      </c>
      <c r="W148">
        <v>10.805</v>
      </c>
      <c r="X148">
        <v>0.74270000000000003</v>
      </c>
      <c r="Y148" t="s">
        <v>18</v>
      </c>
      <c r="Z148">
        <v>13.51</v>
      </c>
      <c r="AA148">
        <v>13.72</v>
      </c>
      <c r="AB148">
        <v>1.2689999999999999</v>
      </c>
      <c r="AC148">
        <v>15.856</v>
      </c>
      <c r="AD148">
        <v>0.72529999999999994</v>
      </c>
      <c r="AE148" t="s">
        <v>18</v>
      </c>
      <c r="AF148">
        <v>13.51</v>
      </c>
      <c r="AG148">
        <v>13.72</v>
      </c>
      <c r="AH148">
        <v>1.341</v>
      </c>
      <c r="AI148">
        <v>16.763999999999999</v>
      </c>
      <c r="AJ148">
        <v>0.71460000000000001</v>
      </c>
      <c r="AK148" t="s">
        <v>18</v>
      </c>
      <c r="AL148">
        <v>13.51</v>
      </c>
      <c r="AM148">
        <v>13.72</v>
      </c>
      <c r="AN148">
        <v>1.4610000000000001</v>
      </c>
      <c r="AO148">
        <v>18.260999999999999</v>
      </c>
      <c r="AP148">
        <v>0.72450000000000003</v>
      </c>
      <c r="AQ148" t="s">
        <v>18</v>
      </c>
      <c r="AR148">
        <v>13.51</v>
      </c>
      <c r="AS148">
        <v>13.72</v>
      </c>
      <c r="AT148">
        <v>2.1970000000000001</v>
      </c>
      <c r="AU148">
        <v>27.466000000000001</v>
      </c>
      <c r="AV148">
        <v>0.71050000000000002</v>
      </c>
      <c r="AW148" t="s">
        <v>18</v>
      </c>
      <c r="AX148">
        <v>13.51</v>
      </c>
      <c r="AY148">
        <v>13.72</v>
      </c>
      <c r="AZ148">
        <v>2.3610000000000002</v>
      </c>
      <c r="BA148">
        <v>29.516999999999999</v>
      </c>
      <c r="BB148">
        <v>0.72899999999999998</v>
      </c>
      <c r="BC148" t="s">
        <v>18</v>
      </c>
      <c r="BD148">
        <v>13.51</v>
      </c>
      <c r="BE148">
        <v>13.72</v>
      </c>
      <c r="BF148">
        <v>2.3660000000000001</v>
      </c>
      <c r="BG148">
        <v>29.57</v>
      </c>
      <c r="BH148">
        <v>0.75680000000000003</v>
      </c>
      <c r="BI148" t="s">
        <v>18</v>
      </c>
      <c r="BJ148">
        <v>13.51</v>
      </c>
      <c r="BK148">
        <v>13.72</v>
      </c>
      <c r="BL148">
        <v>3.5830000000000002</v>
      </c>
      <c r="BM148">
        <v>44.783999999999999</v>
      </c>
      <c r="BN148">
        <v>0.74590000000000001</v>
      </c>
      <c r="BO148" t="s">
        <v>18</v>
      </c>
      <c r="BP148">
        <v>13.52</v>
      </c>
      <c r="BQ148">
        <v>13.72</v>
      </c>
      <c r="BR148">
        <v>3.6059999999999999</v>
      </c>
      <c r="BS148">
        <v>45.073999999999998</v>
      </c>
      <c r="BT148">
        <v>0.7399</v>
      </c>
      <c r="BU148" t="s">
        <v>18</v>
      </c>
      <c r="BV148">
        <v>13.51</v>
      </c>
      <c r="BW148">
        <v>13.72</v>
      </c>
      <c r="BX148">
        <v>3.6859999999999999</v>
      </c>
      <c r="BY148">
        <v>46.07</v>
      </c>
      <c r="BZ148">
        <v>0.76419999999999999</v>
      </c>
      <c r="CA148" t="s">
        <v>18</v>
      </c>
    </row>
    <row r="149" spans="1:79" x14ac:dyDescent="0.2">
      <c r="A149" t="s">
        <v>29</v>
      </c>
      <c r="B149">
        <v>784</v>
      </c>
      <c r="C149">
        <v>796</v>
      </c>
      <c r="D149" t="s">
        <v>174</v>
      </c>
      <c r="E149">
        <v>13.88</v>
      </c>
      <c r="F149">
        <v>2</v>
      </c>
      <c r="G149">
        <v>9</v>
      </c>
      <c r="H149">
        <v>13.75</v>
      </c>
      <c r="I149">
        <v>13.81</v>
      </c>
      <c r="J149">
        <v>0.877</v>
      </c>
      <c r="K149">
        <v>9.7449999999999992</v>
      </c>
      <c r="L149">
        <v>0.89829999999999999</v>
      </c>
      <c r="M149" t="s">
        <v>18</v>
      </c>
      <c r="N149">
        <v>13.75</v>
      </c>
      <c r="O149">
        <v>13.81</v>
      </c>
      <c r="P149">
        <v>0.77400000000000002</v>
      </c>
      <c r="Q149">
        <v>8.6039999999999992</v>
      </c>
      <c r="R149">
        <v>0.87549999999999994</v>
      </c>
      <c r="S149" t="s">
        <v>18</v>
      </c>
      <c r="T149">
        <v>13.75</v>
      </c>
      <c r="U149">
        <v>13.81</v>
      </c>
      <c r="V149">
        <v>0.96099999999999997</v>
      </c>
      <c r="W149">
        <v>10.680999999999999</v>
      </c>
      <c r="X149">
        <v>0.88900000000000001</v>
      </c>
      <c r="Y149" t="s">
        <v>18</v>
      </c>
      <c r="Z149">
        <v>13.74</v>
      </c>
      <c r="AA149">
        <v>13.81</v>
      </c>
      <c r="AB149">
        <v>1.2929999999999999</v>
      </c>
      <c r="AC149">
        <v>14.365</v>
      </c>
      <c r="AD149">
        <v>0.86709999999999998</v>
      </c>
      <c r="AE149" t="s">
        <v>18</v>
      </c>
      <c r="AF149">
        <v>13.75</v>
      </c>
      <c r="AG149">
        <v>13.81</v>
      </c>
      <c r="AH149">
        <v>1.4370000000000001</v>
      </c>
      <c r="AI149">
        <v>15.964</v>
      </c>
      <c r="AJ149">
        <v>0.88119999999999998</v>
      </c>
      <c r="AK149" t="s">
        <v>18</v>
      </c>
      <c r="AL149">
        <v>13.74</v>
      </c>
      <c r="AM149">
        <v>13.81</v>
      </c>
      <c r="AN149">
        <v>1.597</v>
      </c>
      <c r="AO149">
        <v>17.744</v>
      </c>
      <c r="AP149">
        <v>0.89800000000000002</v>
      </c>
      <c r="AQ149" t="s">
        <v>18</v>
      </c>
      <c r="AR149">
        <v>13.74</v>
      </c>
      <c r="AS149">
        <v>13.81</v>
      </c>
      <c r="AT149">
        <v>2.4790000000000001</v>
      </c>
      <c r="AU149">
        <v>27.548999999999999</v>
      </c>
      <c r="AV149">
        <v>0.87129999999999996</v>
      </c>
      <c r="AW149" t="s">
        <v>18</v>
      </c>
      <c r="AX149">
        <v>13.74</v>
      </c>
      <c r="AY149">
        <v>13.81</v>
      </c>
      <c r="AZ149">
        <v>2.5670000000000002</v>
      </c>
      <c r="BA149">
        <v>28.524000000000001</v>
      </c>
      <c r="BB149">
        <v>0.87960000000000005</v>
      </c>
      <c r="BC149" t="s">
        <v>18</v>
      </c>
      <c r="BD149">
        <v>13.74</v>
      </c>
      <c r="BE149">
        <v>13.81</v>
      </c>
      <c r="BF149">
        <v>2.6739999999999999</v>
      </c>
      <c r="BG149">
        <v>29.709</v>
      </c>
      <c r="BH149">
        <v>0.89649999999999996</v>
      </c>
      <c r="BI149" t="s">
        <v>18</v>
      </c>
      <c r="BJ149">
        <v>13.74</v>
      </c>
      <c r="BK149">
        <v>13.82</v>
      </c>
      <c r="BL149">
        <v>3.722</v>
      </c>
      <c r="BM149">
        <v>41.35</v>
      </c>
      <c r="BN149">
        <v>0.90069999999999995</v>
      </c>
      <c r="BO149" t="s">
        <v>18</v>
      </c>
      <c r="BP149">
        <v>13.75</v>
      </c>
      <c r="BQ149">
        <v>13.82</v>
      </c>
      <c r="BR149">
        <v>3.85</v>
      </c>
      <c r="BS149">
        <v>42.773000000000003</v>
      </c>
      <c r="BT149">
        <v>0.90669999999999995</v>
      </c>
      <c r="BU149" t="s">
        <v>18</v>
      </c>
      <c r="BV149">
        <v>13.75</v>
      </c>
      <c r="BW149">
        <v>13.81</v>
      </c>
      <c r="BX149">
        <v>3.8069999999999999</v>
      </c>
      <c r="BY149">
        <v>42.295999999999999</v>
      </c>
      <c r="BZ149">
        <v>0.91049999999999998</v>
      </c>
      <c r="CA149" t="s">
        <v>18</v>
      </c>
    </row>
    <row r="150" spans="1:79" x14ac:dyDescent="0.2">
      <c r="A150" t="s">
        <v>29</v>
      </c>
      <c r="B150">
        <v>784</v>
      </c>
      <c r="C150">
        <v>806</v>
      </c>
      <c r="D150" t="s">
        <v>175</v>
      </c>
      <c r="E150">
        <v>13.41</v>
      </c>
      <c r="F150">
        <v>3</v>
      </c>
      <c r="G150">
        <v>18</v>
      </c>
      <c r="H150">
        <v>13.49</v>
      </c>
      <c r="I150">
        <v>13.55</v>
      </c>
      <c r="J150">
        <v>1.9410000000000001</v>
      </c>
      <c r="K150">
        <v>10.785</v>
      </c>
      <c r="L150">
        <v>0.76400000000000001</v>
      </c>
      <c r="M150" t="s">
        <v>18</v>
      </c>
      <c r="N150">
        <v>13.49</v>
      </c>
      <c r="O150">
        <v>13.55</v>
      </c>
      <c r="P150">
        <v>1.893</v>
      </c>
      <c r="Q150">
        <v>10.518000000000001</v>
      </c>
      <c r="R150">
        <v>0.75219999999999998</v>
      </c>
      <c r="S150" t="s">
        <v>18</v>
      </c>
      <c r="T150">
        <v>13.49</v>
      </c>
      <c r="U150">
        <v>13.55</v>
      </c>
      <c r="V150">
        <v>2.1920000000000002</v>
      </c>
      <c r="W150">
        <v>12.177</v>
      </c>
      <c r="X150">
        <v>0.73550000000000004</v>
      </c>
      <c r="Y150" t="s">
        <v>18</v>
      </c>
      <c r="Z150">
        <v>13.48</v>
      </c>
      <c r="AA150">
        <v>13.55</v>
      </c>
      <c r="AB150">
        <v>2.996</v>
      </c>
      <c r="AC150">
        <v>16.646999999999998</v>
      </c>
      <c r="AD150">
        <v>0.75080000000000002</v>
      </c>
      <c r="AE150" t="s">
        <v>18</v>
      </c>
      <c r="AF150">
        <v>13.49</v>
      </c>
      <c r="AG150">
        <v>13.55</v>
      </c>
      <c r="AH150">
        <v>3.1389999999999998</v>
      </c>
      <c r="AI150">
        <v>17.440999999999999</v>
      </c>
      <c r="AJ150">
        <v>0.74850000000000005</v>
      </c>
      <c r="AK150" t="s">
        <v>18</v>
      </c>
      <c r="AL150">
        <v>13.48</v>
      </c>
      <c r="AM150">
        <v>13.55</v>
      </c>
      <c r="AN150">
        <v>3.238</v>
      </c>
      <c r="AO150">
        <v>17.986000000000001</v>
      </c>
      <c r="AP150">
        <v>0.73460000000000003</v>
      </c>
      <c r="AQ150" t="s">
        <v>18</v>
      </c>
      <c r="AR150">
        <v>13.48</v>
      </c>
      <c r="AS150">
        <v>13.55</v>
      </c>
      <c r="AT150">
        <v>4.4850000000000003</v>
      </c>
      <c r="AU150">
        <v>24.919</v>
      </c>
      <c r="AV150">
        <v>0.73870000000000002</v>
      </c>
      <c r="AW150" t="s">
        <v>18</v>
      </c>
      <c r="AX150">
        <v>13.48</v>
      </c>
      <c r="AY150">
        <v>13.55</v>
      </c>
      <c r="AZ150">
        <v>4.5529999999999999</v>
      </c>
      <c r="BA150">
        <v>25.292000000000002</v>
      </c>
      <c r="BB150">
        <v>0.71850000000000003</v>
      </c>
      <c r="BC150" t="s">
        <v>18</v>
      </c>
      <c r="BD150">
        <v>13.48</v>
      </c>
      <c r="BE150">
        <v>13.55</v>
      </c>
      <c r="BF150">
        <v>4.5490000000000004</v>
      </c>
      <c r="BG150">
        <v>25.274999999999999</v>
      </c>
      <c r="BH150">
        <v>0.71189999999999998</v>
      </c>
      <c r="BI150" t="s">
        <v>18</v>
      </c>
      <c r="BJ150">
        <v>13.48</v>
      </c>
      <c r="BK150">
        <v>13.56</v>
      </c>
      <c r="BL150">
        <v>5.7569999999999997</v>
      </c>
      <c r="BM150">
        <v>31.984999999999999</v>
      </c>
      <c r="BN150">
        <v>0.75990000000000002</v>
      </c>
      <c r="BO150" t="s">
        <v>18</v>
      </c>
      <c r="BP150">
        <v>13.43</v>
      </c>
      <c r="BQ150">
        <v>13.5</v>
      </c>
      <c r="BR150">
        <v>6.2130000000000001</v>
      </c>
      <c r="BS150">
        <v>34.515000000000001</v>
      </c>
      <c r="BT150">
        <v>0.74529999999999996</v>
      </c>
      <c r="BU150" t="s">
        <v>18</v>
      </c>
      <c r="BV150">
        <v>13.49</v>
      </c>
      <c r="BW150">
        <v>13.55</v>
      </c>
      <c r="BX150">
        <v>5.9470000000000001</v>
      </c>
      <c r="BY150">
        <v>33.040999999999997</v>
      </c>
      <c r="BZ150">
        <v>0.74929999999999997</v>
      </c>
      <c r="CA150" t="s">
        <v>18</v>
      </c>
    </row>
    <row r="151" spans="1:79" x14ac:dyDescent="0.2">
      <c r="A151" t="s">
        <v>29</v>
      </c>
      <c r="B151">
        <v>796</v>
      </c>
      <c r="C151">
        <v>806</v>
      </c>
      <c r="D151" t="s">
        <v>176</v>
      </c>
      <c r="E151">
        <v>8.93</v>
      </c>
      <c r="F151">
        <v>2</v>
      </c>
      <c r="G151">
        <v>8</v>
      </c>
      <c r="H151">
        <v>8.82</v>
      </c>
      <c r="I151">
        <v>8.89</v>
      </c>
      <c r="J151">
        <v>1.742</v>
      </c>
      <c r="K151">
        <v>21.774999999999999</v>
      </c>
      <c r="L151">
        <v>0.70550000000000002</v>
      </c>
      <c r="M151" t="s">
        <v>18</v>
      </c>
      <c r="N151">
        <v>8.82</v>
      </c>
      <c r="O151">
        <v>8.89</v>
      </c>
      <c r="P151">
        <v>1.804</v>
      </c>
      <c r="Q151">
        <v>22.547999999999998</v>
      </c>
      <c r="R151">
        <v>0.68310000000000004</v>
      </c>
      <c r="S151" t="s">
        <v>18</v>
      </c>
      <c r="T151">
        <v>8.82</v>
      </c>
      <c r="U151">
        <v>8.89</v>
      </c>
      <c r="V151">
        <v>1.9259999999999999</v>
      </c>
      <c r="W151">
        <v>24.07</v>
      </c>
      <c r="X151">
        <v>0.70620000000000005</v>
      </c>
      <c r="Y151" t="s">
        <v>18</v>
      </c>
      <c r="Z151">
        <v>8.82</v>
      </c>
      <c r="AA151">
        <v>8.8800000000000008</v>
      </c>
      <c r="AB151">
        <v>2.988</v>
      </c>
      <c r="AC151">
        <v>37.354999999999997</v>
      </c>
      <c r="AD151">
        <v>0.72950000000000004</v>
      </c>
      <c r="AE151" t="s">
        <v>18</v>
      </c>
      <c r="AF151">
        <v>8.86</v>
      </c>
      <c r="AG151">
        <v>8.93</v>
      </c>
      <c r="AH151">
        <v>3.0030000000000001</v>
      </c>
      <c r="AI151">
        <v>37.537999999999997</v>
      </c>
      <c r="AJ151">
        <v>0.71399999999999997</v>
      </c>
      <c r="AK151" t="s">
        <v>18</v>
      </c>
      <c r="AL151">
        <v>8.82</v>
      </c>
      <c r="AM151">
        <v>8.8800000000000008</v>
      </c>
      <c r="AN151">
        <v>2.9369999999999998</v>
      </c>
      <c r="AO151">
        <v>36.715000000000003</v>
      </c>
      <c r="AP151">
        <v>0.71930000000000005</v>
      </c>
      <c r="AQ151" t="s">
        <v>18</v>
      </c>
      <c r="AR151">
        <v>8.82</v>
      </c>
      <c r="AS151">
        <v>8.8800000000000008</v>
      </c>
      <c r="AT151">
        <v>3.7370000000000001</v>
      </c>
      <c r="AU151">
        <v>46.71</v>
      </c>
      <c r="AV151">
        <v>0.7097</v>
      </c>
      <c r="AW151" t="s">
        <v>18</v>
      </c>
      <c r="AX151">
        <v>8.82</v>
      </c>
      <c r="AY151">
        <v>8.89</v>
      </c>
      <c r="AZ151">
        <v>3.8029999999999999</v>
      </c>
      <c r="BA151">
        <v>47.543999999999997</v>
      </c>
      <c r="BB151">
        <v>0.71630000000000005</v>
      </c>
      <c r="BC151" t="s">
        <v>18</v>
      </c>
      <c r="BD151">
        <v>8.82</v>
      </c>
      <c r="BE151">
        <v>8.89</v>
      </c>
      <c r="BF151">
        <v>3.8580000000000001</v>
      </c>
      <c r="BG151">
        <v>48.228999999999999</v>
      </c>
      <c r="BH151">
        <v>0.72970000000000002</v>
      </c>
      <c r="BI151" t="s">
        <v>18</v>
      </c>
      <c r="BJ151">
        <v>8.82</v>
      </c>
      <c r="BK151">
        <v>8.8800000000000008</v>
      </c>
      <c r="BL151">
        <v>4.4130000000000003</v>
      </c>
      <c r="BM151">
        <v>55.161999999999999</v>
      </c>
      <c r="BN151">
        <v>0.69259999999999999</v>
      </c>
      <c r="BO151" t="s">
        <v>18</v>
      </c>
      <c r="BP151">
        <v>8.82</v>
      </c>
      <c r="BQ151">
        <v>8.89</v>
      </c>
      <c r="BR151">
        <v>4.22</v>
      </c>
      <c r="BS151">
        <v>52.746000000000002</v>
      </c>
      <c r="BT151">
        <v>0.72609999999999997</v>
      </c>
      <c r="BU151" t="s">
        <v>18</v>
      </c>
      <c r="BV151">
        <v>8.82</v>
      </c>
      <c r="BW151">
        <v>8.89</v>
      </c>
      <c r="BX151">
        <v>4.3659999999999997</v>
      </c>
      <c r="BY151">
        <v>54.573999999999998</v>
      </c>
      <c r="BZ151">
        <v>0.69699999999999995</v>
      </c>
      <c r="CA151" t="s">
        <v>18</v>
      </c>
    </row>
    <row r="152" spans="1:79" x14ac:dyDescent="0.2">
      <c r="A152" t="s">
        <v>29</v>
      </c>
      <c r="B152">
        <v>796</v>
      </c>
      <c r="C152">
        <v>808</v>
      </c>
      <c r="D152" t="s">
        <v>177</v>
      </c>
      <c r="E152">
        <v>9.1999999999999993</v>
      </c>
      <c r="F152">
        <v>2</v>
      </c>
      <c r="G152">
        <v>10</v>
      </c>
      <c r="H152">
        <v>9.31</v>
      </c>
      <c r="I152">
        <v>9.3800000000000008</v>
      </c>
      <c r="J152">
        <v>2.5030000000000001</v>
      </c>
      <c r="K152">
        <v>25.033000000000001</v>
      </c>
      <c r="L152">
        <v>0.7218</v>
      </c>
      <c r="M152" t="s">
        <v>18</v>
      </c>
      <c r="N152">
        <v>9.31</v>
      </c>
      <c r="O152">
        <v>9.3800000000000008</v>
      </c>
      <c r="P152">
        <v>2.4220000000000002</v>
      </c>
      <c r="Q152">
        <v>24.221</v>
      </c>
      <c r="R152">
        <v>0.70020000000000004</v>
      </c>
      <c r="S152" t="s">
        <v>18</v>
      </c>
      <c r="T152">
        <v>9.31</v>
      </c>
      <c r="U152">
        <v>9.39</v>
      </c>
      <c r="V152">
        <v>2.4209999999999998</v>
      </c>
      <c r="W152">
        <v>24.210999999999999</v>
      </c>
      <c r="X152">
        <v>0.62309999999999999</v>
      </c>
      <c r="Y152" t="s">
        <v>18</v>
      </c>
      <c r="Z152">
        <v>9.3000000000000007</v>
      </c>
      <c r="AA152">
        <v>9.3800000000000008</v>
      </c>
      <c r="AB152">
        <v>3.8460000000000001</v>
      </c>
      <c r="AC152">
        <v>38.465000000000003</v>
      </c>
      <c r="AD152">
        <v>0.6794</v>
      </c>
      <c r="AE152" t="s">
        <v>18</v>
      </c>
      <c r="AF152">
        <v>9.31</v>
      </c>
      <c r="AG152">
        <v>9.3800000000000008</v>
      </c>
      <c r="AH152">
        <v>4.0190000000000001</v>
      </c>
      <c r="AI152">
        <v>40.189</v>
      </c>
      <c r="AJ152">
        <v>0.70930000000000004</v>
      </c>
      <c r="AK152" t="s">
        <v>18</v>
      </c>
      <c r="AL152">
        <v>9.3000000000000007</v>
      </c>
      <c r="AM152">
        <v>9.3800000000000008</v>
      </c>
      <c r="AN152">
        <v>4.077</v>
      </c>
      <c r="AO152">
        <v>40.771000000000001</v>
      </c>
      <c r="AP152">
        <v>0.58840000000000003</v>
      </c>
      <c r="AQ152" t="s">
        <v>18</v>
      </c>
      <c r="AR152">
        <v>9.3000000000000007</v>
      </c>
      <c r="AS152">
        <v>9.3800000000000008</v>
      </c>
      <c r="AT152">
        <v>4.9820000000000002</v>
      </c>
      <c r="AU152">
        <v>49.823999999999998</v>
      </c>
      <c r="AV152">
        <v>0.66579999999999995</v>
      </c>
      <c r="AW152" t="s">
        <v>18</v>
      </c>
      <c r="AX152">
        <v>9.25</v>
      </c>
      <c r="AY152">
        <v>9.31</v>
      </c>
      <c r="AZ152">
        <v>5.0979999999999999</v>
      </c>
      <c r="BA152">
        <v>50.978000000000002</v>
      </c>
      <c r="BB152">
        <v>0.70979999999999999</v>
      </c>
      <c r="BC152" t="s">
        <v>18</v>
      </c>
      <c r="BD152">
        <v>9.31</v>
      </c>
      <c r="BE152">
        <v>9.3800000000000008</v>
      </c>
      <c r="BF152">
        <v>4.8840000000000003</v>
      </c>
      <c r="BG152">
        <v>48.841999999999999</v>
      </c>
      <c r="BH152">
        <v>0.67369999999999997</v>
      </c>
      <c r="BI152" t="s">
        <v>18</v>
      </c>
      <c r="BJ152">
        <v>9.3000000000000007</v>
      </c>
      <c r="BK152">
        <v>9.3800000000000008</v>
      </c>
      <c r="BL152">
        <v>5.657</v>
      </c>
      <c r="BM152">
        <v>56.573</v>
      </c>
      <c r="BN152">
        <v>0.69359999999999999</v>
      </c>
      <c r="BO152" t="s">
        <v>18</v>
      </c>
      <c r="BP152">
        <v>9.31</v>
      </c>
      <c r="BQ152">
        <v>9.3800000000000008</v>
      </c>
      <c r="BR152">
        <v>5.4550000000000001</v>
      </c>
      <c r="BS152">
        <v>54.548000000000002</v>
      </c>
      <c r="BT152">
        <v>0.63649999999999995</v>
      </c>
      <c r="BU152" t="s">
        <v>18</v>
      </c>
      <c r="BV152">
        <v>9.31</v>
      </c>
      <c r="BW152">
        <v>9.3800000000000008</v>
      </c>
      <c r="BX152">
        <v>5.4859999999999998</v>
      </c>
      <c r="BY152">
        <v>54.865000000000002</v>
      </c>
      <c r="BZ152">
        <v>0.66849999999999998</v>
      </c>
      <c r="CA152" t="s">
        <v>18</v>
      </c>
    </row>
    <row r="153" spans="1:79" x14ac:dyDescent="0.2">
      <c r="A153" t="s">
        <v>29</v>
      </c>
      <c r="B153">
        <v>797</v>
      </c>
      <c r="C153">
        <v>806</v>
      </c>
      <c r="D153" t="s">
        <v>178</v>
      </c>
      <c r="E153">
        <v>7.77</v>
      </c>
      <c r="F153">
        <v>2</v>
      </c>
      <c r="G153">
        <v>7</v>
      </c>
      <c r="H153">
        <v>7.75</v>
      </c>
      <c r="I153">
        <v>7.82</v>
      </c>
      <c r="J153">
        <v>1.972</v>
      </c>
      <c r="K153">
        <v>28.167000000000002</v>
      </c>
      <c r="L153">
        <v>0.91269999999999996</v>
      </c>
      <c r="M153" t="s">
        <v>18</v>
      </c>
      <c r="N153">
        <v>7.76</v>
      </c>
      <c r="O153">
        <v>7.82</v>
      </c>
      <c r="P153">
        <v>2.0059999999999998</v>
      </c>
      <c r="Q153">
        <v>28.663</v>
      </c>
      <c r="R153">
        <v>0.9103</v>
      </c>
      <c r="S153" t="s">
        <v>18</v>
      </c>
      <c r="T153">
        <v>7.75</v>
      </c>
      <c r="U153">
        <v>7.82</v>
      </c>
      <c r="V153">
        <v>2.0489999999999999</v>
      </c>
      <c r="W153">
        <v>29.274000000000001</v>
      </c>
      <c r="X153">
        <v>0.91469999999999996</v>
      </c>
      <c r="Y153" t="s">
        <v>18</v>
      </c>
      <c r="Z153">
        <v>7.75</v>
      </c>
      <c r="AA153">
        <v>7.82</v>
      </c>
      <c r="AB153">
        <v>2.8090000000000002</v>
      </c>
      <c r="AC153">
        <v>40.128999999999998</v>
      </c>
      <c r="AD153">
        <v>0.91739999999999999</v>
      </c>
      <c r="AE153" t="s">
        <v>18</v>
      </c>
      <c r="AF153">
        <v>7.75</v>
      </c>
      <c r="AG153">
        <v>7.82</v>
      </c>
      <c r="AH153">
        <v>2.8820000000000001</v>
      </c>
      <c r="AI153">
        <v>41.177</v>
      </c>
      <c r="AJ153">
        <v>0.91180000000000005</v>
      </c>
      <c r="AK153" t="s">
        <v>18</v>
      </c>
      <c r="AL153">
        <v>7.75</v>
      </c>
      <c r="AM153">
        <v>7.82</v>
      </c>
      <c r="AN153">
        <v>2.81</v>
      </c>
      <c r="AO153">
        <v>40.143999999999998</v>
      </c>
      <c r="AP153">
        <v>0.90939999999999999</v>
      </c>
      <c r="AQ153" t="s">
        <v>18</v>
      </c>
      <c r="AR153">
        <v>7.75</v>
      </c>
      <c r="AS153">
        <v>7.82</v>
      </c>
      <c r="AT153">
        <v>3.621</v>
      </c>
      <c r="AU153">
        <v>51.723999999999997</v>
      </c>
      <c r="AV153">
        <v>0.92300000000000004</v>
      </c>
      <c r="AW153" t="s">
        <v>18</v>
      </c>
      <c r="AX153">
        <v>7.75</v>
      </c>
      <c r="AY153">
        <v>7.82</v>
      </c>
      <c r="AZ153">
        <v>3.6920000000000002</v>
      </c>
      <c r="BA153">
        <v>52.74</v>
      </c>
      <c r="BB153">
        <v>0.91310000000000002</v>
      </c>
      <c r="BC153" t="s">
        <v>18</v>
      </c>
      <c r="BD153">
        <v>7.75</v>
      </c>
      <c r="BE153">
        <v>7.82</v>
      </c>
      <c r="BF153">
        <v>3.6629999999999998</v>
      </c>
      <c r="BG153">
        <v>52.332000000000001</v>
      </c>
      <c r="BH153">
        <v>0.9244</v>
      </c>
      <c r="BI153" t="s">
        <v>18</v>
      </c>
      <c r="BJ153">
        <v>7.75</v>
      </c>
      <c r="BK153">
        <v>7.82</v>
      </c>
      <c r="BL153">
        <v>4.0510000000000002</v>
      </c>
      <c r="BM153">
        <v>57.877000000000002</v>
      </c>
      <c r="BN153">
        <v>0.93149999999999999</v>
      </c>
      <c r="BO153" t="s">
        <v>18</v>
      </c>
      <c r="BP153">
        <v>7.76</v>
      </c>
      <c r="BQ153">
        <v>7.82</v>
      </c>
      <c r="BR153">
        <v>4.1029999999999998</v>
      </c>
      <c r="BS153">
        <v>58.607999999999997</v>
      </c>
      <c r="BT153">
        <v>0.92449999999999999</v>
      </c>
      <c r="BU153" t="s">
        <v>18</v>
      </c>
      <c r="BV153">
        <v>7.75</v>
      </c>
      <c r="BW153">
        <v>7.82</v>
      </c>
      <c r="BX153">
        <v>4.1139999999999999</v>
      </c>
      <c r="BY153">
        <v>58.77</v>
      </c>
      <c r="BZ153">
        <v>0.91859999999999997</v>
      </c>
      <c r="CA153" t="s">
        <v>18</v>
      </c>
    </row>
    <row r="154" spans="1:79" x14ac:dyDescent="0.2">
      <c r="A154" t="s">
        <v>29</v>
      </c>
      <c r="B154">
        <v>797</v>
      </c>
      <c r="C154">
        <v>808</v>
      </c>
      <c r="D154" t="s">
        <v>179</v>
      </c>
      <c r="E154">
        <v>8.24</v>
      </c>
      <c r="F154">
        <v>2</v>
      </c>
      <c r="G154">
        <v>9</v>
      </c>
      <c r="H154">
        <v>8.3000000000000007</v>
      </c>
      <c r="I154">
        <v>8.3699999999999992</v>
      </c>
      <c r="J154">
        <v>2.476</v>
      </c>
      <c r="K154">
        <v>27.507999999999999</v>
      </c>
      <c r="L154">
        <v>0.81589999999999996</v>
      </c>
      <c r="M154" t="s">
        <v>18</v>
      </c>
      <c r="N154">
        <v>8.3000000000000007</v>
      </c>
      <c r="O154">
        <v>8.3699999999999992</v>
      </c>
      <c r="P154">
        <v>2.4180000000000001</v>
      </c>
      <c r="Q154">
        <v>26.863</v>
      </c>
      <c r="R154">
        <v>0.82150000000000001</v>
      </c>
      <c r="S154" t="s">
        <v>18</v>
      </c>
      <c r="T154">
        <v>8.3000000000000007</v>
      </c>
      <c r="U154">
        <v>8.36</v>
      </c>
      <c r="V154">
        <v>2.5070000000000001</v>
      </c>
      <c r="W154">
        <v>27.853999999999999</v>
      </c>
      <c r="X154">
        <v>0.75790000000000002</v>
      </c>
      <c r="Y154" t="s">
        <v>18</v>
      </c>
      <c r="Z154">
        <v>8.3000000000000007</v>
      </c>
      <c r="AA154">
        <v>8.36</v>
      </c>
      <c r="AB154">
        <v>3.9239999999999999</v>
      </c>
      <c r="AC154">
        <v>43.6</v>
      </c>
      <c r="AD154">
        <v>0.7883</v>
      </c>
      <c r="AE154" t="s">
        <v>18</v>
      </c>
      <c r="AF154">
        <v>8.3000000000000007</v>
      </c>
      <c r="AG154">
        <v>8.3699999999999992</v>
      </c>
      <c r="AH154">
        <v>4.0350000000000001</v>
      </c>
      <c r="AI154">
        <v>44.832000000000001</v>
      </c>
      <c r="AJ154">
        <v>0.83640000000000003</v>
      </c>
      <c r="AK154" t="s">
        <v>18</v>
      </c>
      <c r="AL154">
        <v>8.24</v>
      </c>
      <c r="AM154">
        <v>8.31</v>
      </c>
      <c r="AN154">
        <v>3.9910000000000001</v>
      </c>
      <c r="AO154">
        <v>44.341999999999999</v>
      </c>
      <c r="AP154">
        <v>0.82679999999999998</v>
      </c>
      <c r="AQ154" t="s">
        <v>18</v>
      </c>
      <c r="AR154">
        <v>8.3000000000000007</v>
      </c>
      <c r="AS154">
        <v>8.36</v>
      </c>
      <c r="AT154">
        <v>4.9509999999999996</v>
      </c>
      <c r="AU154">
        <v>55.015000000000001</v>
      </c>
      <c r="AV154">
        <v>0.79190000000000005</v>
      </c>
      <c r="AW154" t="s">
        <v>18</v>
      </c>
      <c r="AX154">
        <v>8.3000000000000007</v>
      </c>
      <c r="AY154">
        <v>8.3699999999999992</v>
      </c>
      <c r="AZ154">
        <v>5.1180000000000003</v>
      </c>
      <c r="BA154">
        <v>56.862000000000002</v>
      </c>
      <c r="BB154">
        <v>0.78080000000000005</v>
      </c>
      <c r="BC154" t="s">
        <v>18</v>
      </c>
      <c r="BD154">
        <v>8.3000000000000007</v>
      </c>
      <c r="BE154">
        <v>8.3699999999999992</v>
      </c>
      <c r="BF154">
        <v>4.9989999999999997</v>
      </c>
      <c r="BG154">
        <v>55.542999999999999</v>
      </c>
      <c r="BH154">
        <v>0.80069999999999997</v>
      </c>
      <c r="BI154" t="s">
        <v>18</v>
      </c>
      <c r="BJ154">
        <v>8.3000000000000007</v>
      </c>
      <c r="BK154">
        <v>8.36</v>
      </c>
      <c r="BL154">
        <v>5.5679999999999996</v>
      </c>
      <c r="BM154">
        <v>61.871000000000002</v>
      </c>
      <c r="BN154">
        <v>0.83089999999999997</v>
      </c>
      <c r="BO154" t="s">
        <v>18</v>
      </c>
      <c r="BP154">
        <v>8.3000000000000007</v>
      </c>
      <c r="BQ154">
        <v>8.3699999999999992</v>
      </c>
      <c r="BR154">
        <v>5.4450000000000003</v>
      </c>
      <c r="BS154">
        <v>60.503999999999998</v>
      </c>
      <c r="BT154">
        <v>0.7278</v>
      </c>
      <c r="BU154" t="s">
        <v>18</v>
      </c>
      <c r="BV154">
        <v>8.3000000000000007</v>
      </c>
      <c r="BW154">
        <v>8.3699999999999992</v>
      </c>
      <c r="BX154">
        <v>5.5140000000000002</v>
      </c>
      <c r="BY154">
        <v>61.264000000000003</v>
      </c>
      <c r="BZ154">
        <v>0.80069999999999997</v>
      </c>
      <c r="CA154" t="s">
        <v>18</v>
      </c>
    </row>
    <row r="155" spans="1:79" x14ac:dyDescent="0.2">
      <c r="A155" t="s">
        <v>29</v>
      </c>
      <c r="B155">
        <v>797</v>
      </c>
      <c r="C155">
        <v>816</v>
      </c>
      <c r="D155" t="s">
        <v>180</v>
      </c>
      <c r="E155">
        <v>10.45</v>
      </c>
      <c r="F155">
        <v>3</v>
      </c>
      <c r="G155">
        <v>17</v>
      </c>
      <c r="H155">
        <v>10.47</v>
      </c>
      <c r="I155">
        <v>10.53</v>
      </c>
      <c r="J155">
        <v>3.4140000000000001</v>
      </c>
      <c r="K155">
        <v>20.084</v>
      </c>
      <c r="L155">
        <v>0.75170000000000003</v>
      </c>
      <c r="M155" t="s">
        <v>18</v>
      </c>
      <c r="N155">
        <v>10.47</v>
      </c>
      <c r="O155">
        <v>10.53</v>
      </c>
      <c r="P155">
        <v>3.4249999999999998</v>
      </c>
      <c r="Q155">
        <v>20.149000000000001</v>
      </c>
      <c r="R155">
        <v>0.77510000000000001</v>
      </c>
      <c r="S155" t="s">
        <v>18</v>
      </c>
      <c r="T155">
        <v>10.47</v>
      </c>
      <c r="U155">
        <v>10.53</v>
      </c>
      <c r="V155">
        <v>3.6240000000000001</v>
      </c>
      <c r="W155">
        <v>21.318000000000001</v>
      </c>
      <c r="X155">
        <v>0.72170000000000001</v>
      </c>
      <c r="Y155" t="s">
        <v>18</v>
      </c>
      <c r="Z155">
        <v>10.46</v>
      </c>
      <c r="AA155">
        <v>10.53</v>
      </c>
      <c r="AB155">
        <v>5.6319999999999997</v>
      </c>
      <c r="AC155">
        <v>33.128</v>
      </c>
      <c r="AD155">
        <v>0.72989999999999999</v>
      </c>
      <c r="AE155" t="s">
        <v>18</v>
      </c>
      <c r="AF155">
        <v>10.46</v>
      </c>
      <c r="AG155">
        <v>10.53</v>
      </c>
      <c r="AH155">
        <v>5.8780000000000001</v>
      </c>
      <c r="AI155">
        <v>34.576000000000001</v>
      </c>
      <c r="AJ155">
        <v>0.75770000000000004</v>
      </c>
      <c r="AK155" t="s">
        <v>18</v>
      </c>
      <c r="AL155">
        <v>10.46</v>
      </c>
      <c r="AM155">
        <v>10.53</v>
      </c>
      <c r="AN155">
        <v>5.7939999999999996</v>
      </c>
      <c r="AO155">
        <v>34.08</v>
      </c>
      <c r="AP155">
        <v>0.69159999999999999</v>
      </c>
      <c r="AQ155" t="s">
        <v>18</v>
      </c>
      <c r="AR155">
        <v>10.46</v>
      </c>
      <c r="AS155">
        <v>10.53</v>
      </c>
      <c r="AT155">
        <v>8.6479999999999997</v>
      </c>
      <c r="AU155">
        <v>50.868000000000002</v>
      </c>
      <c r="AV155">
        <v>0.7298</v>
      </c>
      <c r="AW155" t="s">
        <v>18</v>
      </c>
      <c r="AX155">
        <v>10.46</v>
      </c>
      <c r="AY155">
        <v>10.53</v>
      </c>
      <c r="AZ155">
        <v>8.5640000000000001</v>
      </c>
      <c r="BA155">
        <v>50.375999999999998</v>
      </c>
      <c r="BB155">
        <v>0.71909999999999996</v>
      </c>
      <c r="BC155" t="s">
        <v>18</v>
      </c>
      <c r="BD155">
        <v>10.46</v>
      </c>
      <c r="BE155">
        <v>10.53</v>
      </c>
      <c r="BF155">
        <v>8.51</v>
      </c>
      <c r="BG155">
        <v>50.058</v>
      </c>
      <c r="BH155">
        <v>0.68030000000000002</v>
      </c>
      <c r="BI155" t="s">
        <v>18</v>
      </c>
      <c r="BJ155">
        <v>10.46</v>
      </c>
      <c r="BK155">
        <v>10.53</v>
      </c>
      <c r="BL155">
        <v>10.442</v>
      </c>
      <c r="BM155">
        <v>61.423999999999999</v>
      </c>
      <c r="BN155">
        <v>0.69410000000000005</v>
      </c>
      <c r="BO155" t="s">
        <v>18</v>
      </c>
      <c r="BP155">
        <v>10.46</v>
      </c>
      <c r="BQ155">
        <v>10.53</v>
      </c>
      <c r="BR155">
        <v>10.47</v>
      </c>
      <c r="BS155">
        <v>61.591000000000001</v>
      </c>
      <c r="BT155">
        <v>0.69120000000000004</v>
      </c>
      <c r="BU155" t="s">
        <v>18</v>
      </c>
      <c r="BV155">
        <v>10.46</v>
      </c>
      <c r="BW155">
        <v>10.53</v>
      </c>
      <c r="BX155">
        <v>10.428000000000001</v>
      </c>
      <c r="BY155">
        <v>61.341999999999999</v>
      </c>
      <c r="BZ155">
        <v>0.68410000000000004</v>
      </c>
      <c r="CA155" t="s">
        <v>18</v>
      </c>
    </row>
    <row r="156" spans="1:79" x14ac:dyDescent="0.2">
      <c r="A156" t="s">
        <v>29</v>
      </c>
      <c r="B156" s="15">
        <v>799</v>
      </c>
      <c r="C156" s="15">
        <v>806</v>
      </c>
      <c r="D156" t="s">
        <v>181</v>
      </c>
      <c r="E156">
        <v>6.91</v>
      </c>
      <c r="F156">
        <v>2</v>
      </c>
      <c r="G156">
        <v>5</v>
      </c>
      <c r="H156">
        <v>7</v>
      </c>
      <c r="I156">
        <v>7.08</v>
      </c>
      <c r="J156">
        <v>1.571</v>
      </c>
      <c r="K156">
        <v>31.411999999999999</v>
      </c>
      <c r="L156">
        <v>0.78549999999999998</v>
      </c>
      <c r="M156" t="s">
        <v>18</v>
      </c>
      <c r="N156">
        <v>7</v>
      </c>
      <c r="O156">
        <v>7.08</v>
      </c>
      <c r="P156">
        <v>1.64</v>
      </c>
      <c r="Q156">
        <v>32.798999999999999</v>
      </c>
      <c r="R156">
        <v>0.79200000000000004</v>
      </c>
      <c r="S156" t="s">
        <v>18</v>
      </c>
      <c r="T156">
        <v>6.99</v>
      </c>
      <c r="U156">
        <v>7.05</v>
      </c>
      <c r="V156">
        <v>1.7110000000000001</v>
      </c>
      <c r="W156">
        <v>34.212000000000003</v>
      </c>
      <c r="X156">
        <v>0.77439999999999998</v>
      </c>
      <c r="Y156" t="s">
        <v>18</v>
      </c>
      <c r="Z156">
        <v>7</v>
      </c>
      <c r="AA156">
        <v>7.07</v>
      </c>
      <c r="AB156">
        <v>2.544</v>
      </c>
      <c r="AC156">
        <v>50.886000000000003</v>
      </c>
      <c r="AD156">
        <v>0.73839999999999995</v>
      </c>
      <c r="AE156" t="s">
        <v>18</v>
      </c>
      <c r="AF156">
        <v>7</v>
      </c>
      <c r="AG156">
        <v>7.07</v>
      </c>
      <c r="AH156">
        <v>2.524</v>
      </c>
      <c r="AI156">
        <v>50.48</v>
      </c>
      <c r="AJ156">
        <v>0.79249999999999998</v>
      </c>
      <c r="AK156" t="s">
        <v>18</v>
      </c>
      <c r="AL156">
        <v>6.85</v>
      </c>
      <c r="AM156">
        <v>6.92</v>
      </c>
      <c r="AN156">
        <v>2.4540000000000002</v>
      </c>
      <c r="AO156">
        <v>49.07</v>
      </c>
      <c r="AP156">
        <v>0.82869999999999999</v>
      </c>
      <c r="AQ156" t="s">
        <v>18</v>
      </c>
      <c r="AR156">
        <v>7</v>
      </c>
      <c r="AS156">
        <v>7.07</v>
      </c>
      <c r="AT156">
        <v>3.2530000000000001</v>
      </c>
      <c r="AU156">
        <v>65.058999999999997</v>
      </c>
      <c r="AV156">
        <v>0.76570000000000005</v>
      </c>
      <c r="AW156" t="s">
        <v>18</v>
      </c>
      <c r="AX156">
        <v>7</v>
      </c>
      <c r="AY156">
        <v>7.07</v>
      </c>
      <c r="AZ156">
        <v>3.3079999999999998</v>
      </c>
      <c r="BA156">
        <v>66.150999999999996</v>
      </c>
      <c r="BB156">
        <v>0.73050000000000004</v>
      </c>
      <c r="BC156" t="s">
        <v>18</v>
      </c>
      <c r="BD156">
        <v>7</v>
      </c>
      <c r="BE156">
        <v>7.07</v>
      </c>
      <c r="BF156">
        <v>3.278</v>
      </c>
      <c r="BG156">
        <v>65.554000000000002</v>
      </c>
      <c r="BH156">
        <v>0.75639999999999996</v>
      </c>
      <c r="BI156" t="s">
        <v>18</v>
      </c>
      <c r="BJ156">
        <v>7.02</v>
      </c>
      <c r="BK156">
        <v>7.1</v>
      </c>
      <c r="BL156">
        <v>3.2829999999999999</v>
      </c>
      <c r="BM156">
        <v>65.664000000000001</v>
      </c>
      <c r="BN156">
        <v>0.71309999999999996</v>
      </c>
      <c r="BO156" t="s">
        <v>18</v>
      </c>
      <c r="BP156">
        <v>7</v>
      </c>
      <c r="BQ156">
        <v>7.07</v>
      </c>
      <c r="BR156">
        <v>3.4169999999999998</v>
      </c>
      <c r="BS156">
        <v>68.332999999999998</v>
      </c>
      <c r="BT156">
        <v>0.72409999999999997</v>
      </c>
      <c r="BU156" t="s">
        <v>18</v>
      </c>
      <c r="BV156">
        <v>7</v>
      </c>
      <c r="BW156">
        <v>7.07</v>
      </c>
      <c r="BX156">
        <v>3.3519999999999999</v>
      </c>
      <c r="BY156">
        <v>67.037000000000006</v>
      </c>
      <c r="BZ156">
        <v>0.74560000000000004</v>
      </c>
      <c r="CA156" t="s">
        <v>18</v>
      </c>
    </row>
    <row r="157" spans="1:79" x14ac:dyDescent="0.2">
      <c r="A157" t="s">
        <v>29</v>
      </c>
      <c r="B157">
        <v>799</v>
      </c>
      <c r="C157">
        <v>808</v>
      </c>
      <c r="D157" t="s">
        <v>182</v>
      </c>
      <c r="E157">
        <v>7.65</v>
      </c>
      <c r="F157">
        <v>2</v>
      </c>
      <c r="G157">
        <v>7</v>
      </c>
      <c r="H157">
        <v>7.64</v>
      </c>
      <c r="I157">
        <v>7.7</v>
      </c>
      <c r="J157">
        <v>2.3210000000000002</v>
      </c>
      <c r="K157">
        <v>33.164000000000001</v>
      </c>
      <c r="L157">
        <v>0.85529999999999995</v>
      </c>
      <c r="M157" t="s">
        <v>18</v>
      </c>
      <c r="N157">
        <v>7.64</v>
      </c>
      <c r="O157">
        <v>7.7</v>
      </c>
      <c r="P157">
        <v>2.403</v>
      </c>
      <c r="Q157">
        <v>34.332000000000001</v>
      </c>
      <c r="R157">
        <v>0.80259999999999998</v>
      </c>
      <c r="S157" t="s">
        <v>18</v>
      </c>
      <c r="T157">
        <v>7.63</v>
      </c>
      <c r="U157">
        <v>7.7</v>
      </c>
      <c r="V157">
        <v>2.3610000000000002</v>
      </c>
      <c r="W157">
        <v>33.725000000000001</v>
      </c>
      <c r="X157">
        <v>0.82410000000000005</v>
      </c>
      <c r="Y157" t="s">
        <v>18</v>
      </c>
      <c r="Z157">
        <v>7.63</v>
      </c>
      <c r="AA157">
        <v>7.7</v>
      </c>
      <c r="AB157">
        <v>3.718</v>
      </c>
      <c r="AC157">
        <v>53.113999999999997</v>
      </c>
      <c r="AD157">
        <v>0.85870000000000002</v>
      </c>
      <c r="AE157" t="s">
        <v>18</v>
      </c>
      <c r="AF157">
        <v>7.64</v>
      </c>
      <c r="AG157">
        <v>7.7</v>
      </c>
      <c r="AH157">
        <v>3.762</v>
      </c>
      <c r="AI157">
        <v>53.749000000000002</v>
      </c>
      <c r="AJ157">
        <v>0.85899999999999999</v>
      </c>
      <c r="AK157" t="s">
        <v>18</v>
      </c>
      <c r="AL157">
        <v>7.63</v>
      </c>
      <c r="AM157">
        <v>7.7</v>
      </c>
      <c r="AN157">
        <v>3.673</v>
      </c>
      <c r="AO157">
        <v>52.469000000000001</v>
      </c>
      <c r="AP157">
        <v>0.84160000000000001</v>
      </c>
      <c r="AQ157" t="s">
        <v>18</v>
      </c>
      <c r="AR157">
        <v>7.63</v>
      </c>
      <c r="AS157">
        <v>7.7</v>
      </c>
      <c r="AT157">
        <v>4.7169999999999996</v>
      </c>
      <c r="AU157">
        <v>67.381</v>
      </c>
      <c r="AV157">
        <v>0.84640000000000004</v>
      </c>
      <c r="AW157" t="s">
        <v>18</v>
      </c>
      <c r="AX157">
        <v>7.64</v>
      </c>
      <c r="AY157">
        <v>7.7</v>
      </c>
      <c r="AZ157">
        <v>4.806</v>
      </c>
      <c r="BA157">
        <v>68.650000000000006</v>
      </c>
      <c r="BB157">
        <v>0.84560000000000002</v>
      </c>
      <c r="BC157" t="s">
        <v>18</v>
      </c>
      <c r="BD157">
        <v>7.64</v>
      </c>
      <c r="BE157">
        <v>7.7</v>
      </c>
      <c r="BF157">
        <v>4.8419999999999996</v>
      </c>
      <c r="BG157">
        <v>69.177999999999997</v>
      </c>
      <c r="BH157">
        <v>0.84670000000000001</v>
      </c>
      <c r="BI157" t="s">
        <v>18</v>
      </c>
      <c r="BJ157">
        <v>7.63</v>
      </c>
      <c r="BK157">
        <v>7.7</v>
      </c>
      <c r="BL157">
        <v>4.9370000000000003</v>
      </c>
      <c r="BM157">
        <v>70.528000000000006</v>
      </c>
      <c r="BN157">
        <v>0.84719999999999995</v>
      </c>
      <c r="BO157" t="s">
        <v>18</v>
      </c>
      <c r="BP157">
        <v>7.64</v>
      </c>
      <c r="BQ157">
        <v>7.7</v>
      </c>
      <c r="BR157">
        <v>4.9790000000000001</v>
      </c>
      <c r="BS157">
        <v>71.126999999999995</v>
      </c>
      <c r="BT157">
        <v>0.85070000000000001</v>
      </c>
      <c r="BU157" t="s">
        <v>18</v>
      </c>
      <c r="BV157">
        <v>7.64</v>
      </c>
      <c r="BW157">
        <v>7.7</v>
      </c>
      <c r="BX157">
        <v>4.9349999999999996</v>
      </c>
      <c r="BY157">
        <v>70.504999999999995</v>
      </c>
      <c r="BZ157">
        <v>0.86439999999999995</v>
      </c>
      <c r="CA157" t="s">
        <v>18</v>
      </c>
    </row>
    <row r="158" spans="1:79" x14ac:dyDescent="0.2">
      <c r="A158" t="s">
        <v>29</v>
      </c>
      <c r="B158">
        <v>800</v>
      </c>
      <c r="C158">
        <v>806</v>
      </c>
      <c r="D158" t="s">
        <v>183</v>
      </c>
      <c r="E158">
        <v>5.01</v>
      </c>
      <c r="F158">
        <v>2</v>
      </c>
      <c r="G158">
        <v>4</v>
      </c>
      <c r="H158">
        <v>5.04</v>
      </c>
      <c r="I158">
        <v>5.0999999999999996</v>
      </c>
      <c r="J158">
        <v>1.34</v>
      </c>
      <c r="K158">
        <v>33.505000000000003</v>
      </c>
      <c r="L158">
        <v>0.87039999999999995</v>
      </c>
      <c r="M158" t="s">
        <v>18</v>
      </c>
      <c r="N158">
        <v>5.03</v>
      </c>
      <c r="O158">
        <v>5.0999999999999996</v>
      </c>
      <c r="P158">
        <v>1.3260000000000001</v>
      </c>
      <c r="Q158">
        <v>33.145000000000003</v>
      </c>
      <c r="R158">
        <v>0.90690000000000004</v>
      </c>
      <c r="S158" t="s">
        <v>18</v>
      </c>
      <c r="T158">
        <v>5.03</v>
      </c>
      <c r="U158">
        <v>5.0999999999999996</v>
      </c>
      <c r="V158">
        <v>1.3740000000000001</v>
      </c>
      <c r="W158">
        <v>34.348999999999997</v>
      </c>
      <c r="X158">
        <v>0.89139999999999997</v>
      </c>
      <c r="Y158" t="s">
        <v>18</v>
      </c>
      <c r="Z158">
        <v>5.03</v>
      </c>
      <c r="AA158">
        <v>5.0999999999999996</v>
      </c>
      <c r="AB158">
        <v>1.9830000000000001</v>
      </c>
      <c r="AC158">
        <v>49.58</v>
      </c>
      <c r="AD158">
        <v>0.87629999999999997</v>
      </c>
      <c r="AE158" t="s">
        <v>18</v>
      </c>
      <c r="AF158">
        <v>5.03</v>
      </c>
      <c r="AG158">
        <v>5.0999999999999996</v>
      </c>
      <c r="AH158">
        <v>2.1</v>
      </c>
      <c r="AI158">
        <v>52.497999999999998</v>
      </c>
      <c r="AJ158">
        <v>0.86939999999999995</v>
      </c>
      <c r="AK158" t="s">
        <v>18</v>
      </c>
      <c r="AL158">
        <v>5.03</v>
      </c>
      <c r="AM158">
        <v>5.0999999999999996</v>
      </c>
      <c r="AN158">
        <v>2.0209999999999999</v>
      </c>
      <c r="AO158">
        <v>50.523000000000003</v>
      </c>
      <c r="AP158">
        <v>0.86539999999999995</v>
      </c>
      <c r="AQ158" t="s">
        <v>18</v>
      </c>
      <c r="AR158">
        <v>5.03</v>
      </c>
      <c r="AS158">
        <v>5.0999999999999996</v>
      </c>
      <c r="AT158">
        <v>2.6659999999999999</v>
      </c>
      <c r="AU158">
        <v>66.64</v>
      </c>
      <c r="AV158">
        <v>0.87549999999999994</v>
      </c>
      <c r="AW158" t="s">
        <v>18</v>
      </c>
      <c r="AX158">
        <v>5.03</v>
      </c>
      <c r="AY158">
        <v>5.0999999999999996</v>
      </c>
      <c r="AZ158">
        <v>2.7570000000000001</v>
      </c>
      <c r="BA158">
        <v>68.930999999999997</v>
      </c>
      <c r="BB158">
        <v>0.87619999999999998</v>
      </c>
      <c r="BC158" t="s">
        <v>18</v>
      </c>
      <c r="BD158">
        <v>5.03</v>
      </c>
      <c r="BE158">
        <v>5.0999999999999996</v>
      </c>
      <c r="BF158">
        <v>2.722</v>
      </c>
      <c r="BG158">
        <v>68.043000000000006</v>
      </c>
      <c r="BH158">
        <v>0.89039999999999997</v>
      </c>
      <c r="BI158" t="s">
        <v>18</v>
      </c>
      <c r="BJ158">
        <v>5.03</v>
      </c>
      <c r="BK158">
        <v>5.0999999999999996</v>
      </c>
      <c r="BL158">
        <v>2.968</v>
      </c>
      <c r="BM158">
        <v>74.19</v>
      </c>
      <c r="BN158">
        <v>0.8921</v>
      </c>
      <c r="BO158" t="s">
        <v>18</v>
      </c>
      <c r="BP158">
        <v>5.03</v>
      </c>
      <c r="BQ158">
        <v>5.0999999999999996</v>
      </c>
      <c r="BR158">
        <v>2.9449999999999998</v>
      </c>
      <c r="BS158">
        <v>73.623999999999995</v>
      </c>
      <c r="BT158">
        <v>0.86119999999999997</v>
      </c>
      <c r="BU158" t="s">
        <v>18</v>
      </c>
      <c r="BV158">
        <v>5.03</v>
      </c>
      <c r="BW158">
        <v>5.0999999999999996</v>
      </c>
      <c r="BX158">
        <v>2.956</v>
      </c>
      <c r="BY158">
        <v>73.888999999999996</v>
      </c>
      <c r="BZ158">
        <v>0.88980000000000004</v>
      </c>
      <c r="CA158" t="s">
        <v>18</v>
      </c>
    </row>
    <row r="159" spans="1:79" x14ac:dyDescent="0.2">
      <c r="A159" t="s">
        <v>29</v>
      </c>
      <c r="B159">
        <v>800</v>
      </c>
      <c r="C159">
        <v>808</v>
      </c>
      <c r="D159" t="s">
        <v>184</v>
      </c>
      <c r="E159">
        <v>6.2</v>
      </c>
      <c r="F159">
        <v>2</v>
      </c>
      <c r="G159">
        <v>6</v>
      </c>
      <c r="H159">
        <v>6.12</v>
      </c>
      <c r="I159">
        <v>6.19</v>
      </c>
      <c r="J159">
        <v>2.1219999999999999</v>
      </c>
      <c r="K159">
        <v>35.372</v>
      </c>
      <c r="L159">
        <v>0.89059999999999995</v>
      </c>
      <c r="M159" t="s">
        <v>18</v>
      </c>
      <c r="N159">
        <v>6.12</v>
      </c>
      <c r="O159">
        <v>6.19</v>
      </c>
      <c r="P159">
        <v>2.2509999999999999</v>
      </c>
      <c r="Q159">
        <v>37.509</v>
      </c>
      <c r="R159">
        <v>0.90710000000000002</v>
      </c>
      <c r="S159" t="s">
        <v>18</v>
      </c>
      <c r="T159">
        <v>6.11</v>
      </c>
      <c r="U159">
        <v>6.19</v>
      </c>
      <c r="V159">
        <v>2.1800000000000002</v>
      </c>
      <c r="W159">
        <v>36.338999999999999</v>
      </c>
      <c r="X159">
        <v>0.90849999999999997</v>
      </c>
      <c r="Y159" t="s">
        <v>18</v>
      </c>
      <c r="Z159">
        <v>6.11</v>
      </c>
      <c r="AA159">
        <v>6.19</v>
      </c>
      <c r="AB159">
        <v>3.431</v>
      </c>
      <c r="AC159">
        <v>57.182000000000002</v>
      </c>
      <c r="AD159">
        <v>0.94210000000000005</v>
      </c>
      <c r="AE159" t="s">
        <v>18</v>
      </c>
      <c r="AF159">
        <v>6.12</v>
      </c>
      <c r="AG159">
        <v>6.19</v>
      </c>
      <c r="AH159">
        <v>3.536</v>
      </c>
      <c r="AI159">
        <v>58.936999999999998</v>
      </c>
      <c r="AJ159">
        <v>0.93869999999999998</v>
      </c>
      <c r="AK159" t="s">
        <v>18</v>
      </c>
      <c r="AL159">
        <v>6.12</v>
      </c>
      <c r="AM159">
        <v>6.19</v>
      </c>
      <c r="AN159">
        <v>3.3940000000000001</v>
      </c>
      <c r="AO159">
        <v>56.575000000000003</v>
      </c>
      <c r="AP159">
        <v>0.91359999999999997</v>
      </c>
      <c r="AQ159" t="s">
        <v>18</v>
      </c>
      <c r="AR159">
        <v>6.11</v>
      </c>
      <c r="AS159">
        <v>6.19</v>
      </c>
      <c r="AT159">
        <v>4.4390000000000001</v>
      </c>
      <c r="AU159">
        <v>73.977999999999994</v>
      </c>
      <c r="AV159">
        <v>0.91579999999999995</v>
      </c>
      <c r="AW159" t="s">
        <v>18</v>
      </c>
      <c r="AX159">
        <v>6.12</v>
      </c>
      <c r="AY159">
        <v>6.19</v>
      </c>
      <c r="AZ159">
        <v>4.4790000000000001</v>
      </c>
      <c r="BA159">
        <v>74.655000000000001</v>
      </c>
      <c r="BB159">
        <v>0.92190000000000005</v>
      </c>
      <c r="BC159" t="s">
        <v>18</v>
      </c>
      <c r="BD159">
        <v>6.12</v>
      </c>
      <c r="BE159">
        <v>6.19</v>
      </c>
      <c r="BF159">
        <v>4.4290000000000003</v>
      </c>
      <c r="BG159">
        <v>73.822999999999993</v>
      </c>
      <c r="BH159">
        <v>0.93389999999999995</v>
      </c>
      <c r="BI159" t="s">
        <v>18</v>
      </c>
      <c r="BJ159">
        <v>6.11</v>
      </c>
      <c r="BK159">
        <v>6.19</v>
      </c>
      <c r="BL159">
        <v>4.6630000000000003</v>
      </c>
      <c r="BM159">
        <v>77.721999999999994</v>
      </c>
      <c r="BN159">
        <v>0.92649999999999999</v>
      </c>
      <c r="BO159" t="s">
        <v>18</v>
      </c>
      <c r="BP159">
        <v>6.12</v>
      </c>
      <c r="BQ159">
        <v>6.19</v>
      </c>
      <c r="BR159">
        <v>4.6760000000000002</v>
      </c>
      <c r="BS159">
        <v>77.930000000000007</v>
      </c>
      <c r="BT159">
        <v>0.93910000000000005</v>
      </c>
      <c r="BU159" t="s">
        <v>18</v>
      </c>
      <c r="BV159">
        <v>6.12</v>
      </c>
      <c r="BW159">
        <v>6.19</v>
      </c>
      <c r="BX159">
        <v>4.66</v>
      </c>
      <c r="BY159">
        <v>77.662999999999997</v>
      </c>
      <c r="BZ159">
        <v>0.94169999999999998</v>
      </c>
      <c r="CA159" t="s">
        <v>18</v>
      </c>
    </row>
    <row r="160" spans="1:79" x14ac:dyDescent="0.2">
      <c r="A160" t="s">
        <v>29</v>
      </c>
      <c r="B160">
        <v>807</v>
      </c>
      <c r="C160">
        <v>816</v>
      </c>
      <c r="D160" t="s">
        <v>185</v>
      </c>
      <c r="E160">
        <v>10.08</v>
      </c>
      <c r="F160">
        <v>2</v>
      </c>
      <c r="G160">
        <v>8</v>
      </c>
      <c r="H160">
        <v>10.050000000000001</v>
      </c>
      <c r="I160">
        <v>10.11</v>
      </c>
      <c r="J160">
        <v>1.1579999999999999</v>
      </c>
      <c r="K160">
        <v>14.473000000000001</v>
      </c>
      <c r="L160">
        <v>0.89449999999999996</v>
      </c>
      <c r="M160" t="s">
        <v>17</v>
      </c>
      <c r="N160">
        <v>10.050000000000001</v>
      </c>
      <c r="O160">
        <v>10.11</v>
      </c>
      <c r="P160">
        <v>1.1579999999999999</v>
      </c>
      <c r="Q160">
        <v>14.473000000000001</v>
      </c>
      <c r="R160">
        <v>0.9012</v>
      </c>
      <c r="S160" t="s">
        <v>17</v>
      </c>
      <c r="T160">
        <v>10.050000000000001</v>
      </c>
      <c r="U160">
        <v>10.11</v>
      </c>
      <c r="V160">
        <v>1.256</v>
      </c>
      <c r="W160">
        <v>15.701000000000001</v>
      </c>
      <c r="X160">
        <v>0.90810000000000002</v>
      </c>
      <c r="Y160" t="s">
        <v>18</v>
      </c>
      <c r="Z160">
        <v>10.039999999999999</v>
      </c>
      <c r="AA160">
        <v>10.11</v>
      </c>
      <c r="AB160">
        <v>2.1800000000000002</v>
      </c>
      <c r="AC160">
        <v>27.247</v>
      </c>
      <c r="AD160">
        <v>0.91359999999999997</v>
      </c>
      <c r="AE160" t="s">
        <v>17</v>
      </c>
      <c r="AF160">
        <v>10.039999999999999</v>
      </c>
      <c r="AG160">
        <v>10.11</v>
      </c>
      <c r="AH160">
        <v>2.2749999999999999</v>
      </c>
      <c r="AI160">
        <v>28.439</v>
      </c>
      <c r="AJ160">
        <v>0.91369999999999996</v>
      </c>
      <c r="AK160" t="s">
        <v>17</v>
      </c>
      <c r="AL160">
        <v>10.039999999999999</v>
      </c>
      <c r="AM160">
        <v>10.11</v>
      </c>
      <c r="AN160">
        <v>2.27</v>
      </c>
      <c r="AO160">
        <v>28.376999999999999</v>
      </c>
      <c r="AP160">
        <v>0.9083</v>
      </c>
      <c r="AQ160" t="s">
        <v>18</v>
      </c>
      <c r="AR160">
        <v>10.039999999999999</v>
      </c>
      <c r="AS160">
        <v>10.11</v>
      </c>
      <c r="AT160">
        <v>4.2939999999999996</v>
      </c>
      <c r="AU160">
        <v>53.676000000000002</v>
      </c>
      <c r="AV160">
        <v>0.91110000000000002</v>
      </c>
      <c r="AW160" t="s">
        <v>17</v>
      </c>
      <c r="AX160">
        <v>10.039999999999999</v>
      </c>
      <c r="AY160">
        <v>10.11</v>
      </c>
      <c r="AZ160">
        <v>4.1989999999999998</v>
      </c>
      <c r="BA160">
        <v>52.481999999999999</v>
      </c>
      <c r="BB160">
        <v>0.89690000000000003</v>
      </c>
      <c r="BC160" t="s">
        <v>18</v>
      </c>
      <c r="BD160">
        <v>10.039999999999999</v>
      </c>
      <c r="BE160">
        <v>10.11</v>
      </c>
      <c r="BF160">
        <v>4.2350000000000003</v>
      </c>
      <c r="BG160">
        <v>52.939</v>
      </c>
      <c r="BH160">
        <v>0.91200000000000003</v>
      </c>
      <c r="BI160" t="s">
        <v>18</v>
      </c>
      <c r="BJ160">
        <v>10.039999999999999</v>
      </c>
      <c r="BK160">
        <v>10.11</v>
      </c>
      <c r="BL160">
        <v>5.7229999999999999</v>
      </c>
      <c r="BM160">
        <v>71.536000000000001</v>
      </c>
      <c r="BN160">
        <v>0.89480000000000004</v>
      </c>
      <c r="BO160" t="s">
        <v>18</v>
      </c>
      <c r="BP160">
        <v>10.039999999999999</v>
      </c>
      <c r="BQ160">
        <v>10.11</v>
      </c>
      <c r="BR160">
        <v>5.66</v>
      </c>
      <c r="BS160">
        <v>70.745000000000005</v>
      </c>
      <c r="BT160">
        <v>0.90539999999999998</v>
      </c>
      <c r="BU160" t="s">
        <v>18</v>
      </c>
      <c r="BV160">
        <v>10.050000000000001</v>
      </c>
      <c r="BW160">
        <v>10.11</v>
      </c>
      <c r="BX160">
        <v>5.7389999999999999</v>
      </c>
      <c r="BY160">
        <v>71.738</v>
      </c>
      <c r="BZ160">
        <v>0.89949999999999997</v>
      </c>
      <c r="CA160" t="s">
        <v>18</v>
      </c>
    </row>
    <row r="161" spans="1:79" x14ac:dyDescent="0.2">
      <c r="A161" t="s">
        <v>29</v>
      </c>
      <c r="B161">
        <v>809</v>
      </c>
      <c r="C161">
        <v>816</v>
      </c>
      <c r="D161" t="s">
        <v>186</v>
      </c>
      <c r="E161">
        <v>9.0299999999999994</v>
      </c>
      <c r="F161">
        <v>1</v>
      </c>
      <c r="G161">
        <v>6</v>
      </c>
      <c r="H161">
        <v>9.1300000000000008</v>
      </c>
      <c r="I161">
        <v>9.1999999999999993</v>
      </c>
      <c r="J161">
        <v>1.1739999999999999</v>
      </c>
      <c r="K161">
        <v>19.559000000000001</v>
      </c>
      <c r="L161">
        <v>0.88460000000000005</v>
      </c>
      <c r="M161" t="s">
        <v>18</v>
      </c>
      <c r="N161">
        <v>9.1300000000000008</v>
      </c>
      <c r="O161">
        <v>9.1999999999999993</v>
      </c>
      <c r="P161">
        <v>1.228</v>
      </c>
      <c r="Q161">
        <v>20.466000000000001</v>
      </c>
      <c r="R161">
        <v>0.89059999999999995</v>
      </c>
      <c r="S161" t="s">
        <v>18</v>
      </c>
      <c r="T161">
        <v>9.1300000000000008</v>
      </c>
      <c r="U161">
        <v>9.1999999999999993</v>
      </c>
      <c r="V161">
        <v>1.31</v>
      </c>
      <c r="W161">
        <v>21.826000000000001</v>
      </c>
      <c r="X161">
        <v>0.8256</v>
      </c>
      <c r="Y161" t="s">
        <v>18</v>
      </c>
      <c r="Z161">
        <v>9.1300000000000008</v>
      </c>
      <c r="AA161">
        <v>9.19</v>
      </c>
      <c r="AB161">
        <v>2.0659999999999998</v>
      </c>
      <c r="AC161">
        <v>34.433</v>
      </c>
      <c r="AD161">
        <v>0.8639</v>
      </c>
      <c r="AE161" t="s">
        <v>18</v>
      </c>
      <c r="AF161">
        <v>9.1300000000000008</v>
      </c>
      <c r="AG161">
        <v>9.1999999999999993</v>
      </c>
      <c r="AH161">
        <v>2.0840000000000001</v>
      </c>
      <c r="AI161">
        <v>34.732999999999997</v>
      </c>
      <c r="AJ161">
        <v>0.8901</v>
      </c>
      <c r="AK161" t="s">
        <v>18</v>
      </c>
      <c r="AL161">
        <v>9.1300000000000008</v>
      </c>
      <c r="AM161">
        <v>9.19</v>
      </c>
      <c r="AN161">
        <v>1.9950000000000001</v>
      </c>
      <c r="AO161">
        <v>33.244999999999997</v>
      </c>
      <c r="AP161">
        <v>0.80600000000000005</v>
      </c>
      <c r="AQ161" t="s">
        <v>18</v>
      </c>
      <c r="AR161">
        <v>9.1300000000000008</v>
      </c>
      <c r="AS161">
        <v>9.1999999999999993</v>
      </c>
      <c r="AT161">
        <v>3.2429999999999999</v>
      </c>
      <c r="AU161">
        <v>54.052999999999997</v>
      </c>
      <c r="AV161">
        <v>0.85529999999999995</v>
      </c>
      <c r="AW161" t="s">
        <v>18</v>
      </c>
      <c r="AX161">
        <v>9.1300000000000008</v>
      </c>
      <c r="AY161">
        <v>9.1999999999999993</v>
      </c>
      <c r="AZ161">
        <v>3.38</v>
      </c>
      <c r="BA161">
        <v>56.335999999999999</v>
      </c>
      <c r="BB161">
        <v>0.84409999999999996</v>
      </c>
      <c r="BC161" t="s">
        <v>18</v>
      </c>
      <c r="BD161">
        <v>9.1300000000000008</v>
      </c>
      <c r="BE161">
        <v>9.1999999999999993</v>
      </c>
      <c r="BF161">
        <v>3.3620000000000001</v>
      </c>
      <c r="BG161">
        <v>56.03</v>
      </c>
      <c r="BH161">
        <v>0.86670000000000003</v>
      </c>
      <c r="BI161" t="s">
        <v>18</v>
      </c>
      <c r="BJ161">
        <v>9.1300000000000008</v>
      </c>
      <c r="BK161">
        <v>9.19</v>
      </c>
      <c r="BL161">
        <v>4.202</v>
      </c>
      <c r="BM161">
        <v>70.037999999999997</v>
      </c>
      <c r="BN161">
        <v>0.873</v>
      </c>
      <c r="BO161" t="s">
        <v>18</v>
      </c>
      <c r="BP161">
        <v>9.1300000000000008</v>
      </c>
      <c r="BQ161">
        <v>9.1999999999999993</v>
      </c>
      <c r="BR161">
        <v>4.3099999999999996</v>
      </c>
      <c r="BS161">
        <v>71.831000000000003</v>
      </c>
      <c r="BT161">
        <v>0.80100000000000005</v>
      </c>
      <c r="BU161" t="s">
        <v>18</v>
      </c>
      <c r="BV161">
        <v>9.1300000000000008</v>
      </c>
      <c r="BW161">
        <v>9.1999999999999993</v>
      </c>
      <c r="BX161">
        <v>4.1040000000000001</v>
      </c>
      <c r="BY161">
        <v>68.400999999999996</v>
      </c>
      <c r="BZ161">
        <v>0.84570000000000001</v>
      </c>
      <c r="CA161" t="s">
        <v>18</v>
      </c>
    </row>
    <row r="162" spans="1:79" x14ac:dyDescent="0.2">
      <c r="A162" t="s">
        <v>29</v>
      </c>
      <c r="B162">
        <v>817</v>
      </c>
      <c r="C162">
        <v>828</v>
      </c>
      <c r="D162" t="s">
        <v>187</v>
      </c>
      <c r="E162">
        <v>9.4</v>
      </c>
      <c r="F162">
        <v>3</v>
      </c>
      <c r="G162">
        <v>9</v>
      </c>
      <c r="H162">
        <v>9.42</v>
      </c>
      <c r="I162">
        <v>9.49</v>
      </c>
      <c r="J162">
        <v>1.373</v>
      </c>
      <c r="K162">
        <v>15.256</v>
      </c>
      <c r="L162">
        <v>0.90400000000000003</v>
      </c>
      <c r="M162" t="s">
        <v>17</v>
      </c>
      <c r="N162">
        <v>9.42</v>
      </c>
      <c r="O162">
        <v>9.49</v>
      </c>
      <c r="P162">
        <v>1.115</v>
      </c>
      <c r="Q162">
        <v>12.391</v>
      </c>
      <c r="R162">
        <v>0.88360000000000005</v>
      </c>
      <c r="S162" t="s">
        <v>18</v>
      </c>
      <c r="T162">
        <v>9.42</v>
      </c>
      <c r="U162">
        <v>9.49</v>
      </c>
      <c r="V162">
        <v>1.2470000000000001</v>
      </c>
      <c r="W162">
        <v>13.861000000000001</v>
      </c>
      <c r="X162">
        <v>0.88190000000000002</v>
      </c>
      <c r="Y162" t="s">
        <v>17</v>
      </c>
      <c r="Z162">
        <v>9.41</v>
      </c>
      <c r="AA162">
        <v>9.49</v>
      </c>
      <c r="AB162">
        <v>2.9369999999999998</v>
      </c>
      <c r="AC162">
        <v>32.631</v>
      </c>
      <c r="AD162">
        <v>0.90720000000000001</v>
      </c>
      <c r="AE162" t="s">
        <v>17</v>
      </c>
      <c r="AF162">
        <v>9.41</v>
      </c>
      <c r="AG162">
        <v>9.49</v>
      </c>
      <c r="AH162">
        <v>3.03</v>
      </c>
      <c r="AI162">
        <v>33.671999999999997</v>
      </c>
      <c r="AJ162">
        <v>0.89439999999999997</v>
      </c>
      <c r="AK162" t="s">
        <v>17</v>
      </c>
      <c r="AL162">
        <v>9.41</v>
      </c>
      <c r="AM162">
        <v>9.49</v>
      </c>
      <c r="AN162">
        <v>2.8860000000000001</v>
      </c>
      <c r="AO162">
        <v>32.067</v>
      </c>
      <c r="AP162">
        <v>0.89129999999999998</v>
      </c>
      <c r="AQ162" t="s">
        <v>17</v>
      </c>
      <c r="AR162">
        <v>9.41</v>
      </c>
      <c r="AS162">
        <v>9.49</v>
      </c>
      <c r="AT162">
        <v>4.8220000000000001</v>
      </c>
      <c r="AU162">
        <v>53.578000000000003</v>
      </c>
      <c r="AV162">
        <v>0.91379999999999995</v>
      </c>
      <c r="AW162" t="s">
        <v>17</v>
      </c>
      <c r="AX162">
        <v>9.41</v>
      </c>
      <c r="AY162">
        <v>9.49</v>
      </c>
      <c r="AZ162">
        <v>4.9029999999999996</v>
      </c>
      <c r="BA162">
        <v>54.478000000000002</v>
      </c>
      <c r="BB162">
        <v>0.92210000000000003</v>
      </c>
      <c r="BC162" t="s">
        <v>17</v>
      </c>
      <c r="BD162">
        <v>9.42</v>
      </c>
      <c r="BE162">
        <v>9.49</v>
      </c>
      <c r="BF162">
        <v>4.835</v>
      </c>
      <c r="BG162">
        <v>53.725000000000001</v>
      </c>
      <c r="BH162">
        <v>0.92500000000000004</v>
      </c>
      <c r="BI162" t="s">
        <v>17</v>
      </c>
      <c r="BJ162">
        <v>9.41</v>
      </c>
      <c r="BK162">
        <v>9.49</v>
      </c>
      <c r="BL162">
        <v>5.6349999999999998</v>
      </c>
      <c r="BM162">
        <v>62.606999999999999</v>
      </c>
      <c r="BN162">
        <v>0.92449999999999999</v>
      </c>
      <c r="BO162" t="s">
        <v>17</v>
      </c>
      <c r="BP162">
        <v>9.41</v>
      </c>
      <c r="BQ162">
        <v>9.49</v>
      </c>
      <c r="BR162">
        <v>5.585</v>
      </c>
      <c r="BS162">
        <v>62.054000000000002</v>
      </c>
      <c r="BT162">
        <v>0.92069999999999996</v>
      </c>
      <c r="BU162" t="s">
        <v>17</v>
      </c>
      <c r="BV162">
        <v>9.42</v>
      </c>
      <c r="BW162">
        <v>9.49</v>
      </c>
      <c r="BX162">
        <v>5.6529999999999996</v>
      </c>
      <c r="BY162">
        <v>62.81</v>
      </c>
      <c r="BZ162">
        <v>0.92230000000000001</v>
      </c>
      <c r="CA162" t="s">
        <v>17</v>
      </c>
    </row>
    <row r="163" spans="1:79" x14ac:dyDescent="0.2">
      <c r="A163" t="s">
        <v>29</v>
      </c>
      <c r="B163">
        <v>817</v>
      </c>
      <c r="C163">
        <v>839</v>
      </c>
      <c r="D163" t="s">
        <v>188</v>
      </c>
      <c r="E163">
        <v>7.98</v>
      </c>
      <c r="F163">
        <v>5</v>
      </c>
      <c r="G163">
        <v>20</v>
      </c>
      <c r="H163">
        <v>7.99</v>
      </c>
      <c r="I163">
        <v>8.06</v>
      </c>
      <c r="J163">
        <v>6.1740000000000004</v>
      </c>
      <c r="K163">
        <v>30.870999999999999</v>
      </c>
      <c r="L163">
        <v>0.87060000000000004</v>
      </c>
      <c r="M163" t="s">
        <v>18</v>
      </c>
      <c r="N163">
        <v>7.99</v>
      </c>
      <c r="O163">
        <v>8.06</v>
      </c>
      <c r="P163">
        <v>6.1870000000000003</v>
      </c>
      <c r="Q163">
        <v>30.934999999999999</v>
      </c>
      <c r="R163">
        <v>0.85009999999999997</v>
      </c>
      <c r="S163" t="s">
        <v>18</v>
      </c>
      <c r="T163">
        <v>7.99</v>
      </c>
      <c r="U163">
        <v>8.0500000000000007</v>
      </c>
      <c r="V163">
        <v>6.4580000000000002</v>
      </c>
      <c r="W163">
        <v>32.289000000000001</v>
      </c>
      <c r="X163">
        <v>0.88929999999999998</v>
      </c>
      <c r="Y163" t="s">
        <v>18</v>
      </c>
      <c r="Z163">
        <v>7.99</v>
      </c>
      <c r="AA163">
        <v>8.0500000000000007</v>
      </c>
      <c r="AB163">
        <v>8.61</v>
      </c>
      <c r="AC163">
        <v>43.051000000000002</v>
      </c>
      <c r="AD163">
        <v>0.88290000000000002</v>
      </c>
      <c r="AE163" t="s">
        <v>18</v>
      </c>
      <c r="AF163">
        <v>7.99</v>
      </c>
      <c r="AG163">
        <v>8.0500000000000007</v>
      </c>
      <c r="AH163">
        <v>8.7449999999999992</v>
      </c>
      <c r="AI163">
        <v>43.726999999999997</v>
      </c>
      <c r="AJ163">
        <v>0.87839999999999996</v>
      </c>
      <c r="AK163" t="s">
        <v>18</v>
      </c>
      <c r="AL163">
        <v>7.99</v>
      </c>
      <c r="AM163">
        <v>8.0500000000000007</v>
      </c>
      <c r="AN163">
        <v>8.7829999999999995</v>
      </c>
      <c r="AO163">
        <v>43.915999999999997</v>
      </c>
      <c r="AP163">
        <v>0.87690000000000001</v>
      </c>
      <c r="AQ163" t="s">
        <v>18</v>
      </c>
      <c r="AR163">
        <v>7.99</v>
      </c>
      <c r="AS163">
        <v>8.0500000000000007</v>
      </c>
      <c r="AT163">
        <v>10.624000000000001</v>
      </c>
      <c r="AU163">
        <v>53.12</v>
      </c>
      <c r="AV163">
        <v>0.87549999999999994</v>
      </c>
      <c r="AW163" t="s">
        <v>18</v>
      </c>
      <c r="AX163">
        <v>7.99</v>
      </c>
      <c r="AY163">
        <v>8.06</v>
      </c>
      <c r="AZ163">
        <v>11.117000000000001</v>
      </c>
      <c r="BA163">
        <v>55.585999999999999</v>
      </c>
      <c r="BB163">
        <v>0.87060000000000004</v>
      </c>
      <c r="BC163" t="s">
        <v>18</v>
      </c>
      <c r="BD163">
        <v>7.99</v>
      </c>
      <c r="BE163">
        <v>8.06</v>
      </c>
      <c r="BF163">
        <v>10.981</v>
      </c>
      <c r="BG163">
        <v>54.904000000000003</v>
      </c>
      <c r="BH163">
        <v>0.85840000000000005</v>
      </c>
      <c r="BI163" t="s">
        <v>18</v>
      </c>
      <c r="BJ163">
        <v>7.99</v>
      </c>
      <c r="BK163">
        <v>8.0500000000000007</v>
      </c>
      <c r="BL163">
        <v>11.704000000000001</v>
      </c>
      <c r="BM163">
        <v>58.521999999999998</v>
      </c>
      <c r="BN163">
        <v>0.87609999999999999</v>
      </c>
      <c r="BO163" t="s">
        <v>18</v>
      </c>
      <c r="BP163">
        <v>7.99</v>
      </c>
      <c r="BQ163">
        <v>8.06</v>
      </c>
      <c r="BR163">
        <v>11.85</v>
      </c>
      <c r="BS163">
        <v>59.252000000000002</v>
      </c>
      <c r="BT163">
        <v>0.87290000000000001</v>
      </c>
      <c r="BU163" t="s">
        <v>18</v>
      </c>
      <c r="BV163">
        <v>7.99</v>
      </c>
      <c r="BW163">
        <v>8.06</v>
      </c>
      <c r="BX163">
        <v>12.054</v>
      </c>
      <c r="BY163">
        <v>60.271999999999998</v>
      </c>
      <c r="BZ163">
        <v>0.87409999999999999</v>
      </c>
      <c r="CA163" t="s">
        <v>18</v>
      </c>
    </row>
    <row r="164" spans="1:79" x14ac:dyDescent="0.2">
      <c r="A164" t="s">
        <v>29</v>
      </c>
      <c r="B164">
        <v>817</v>
      </c>
      <c r="C164">
        <v>840</v>
      </c>
      <c r="D164" t="s">
        <v>189</v>
      </c>
      <c r="E164">
        <v>8.7100000000000009</v>
      </c>
      <c r="F164">
        <v>4</v>
      </c>
      <c r="G164">
        <v>21</v>
      </c>
      <c r="H164">
        <v>8.7799999999999994</v>
      </c>
      <c r="I164">
        <v>8.85</v>
      </c>
      <c r="J164">
        <v>6.3780000000000001</v>
      </c>
      <c r="K164">
        <v>30.37</v>
      </c>
      <c r="L164">
        <v>0.82450000000000001</v>
      </c>
      <c r="M164" t="s">
        <v>18</v>
      </c>
      <c r="N164">
        <v>8.7799999999999994</v>
      </c>
      <c r="O164">
        <v>8.85</v>
      </c>
      <c r="P164">
        <v>6.2549999999999999</v>
      </c>
      <c r="Q164">
        <v>29.788</v>
      </c>
      <c r="R164">
        <v>0.84030000000000005</v>
      </c>
      <c r="S164" t="s">
        <v>18</v>
      </c>
      <c r="T164">
        <v>8.7799999999999994</v>
      </c>
      <c r="U164">
        <v>8.86</v>
      </c>
      <c r="V164">
        <v>6.6390000000000002</v>
      </c>
      <c r="W164">
        <v>31.613</v>
      </c>
      <c r="X164">
        <v>0.81479999999999997</v>
      </c>
      <c r="Y164" t="s">
        <v>18</v>
      </c>
      <c r="Z164">
        <v>8.77</v>
      </c>
      <c r="AA164">
        <v>8.85</v>
      </c>
      <c r="AB164">
        <v>8.4429999999999996</v>
      </c>
      <c r="AC164">
        <v>40.206000000000003</v>
      </c>
      <c r="AD164">
        <v>0.81240000000000001</v>
      </c>
      <c r="AE164" t="s">
        <v>18</v>
      </c>
      <c r="AF164">
        <v>8.7799999999999994</v>
      </c>
      <c r="AG164">
        <v>8.85</v>
      </c>
      <c r="AH164">
        <v>8.6289999999999996</v>
      </c>
      <c r="AI164">
        <v>41.091000000000001</v>
      </c>
      <c r="AJ164">
        <v>0.84530000000000005</v>
      </c>
      <c r="AK164" t="s">
        <v>18</v>
      </c>
      <c r="AL164">
        <v>8.7799999999999994</v>
      </c>
      <c r="AM164">
        <v>8.85</v>
      </c>
      <c r="AN164">
        <v>8.8249999999999993</v>
      </c>
      <c r="AO164">
        <v>42.024000000000001</v>
      </c>
      <c r="AP164">
        <v>0.81110000000000004</v>
      </c>
      <c r="AQ164" t="s">
        <v>18</v>
      </c>
      <c r="AR164">
        <v>8.7799999999999994</v>
      </c>
      <c r="AS164">
        <v>8.85</v>
      </c>
      <c r="AT164">
        <v>10.53</v>
      </c>
      <c r="AU164">
        <v>50.145000000000003</v>
      </c>
      <c r="AV164">
        <v>0.84409999999999996</v>
      </c>
      <c r="AW164" t="s">
        <v>18</v>
      </c>
      <c r="AX164">
        <v>8.7799999999999994</v>
      </c>
      <c r="AY164">
        <v>8.85</v>
      </c>
      <c r="AZ164">
        <v>11.157</v>
      </c>
      <c r="BA164">
        <v>53.13</v>
      </c>
      <c r="BB164">
        <v>0.81340000000000001</v>
      </c>
      <c r="BC164" t="s">
        <v>18</v>
      </c>
      <c r="BD164">
        <v>8.7799999999999994</v>
      </c>
      <c r="BE164">
        <v>8.85</v>
      </c>
      <c r="BF164">
        <v>10.868</v>
      </c>
      <c r="BG164">
        <v>51.752000000000002</v>
      </c>
      <c r="BH164">
        <v>0.81620000000000004</v>
      </c>
      <c r="BI164" t="s">
        <v>18</v>
      </c>
      <c r="BJ164">
        <v>8.77</v>
      </c>
      <c r="BK164">
        <v>8.85</v>
      </c>
      <c r="BL164">
        <v>11.618</v>
      </c>
      <c r="BM164">
        <v>55.325000000000003</v>
      </c>
      <c r="BN164">
        <v>0.77859999999999996</v>
      </c>
      <c r="BO164" t="s">
        <v>18</v>
      </c>
      <c r="BP164">
        <v>8.7799999999999994</v>
      </c>
      <c r="BQ164">
        <v>8.85</v>
      </c>
      <c r="BR164">
        <v>11.513999999999999</v>
      </c>
      <c r="BS164">
        <v>54.826999999999998</v>
      </c>
      <c r="BT164">
        <v>0.82630000000000003</v>
      </c>
      <c r="BU164" t="s">
        <v>18</v>
      </c>
      <c r="BV164">
        <v>8.7799999999999994</v>
      </c>
      <c r="BW164">
        <v>8.85</v>
      </c>
      <c r="BX164">
        <v>11.904999999999999</v>
      </c>
      <c r="BY164">
        <v>56.689</v>
      </c>
      <c r="BZ164">
        <v>0.82110000000000005</v>
      </c>
      <c r="CA164" t="s">
        <v>18</v>
      </c>
    </row>
    <row r="165" spans="1:79" x14ac:dyDescent="0.2">
      <c r="A165" t="s">
        <v>29</v>
      </c>
      <c r="B165">
        <v>829</v>
      </c>
      <c r="C165">
        <v>839</v>
      </c>
      <c r="D165" t="s">
        <v>190</v>
      </c>
      <c r="E165">
        <v>4.1500000000000004</v>
      </c>
      <c r="F165">
        <v>2</v>
      </c>
      <c r="G165">
        <v>9</v>
      </c>
      <c r="H165">
        <v>4.2699999999999996</v>
      </c>
      <c r="I165">
        <v>4.3499999999999996</v>
      </c>
      <c r="J165">
        <v>5.3620000000000001</v>
      </c>
      <c r="K165">
        <v>59.575000000000003</v>
      </c>
      <c r="L165">
        <v>0.92789999999999995</v>
      </c>
      <c r="M165" t="s">
        <v>17</v>
      </c>
      <c r="N165">
        <v>4.2699999999999996</v>
      </c>
      <c r="O165">
        <v>4.3499999999999996</v>
      </c>
      <c r="P165">
        <v>5.2930000000000001</v>
      </c>
      <c r="Q165">
        <v>58.807000000000002</v>
      </c>
      <c r="R165">
        <v>0.91469999999999996</v>
      </c>
      <c r="S165" t="s">
        <v>17</v>
      </c>
      <c r="T165">
        <v>4.2699999999999996</v>
      </c>
      <c r="U165">
        <v>4.34</v>
      </c>
      <c r="V165">
        <v>5.5739999999999998</v>
      </c>
      <c r="W165">
        <v>61.936</v>
      </c>
      <c r="X165">
        <v>0.91439999999999999</v>
      </c>
      <c r="Y165" t="s">
        <v>17</v>
      </c>
      <c r="Z165">
        <v>4.2699999999999996</v>
      </c>
      <c r="AA165">
        <v>4.34</v>
      </c>
      <c r="AB165">
        <v>5.7050000000000001</v>
      </c>
      <c r="AC165">
        <v>63.39</v>
      </c>
      <c r="AD165">
        <v>0.9173</v>
      </c>
      <c r="AE165" t="s">
        <v>17</v>
      </c>
      <c r="AF165">
        <v>4.2699999999999996</v>
      </c>
      <c r="AG165">
        <v>4.34</v>
      </c>
      <c r="AH165">
        <v>5.6970000000000001</v>
      </c>
      <c r="AI165">
        <v>63.304000000000002</v>
      </c>
      <c r="AJ165">
        <v>0.92430000000000001</v>
      </c>
      <c r="AK165" t="s">
        <v>17</v>
      </c>
      <c r="AL165">
        <v>4.2699999999999996</v>
      </c>
      <c r="AM165">
        <v>4.34</v>
      </c>
      <c r="AN165">
        <v>5.7190000000000003</v>
      </c>
      <c r="AO165">
        <v>63.542999999999999</v>
      </c>
      <c r="AP165">
        <v>0.92520000000000002</v>
      </c>
      <c r="AQ165" t="s">
        <v>17</v>
      </c>
      <c r="AR165">
        <v>4.2699999999999996</v>
      </c>
      <c r="AS165">
        <v>4.34</v>
      </c>
      <c r="AT165">
        <v>5.7430000000000003</v>
      </c>
      <c r="AU165">
        <v>63.813000000000002</v>
      </c>
      <c r="AV165">
        <v>0.92730000000000001</v>
      </c>
      <c r="AW165" t="s">
        <v>17</v>
      </c>
      <c r="AX165">
        <v>4.2699999999999996</v>
      </c>
      <c r="AY165">
        <v>4.34</v>
      </c>
      <c r="AZ165">
        <v>5.9340000000000002</v>
      </c>
      <c r="BA165">
        <v>65.933999999999997</v>
      </c>
      <c r="BB165">
        <v>0.93640000000000001</v>
      </c>
      <c r="BC165" t="s">
        <v>17</v>
      </c>
      <c r="BD165">
        <v>4.2699999999999996</v>
      </c>
      <c r="BE165">
        <v>4.34</v>
      </c>
      <c r="BF165">
        <v>5.7690000000000001</v>
      </c>
      <c r="BG165">
        <v>64.102999999999994</v>
      </c>
      <c r="BH165">
        <v>0.94020000000000004</v>
      </c>
      <c r="BI165" t="s">
        <v>17</v>
      </c>
      <c r="BJ165">
        <v>4.2699999999999996</v>
      </c>
      <c r="BK165">
        <v>4.34</v>
      </c>
      <c r="BL165">
        <v>5.8520000000000003</v>
      </c>
      <c r="BM165">
        <v>65.028000000000006</v>
      </c>
      <c r="BN165">
        <v>0.95399999999999996</v>
      </c>
      <c r="BO165" t="s">
        <v>17</v>
      </c>
      <c r="BP165">
        <v>4.2699999999999996</v>
      </c>
      <c r="BQ165">
        <v>4.3499999999999996</v>
      </c>
      <c r="BR165">
        <v>5.8819999999999997</v>
      </c>
      <c r="BS165">
        <v>65.358999999999995</v>
      </c>
      <c r="BT165">
        <v>0.9234</v>
      </c>
      <c r="BU165" t="s">
        <v>17</v>
      </c>
      <c r="BV165">
        <v>4.2699999999999996</v>
      </c>
      <c r="BW165">
        <v>4.3499999999999996</v>
      </c>
      <c r="BX165">
        <v>5.758</v>
      </c>
      <c r="BY165">
        <v>63.981999999999999</v>
      </c>
      <c r="BZ165">
        <v>0.94110000000000005</v>
      </c>
      <c r="CA165" t="s">
        <v>17</v>
      </c>
    </row>
    <row r="166" spans="1:79" x14ac:dyDescent="0.2">
      <c r="A166" t="s">
        <v>29</v>
      </c>
      <c r="B166">
        <v>829</v>
      </c>
      <c r="C166">
        <v>840</v>
      </c>
      <c r="D166" t="s">
        <v>191</v>
      </c>
      <c r="E166">
        <v>6.42</v>
      </c>
      <c r="F166">
        <v>2</v>
      </c>
      <c r="G166">
        <v>10</v>
      </c>
      <c r="H166">
        <v>6.47</v>
      </c>
      <c r="I166">
        <v>6.55</v>
      </c>
      <c r="J166">
        <v>5.484</v>
      </c>
      <c r="K166">
        <v>54.835999999999999</v>
      </c>
      <c r="L166">
        <v>0.90720000000000001</v>
      </c>
      <c r="M166" t="s">
        <v>17</v>
      </c>
      <c r="N166">
        <v>6.45</v>
      </c>
      <c r="O166">
        <v>6.51</v>
      </c>
      <c r="P166">
        <v>5.3040000000000003</v>
      </c>
      <c r="Q166">
        <v>53.043999999999997</v>
      </c>
      <c r="R166">
        <v>0.90669999999999995</v>
      </c>
      <c r="S166" t="s">
        <v>17</v>
      </c>
      <c r="T166">
        <v>6.47</v>
      </c>
      <c r="U166">
        <v>6.54</v>
      </c>
      <c r="V166">
        <v>5.2190000000000003</v>
      </c>
      <c r="W166">
        <v>52.185000000000002</v>
      </c>
      <c r="X166">
        <v>0.88390000000000002</v>
      </c>
      <c r="Y166" t="s">
        <v>18</v>
      </c>
      <c r="Z166">
        <v>6.47</v>
      </c>
      <c r="AA166">
        <v>6.54</v>
      </c>
      <c r="AB166">
        <v>5.49</v>
      </c>
      <c r="AC166">
        <v>54.898000000000003</v>
      </c>
      <c r="AD166">
        <v>0.8881</v>
      </c>
      <c r="AE166" t="s">
        <v>18</v>
      </c>
      <c r="AF166">
        <v>6.47</v>
      </c>
      <c r="AG166">
        <v>6.54</v>
      </c>
      <c r="AH166">
        <v>5.6760000000000002</v>
      </c>
      <c r="AI166">
        <v>56.76</v>
      </c>
      <c r="AJ166">
        <v>0.89770000000000005</v>
      </c>
      <c r="AK166" t="s">
        <v>17</v>
      </c>
      <c r="AL166">
        <v>6.47</v>
      </c>
      <c r="AM166">
        <v>6.54</v>
      </c>
      <c r="AN166">
        <v>5.508</v>
      </c>
      <c r="AO166">
        <v>55.075000000000003</v>
      </c>
      <c r="AP166">
        <v>0.85389999999999999</v>
      </c>
      <c r="AQ166" t="s">
        <v>18</v>
      </c>
      <c r="AR166">
        <v>6.43</v>
      </c>
      <c r="AS166">
        <v>6.5</v>
      </c>
      <c r="AT166">
        <v>5.7190000000000003</v>
      </c>
      <c r="AU166">
        <v>57.192999999999998</v>
      </c>
      <c r="AV166">
        <v>0.89849999999999997</v>
      </c>
      <c r="AW166" t="s">
        <v>17</v>
      </c>
      <c r="AX166">
        <v>6.47</v>
      </c>
      <c r="AY166">
        <v>6.54</v>
      </c>
      <c r="AZ166">
        <v>5.8250000000000002</v>
      </c>
      <c r="BA166">
        <v>58.247</v>
      </c>
      <c r="BB166">
        <v>0.91239999999999999</v>
      </c>
      <c r="BC166" t="s">
        <v>18</v>
      </c>
      <c r="BD166">
        <v>6.47</v>
      </c>
      <c r="BE166">
        <v>6.55</v>
      </c>
      <c r="BF166">
        <v>5.78</v>
      </c>
      <c r="BG166">
        <v>57.804000000000002</v>
      </c>
      <c r="BH166">
        <v>0.90380000000000005</v>
      </c>
      <c r="BI166" t="s">
        <v>18</v>
      </c>
      <c r="BJ166">
        <v>6.47</v>
      </c>
      <c r="BK166">
        <v>6.54</v>
      </c>
      <c r="BL166">
        <v>5.6619999999999999</v>
      </c>
      <c r="BM166">
        <v>56.622</v>
      </c>
      <c r="BN166">
        <v>0.92630000000000001</v>
      </c>
      <c r="BO166" t="s">
        <v>17</v>
      </c>
      <c r="BP166">
        <v>6.47</v>
      </c>
      <c r="BQ166">
        <v>6.55</v>
      </c>
      <c r="BR166">
        <v>5.851</v>
      </c>
      <c r="BS166">
        <v>58.505000000000003</v>
      </c>
      <c r="BT166">
        <v>0.88959999999999995</v>
      </c>
      <c r="BU166" t="s">
        <v>18</v>
      </c>
      <c r="BV166">
        <v>6.47</v>
      </c>
      <c r="BW166">
        <v>6.55</v>
      </c>
      <c r="BX166">
        <v>5.758</v>
      </c>
      <c r="BY166">
        <v>57.575000000000003</v>
      </c>
      <c r="BZ166">
        <v>0.91410000000000002</v>
      </c>
      <c r="CA166" t="s">
        <v>18</v>
      </c>
    </row>
    <row r="167" spans="1:79" s="14" customFormat="1" x14ac:dyDescent="0.2">
      <c r="A167" s="14" t="s">
        <v>29</v>
      </c>
      <c r="B167" s="14">
        <v>840</v>
      </c>
      <c r="C167" s="14">
        <v>845</v>
      </c>
      <c r="D167" s="14" t="s">
        <v>192</v>
      </c>
      <c r="E167" s="14">
        <v>8.3000000000000007</v>
      </c>
      <c r="F167" s="14">
        <v>2</v>
      </c>
      <c r="G167" s="14">
        <v>4</v>
      </c>
      <c r="H167" s="14">
        <v>8.3800000000000008</v>
      </c>
      <c r="I167" s="14">
        <v>8.44</v>
      </c>
      <c r="J167" s="14">
        <v>1.96</v>
      </c>
      <c r="K167" s="14">
        <v>48.993000000000002</v>
      </c>
      <c r="L167" s="14">
        <v>0.93930000000000002</v>
      </c>
      <c r="M167" s="14" t="s">
        <v>17</v>
      </c>
      <c r="N167" s="14">
        <v>8.3800000000000008</v>
      </c>
      <c r="O167" s="14">
        <v>8.44</v>
      </c>
      <c r="P167" s="14">
        <v>1.9079999999999999</v>
      </c>
      <c r="Q167" s="14">
        <v>47.7</v>
      </c>
      <c r="R167" s="14">
        <v>0.92490000000000006</v>
      </c>
      <c r="S167" s="14" t="s">
        <v>17</v>
      </c>
      <c r="T167" s="14">
        <v>8.3699999999999992</v>
      </c>
      <c r="U167" s="14">
        <v>8.44</v>
      </c>
      <c r="V167" s="14">
        <v>1.9870000000000001</v>
      </c>
      <c r="W167" s="14">
        <v>49.685000000000002</v>
      </c>
      <c r="X167" s="14">
        <v>0.92530000000000001</v>
      </c>
      <c r="Y167" s="14" t="s">
        <v>17</v>
      </c>
      <c r="Z167" s="14">
        <v>8.3699999999999992</v>
      </c>
      <c r="AA167" s="14">
        <v>8.44</v>
      </c>
      <c r="AB167" s="14">
        <v>2.9660000000000002</v>
      </c>
      <c r="AC167" s="14">
        <v>74.144000000000005</v>
      </c>
      <c r="AD167" s="14">
        <v>0.90839999999999999</v>
      </c>
      <c r="AE167" s="14" t="s">
        <v>17</v>
      </c>
      <c r="AF167" s="14">
        <v>8.3699999999999992</v>
      </c>
      <c r="AG167" s="14">
        <v>8.44</v>
      </c>
      <c r="AH167" s="14">
        <v>2.9359999999999999</v>
      </c>
      <c r="AI167" s="14">
        <v>73.399000000000001</v>
      </c>
      <c r="AJ167" s="14">
        <v>0.90769999999999995</v>
      </c>
      <c r="AK167" s="14" t="s">
        <v>17</v>
      </c>
      <c r="AL167" s="14">
        <v>8.3699999999999992</v>
      </c>
      <c r="AM167" s="14">
        <v>8.44</v>
      </c>
      <c r="AN167" s="14">
        <v>2.8929999999999998</v>
      </c>
      <c r="AO167" s="14">
        <v>72.320999999999998</v>
      </c>
      <c r="AP167" s="14">
        <v>0.90529999999999999</v>
      </c>
      <c r="AQ167" s="14" t="s">
        <v>17</v>
      </c>
      <c r="AR167" s="14">
        <v>8.3699999999999992</v>
      </c>
      <c r="AS167" s="14">
        <v>8.44</v>
      </c>
      <c r="AT167" s="14">
        <v>3.085</v>
      </c>
      <c r="AU167" s="14">
        <v>77.126999999999995</v>
      </c>
      <c r="AV167" s="14">
        <v>0.92069999999999996</v>
      </c>
      <c r="AW167" s="14" t="s">
        <v>17</v>
      </c>
      <c r="AX167" s="14">
        <v>8.3699999999999992</v>
      </c>
      <c r="AY167" s="14">
        <v>8.44</v>
      </c>
      <c r="AZ167" s="14">
        <v>3.0960000000000001</v>
      </c>
      <c r="BA167" s="14">
        <v>77.403999999999996</v>
      </c>
      <c r="BB167" s="14">
        <v>0.90059999999999996</v>
      </c>
      <c r="BC167" s="14" t="s">
        <v>17</v>
      </c>
      <c r="BD167" s="14">
        <v>8.3699999999999992</v>
      </c>
      <c r="BE167" s="14">
        <v>8.44</v>
      </c>
      <c r="BF167" s="14">
        <v>3.1520000000000001</v>
      </c>
      <c r="BG167" s="14">
        <v>78.789000000000001</v>
      </c>
      <c r="BH167" s="14">
        <v>0.91810000000000003</v>
      </c>
      <c r="BI167" s="14" t="s">
        <v>17</v>
      </c>
      <c r="BJ167" s="14">
        <v>8.3699999999999992</v>
      </c>
      <c r="BK167" s="14">
        <v>8.44</v>
      </c>
      <c r="BL167" s="14">
        <v>3.165</v>
      </c>
      <c r="BM167" s="14">
        <v>79.132000000000005</v>
      </c>
      <c r="BN167" s="14">
        <v>0.9234</v>
      </c>
      <c r="BO167" s="14" t="s">
        <v>17</v>
      </c>
      <c r="BP167" s="14">
        <v>8.3800000000000008</v>
      </c>
      <c r="BQ167" s="14">
        <v>8.44</v>
      </c>
      <c r="BR167" s="14">
        <v>3.137</v>
      </c>
      <c r="BS167" s="14">
        <v>78.421999999999997</v>
      </c>
      <c r="BT167" s="14">
        <v>0.92310000000000003</v>
      </c>
      <c r="BU167" s="14" t="s">
        <v>17</v>
      </c>
      <c r="BV167" s="14">
        <v>8.3800000000000008</v>
      </c>
      <c r="BW167" s="14">
        <v>8.44</v>
      </c>
      <c r="BX167" s="14">
        <v>3.1960000000000002</v>
      </c>
      <c r="BY167" s="14">
        <v>79.893000000000001</v>
      </c>
      <c r="BZ167" s="14">
        <v>0.93159999999999998</v>
      </c>
      <c r="CA167" s="14" t="s">
        <v>17</v>
      </c>
    </row>
    <row r="168" spans="1:79" x14ac:dyDescent="0.2">
      <c r="A168" t="s">
        <v>29</v>
      </c>
      <c r="B168">
        <v>844</v>
      </c>
      <c r="C168">
        <v>854</v>
      </c>
      <c r="D168" t="s">
        <v>193</v>
      </c>
      <c r="E168">
        <v>13.88</v>
      </c>
      <c r="F168">
        <v>2</v>
      </c>
      <c r="G168">
        <v>8</v>
      </c>
      <c r="H168">
        <v>13.9</v>
      </c>
      <c r="I168">
        <v>13.96</v>
      </c>
      <c r="J168">
        <v>0.46700000000000003</v>
      </c>
      <c r="K168">
        <v>5.8369999999999997</v>
      </c>
      <c r="L168">
        <v>0.93510000000000004</v>
      </c>
      <c r="M168" t="s">
        <v>17</v>
      </c>
      <c r="N168">
        <v>13.9</v>
      </c>
      <c r="O168">
        <v>13.97</v>
      </c>
      <c r="P168">
        <v>0.437</v>
      </c>
      <c r="Q168">
        <v>5.46</v>
      </c>
      <c r="R168">
        <v>0.92230000000000001</v>
      </c>
      <c r="S168" t="s">
        <v>17</v>
      </c>
      <c r="T168">
        <v>13.9</v>
      </c>
      <c r="U168">
        <v>13.97</v>
      </c>
      <c r="V168">
        <v>0.51900000000000002</v>
      </c>
      <c r="W168">
        <v>6.4850000000000003</v>
      </c>
      <c r="X168">
        <v>0.93510000000000004</v>
      </c>
      <c r="Y168" t="s">
        <v>17</v>
      </c>
      <c r="Z168">
        <v>13.89</v>
      </c>
      <c r="AA168">
        <v>13.96</v>
      </c>
      <c r="AB168">
        <v>1.629</v>
      </c>
      <c r="AC168">
        <v>20.367000000000001</v>
      </c>
      <c r="AD168">
        <v>0.92700000000000005</v>
      </c>
      <c r="AE168" t="s">
        <v>17</v>
      </c>
      <c r="AF168">
        <v>13.9</v>
      </c>
      <c r="AG168">
        <v>13.96</v>
      </c>
      <c r="AH168">
        <v>1.756</v>
      </c>
      <c r="AI168">
        <v>21.952999999999999</v>
      </c>
      <c r="AJ168">
        <v>0.92949999999999999</v>
      </c>
      <c r="AK168" t="s">
        <v>17</v>
      </c>
      <c r="AL168">
        <v>13.89</v>
      </c>
      <c r="AM168">
        <v>13.96</v>
      </c>
      <c r="AN168">
        <v>1.665</v>
      </c>
      <c r="AO168">
        <v>20.81</v>
      </c>
      <c r="AP168">
        <v>0.93189999999999995</v>
      </c>
      <c r="AQ168" t="s">
        <v>17</v>
      </c>
      <c r="AR168">
        <v>13.89</v>
      </c>
      <c r="AS168">
        <v>13.96</v>
      </c>
      <c r="AT168">
        <v>3.778</v>
      </c>
      <c r="AU168">
        <v>47.228000000000002</v>
      </c>
      <c r="AV168">
        <v>0.93530000000000002</v>
      </c>
      <c r="AW168" t="s">
        <v>17</v>
      </c>
      <c r="AX168">
        <v>13.9</v>
      </c>
      <c r="AY168">
        <v>13.96</v>
      </c>
      <c r="AZ168">
        <v>3.802</v>
      </c>
      <c r="BA168">
        <v>47.524999999999999</v>
      </c>
      <c r="BB168">
        <v>0.9355</v>
      </c>
      <c r="BC168" t="s">
        <v>17</v>
      </c>
      <c r="BD168">
        <v>13.9</v>
      </c>
      <c r="BE168">
        <v>13.96</v>
      </c>
      <c r="BF168">
        <v>3.7829999999999999</v>
      </c>
      <c r="BG168">
        <v>47.283000000000001</v>
      </c>
      <c r="BH168">
        <v>0.93710000000000004</v>
      </c>
      <c r="BI168" t="s">
        <v>17</v>
      </c>
      <c r="BJ168">
        <v>13.89</v>
      </c>
      <c r="BK168">
        <v>13.96</v>
      </c>
      <c r="BL168">
        <v>4.577</v>
      </c>
      <c r="BM168">
        <v>57.216000000000001</v>
      </c>
      <c r="BN168">
        <v>0.93210000000000004</v>
      </c>
      <c r="BO168" t="s">
        <v>17</v>
      </c>
      <c r="BP168">
        <v>13.9</v>
      </c>
      <c r="BQ168">
        <v>13.97</v>
      </c>
      <c r="BR168">
        <v>4.6280000000000001</v>
      </c>
      <c r="BS168">
        <v>57.85</v>
      </c>
      <c r="BT168">
        <v>0.94040000000000001</v>
      </c>
      <c r="BU168" t="s">
        <v>17</v>
      </c>
      <c r="BV168">
        <v>13.9</v>
      </c>
      <c r="BW168">
        <v>13.96</v>
      </c>
      <c r="BX168">
        <v>4.6109999999999998</v>
      </c>
      <c r="BY168">
        <v>57.642000000000003</v>
      </c>
      <c r="BZ168">
        <v>0.94350000000000001</v>
      </c>
      <c r="CA168" t="s">
        <v>17</v>
      </c>
    </row>
    <row r="169" spans="1:79" x14ac:dyDescent="0.2">
      <c r="A169" t="s">
        <v>29</v>
      </c>
      <c r="B169">
        <v>846</v>
      </c>
      <c r="C169">
        <v>854</v>
      </c>
      <c r="D169" t="s">
        <v>194</v>
      </c>
      <c r="E169">
        <v>13.21</v>
      </c>
      <c r="F169">
        <v>2</v>
      </c>
      <c r="G169">
        <v>6</v>
      </c>
      <c r="H169">
        <v>13.38</v>
      </c>
      <c r="I169">
        <v>13.45</v>
      </c>
      <c r="J169">
        <v>0.22500000000000001</v>
      </c>
      <c r="K169">
        <v>3.7469999999999999</v>
      </c>
      <c r="L169">
        <v>0.9385</v>
      </c>
      <c r="M169" t="s">
        <v>17</v>
      </c>
      <c r="N169">
        <v>13.38</v>
      </c>
      <c r="O169">
        <v>13.45</v>
      </c>
      <c r="P169">
        <v>0.22</v>
      </c>
      <c r="Q169">
        <v>3.673</v>
      </c>
      <c r="R169">
        <v>0.94120000000000004</v>
      </c>
      <c r="S169" t="s">
        <v>17</v>
      </c>
      <c r="T169">
        <v>13.38</v>
      </c>
      <c r="U169">
        <v>13.45</v>
      </c>
      <c r="V169">
        <v>0.25600000000000001</v>
      </c>
      <c r="W169">
        <v>4.266</v>
      </c>
      <c r="X169">
        <v>0.94299999999999995</v>
      </c>
      <c r="Y169" t="s">
        <v>17</v>
      </c>
      <c r="Z169">
        <v>13.37</v>
      </c>
      <c r="AA169">
        <v>13.45</v>
      </c>
      <c r="AB169">
        <v>0.78300000000000003</v>
      </c>
      <c r="AC169">
        <v>13.055</v>
      </c>
      <c r="AD169">
        <v>0.94240000000000002</v>
      </c>
      <c r="AE169" t="s">
        <v>17</v>
      </c>
      <c r="AF169">
        <v>13.38</v>
      </c>
      <c r="AG169">
        <v>13.45</v>
      </c>
      <c r="AH169">
        <v>0.85299999999999998</v>
      </c>
      <c r="AI169">
        <v>14.209</v>
      </c>
      <c r="AJ169">
        <v>0.94310000000000005</v>
      </c>
      <c r="AK169" t="s">
        <v>17</v>
      </c>
      <c r="AL169">
        <v>13.37</v>
      </c>
      <c r="AM169">
        <v>13.45</v>
      </c>
      <c r="AN169">
        <v>0.80700000000000005</v>
      </c>
      <c r="AO169">
        <v>13.448</v>
      </c>
      <c r="AP169">
        <v>0.94450000000000001</v>
      </c>
      <c r="AQ169" t="s">
        <v>17</v>
      </c>
      <c r="AR169">
        <v>13.37</v>
      </c>
      <c r="AS169">
        <v>13.45</v>
      </c>
      <c r="AT169">
        <v>2.1389999999999998</v>
      </c>
      <c r="AU169">
        <v>35.655999999999999</v>
      </c>
      <c r="AV169">
        <v>0.94930000000000003</v>
      </c>
      <c r="AW169" t="s">
        <v>17</v>
      </c>
      <c r="AX169">
        <v>13.38</v>
      </c>
      <c r="AY169">
        <v>13.45</v>
      </c>
      <c r="AZ169">
        <v>2.1640000000000001</v>
      </c>
      <c r="BA169">
        <v>36.063000000000002</v>
      </c>
      <c r="BB169">
        <v>0.94720000000000004</v>
      </c>
      <c r="BC169" t="s">
        <v>17</v>
      </c>
      <c r="BD169">
        <v>13.38</v>
      </c>
      <c r="BE169">
        <v>13.45</v>
      </c>
      <c r="BF169">
        <v>2.1480000000000001</v>
      </c>
      <c r="BG169">
        <v>35.795999999999999</v>
      </c>
      <c r="BH169">
        <v>0.94</v>
      </c>
      <c r="BI169" t="s">
        <v>17</v>
      </c>
      <c r="BJ169">
        <v>13.37</v>
      </c>
      <c r="BK169">
        <v>13.46</v>
      </c>
      <c r="BL169">
        <v>2.6930000000000001</v>
      </c>
      <c r="BM169">
        <v>44.887</v>
      </c>
      <c r="BN169">
        <v>0.94440000000000002</v>
      </c>
      <c r="BO169" t="s">
        <v>17</v>
      </c>
      <c r="BP169">
        <v>13.37</v>
      </c>
      <c r="BQ169">
        <v>13.46</v>
      </c>
      <c r="BR169">
        <v>2.734</v>
      </c>
      <c r="BS169">
        <v>45.566000000000003</v>
      </c>
      <c r="BT169">
        <v>0.94730000000000003</v>
      </c>
      <c r="BU169" t="s">
        <v>17</v>
      </c>
      <c r="BV169">
        <v>13.38</v>
      </c>
      <c r="BW169">
        <v>13.45</v>
      </c>
      <c r="BX169">
        <v>2.6960000000000002</v>
      </c>
      <c r="BY169">
        <v>44.936</v>
      </c>
      <c r="BZ169">
        <v>0.93759999999999999</v>
      </c>
      <c r="CA169" t="s">
        <v>17</v>
      </c>
    </row>
    <row r="170" spans="1:79" x14ac:dyDescent="0.2">
      <c r="A170" t="s">
        <v>29</v>
      </c>
      <c r="B170">
        <v>846</v>
      </c>
      <c r="C170">
        <v>867</v>
      </c>
      <c r="D170" t="s">
        <v>195</v>
      </c>
      <c r="E170">
        <v>10</v>
      </c>
      <c r="F170">
        <v>4</v>
      </c>
      <c r="G170">
        <v>18</v>
      </c>
      <c r="H170">
        <v>10.06</v>
      </c>
      <c r="I170">
        <v>10.130000000000001</v>
      </c>
      <c r="J170">
        <v>3.6920000000000002</v>
      </c>
      <c r="K170">
        <v>20.509</v>
      </c>
      <c r="L170">
        <v>0.87990000000000002</v>
      </c>
      <c r="M170" t="s">
        <v>18</v>
      </c>
      <c r="N170">
        <v>10.06</v>
      </c>
      <c r="O170">
        <v>10.130000000000001</v>
      </c>
      <c r="P170">
        <v>3.5880000000000001</v>
      </c>
      <c r="Q170">
        <v>19.934999999999999</v>
      </c>
      <c r="R170">
        <v>0.8841</v>
      </c>
      <c r="S170" t="s">
        <v>18</v>
      </c>
      <c r="T170">
        <v>10.06</v>
      </c>
      <c r="U170">
        <v>10.130000000000001</v>
      </c>
      <c r="V170">
        <v>3.6619999999999999</v>
      </c>
      <c r="W170">
        <v>20.341999999999999</v>
      </c>
      <c r="X170">
        <v>0.89170000000000005</v>
      </c>
      <c r="Y170" t="s">
        <v>18</v>
      </c>
      <c r="Z170">
        <v>10.06</v>
      </c>
      <c r="AA170">
        <v>10.130000000000001</v>
      </c>
      <c r="AB170">
        <v>4.05</v>
      </c>
      <c r="AC170">
        <v>22.5</v>
      </c>
      <c r="AD170">
        <v>0.89249999999999996</v>
      </c>
      <c r="AE170" t="s">
        <v>18</v>
      </c>
      <c r="AF170">
        <v>10.06</v>
      </c>
      <c r="AG170">
        <v>10.130000000000001</v>
      </c>
      <c r="AH170">
        <v>4.0960000000000001</v>
      </c>
      <c r="AI170">
        <v>22.757000000000001</v>
      </c>
      <c r="AJ170">
        <v>0.89190000000000003</v>
      </c>
      <c r="AK170" t="s">
        <v>18</v>
      </c>
      <c r="AL170">
        <v>10.06</v>
      </c>
      <c r="AM170">
        <v>10.130000000000001</v>
      </c>
      <c r="AN170">
        <v>4.3250000000000002</v>
      </c>
      <c r="AO170">
        <v>24.027999999999999</v>
      </c>
      <c r="AP170">
        <v>0.88270000000000004</v>
      </c>
      <c r="AQ170" t="s">
        <v>18</v>
      </c>
      <c r="AR170">
        <v>10.06</v>
      </c>
      <c r="AS170">
        <v>10.130000000000001</v>
      </c>
      <c r="AT170">
        <v>5.6470000000000002</v>
      </c>
      <c r="AU170">
        <v>31.370999999999999</v>
      </c>
      <c r="AV170">
        <v>0.89510000000000001</v>
      </c>
      <c r="AW170" t="s">
        <v>18</v>
      </c>
      <c r="AX170">
        <v>10.06</v>
      </c>
      <c r="AY170">
        <v>10.130000000000001</v>
      </c>
      <c r="AZ170">
        <v>5.6820000000000004</v>
      </c>
      <c r="BA170">
        <v>31.568999999999999</v>
      </c>
      <c r="BB170">
        <v>0.8992</v>
      </c>
      <c r="BC170" t="s">
        <v>18</v>
      </c>
      <c r="BD170">
        <v>10.06</v>
      </c>
      <c r="BE170">
        <v>10.130000000000001</v>
      </c>
      <c r="BF170">
        <v>5.5759999999999996</v>
      </c>
      <c r="BG170">
        <v>30.978000000000002</v>
      </c>
      <c r="BH170">
        <v>0.89539999999999997</v>
      </c>
      <c r="BI170" t="s">
        <v>18</v>
      </c>
      <c r="BJ170">
        <v>10.06</v>
      </c>
      <c r="BK170">
        <v>10.130000000000001</v>
      </c>
      <c r="BL170">
        <v>6.1870000000000003</v>
      </c>
      <c r="BM170">
        <v>34.374000000000002</v>
      </c>
      <c r="BN170">
        <v>0.89070000000000005</v>
      </c>
      <c r="BO170" t="s">
        <v>18</v>
      </c>
      <c r="BP170">
        <v>10.06</v>
      </c>
      <c r="BQ170">
        <v>10.130000000000001</v>
      </c>
      <c r="BR170">
        <v>6.2450000000000001</v>
      </c>
      <c r="BS170">
        <v>34.695</v>
      </c>
      <c r="BT170">
        <v>0.9012</v>
      </c>
      <c r="BU170" t="s">
        <v>18</v>
      </c>
      <c r="BV170">
        <v>10.06</v>
      </c>
      <c r="BW170">
        <v>10.130000000000001</v>
      </c>
      <c r="BX170">
        <v>6.2670000000000003</v>
      </c>
      <c r="BY170">
        <v>34.816000000000003</v>
      </c>
      <c r="BZ170">
        <v>0.90100000000000002</v>
      </c>
      <c r="CA170" t="s">
        <v>18</v>
      </c>
    </row>
    <row r="171" spans="1:79" x14ac:dyDescent="0.2">
      <c r="A171" t="s">
        <v>29</v>
      </c>
      <c r="B171">
        <v>846</v>
      </c>
      <c r="C171">
        <v>871</v>
      </c>
      <c r="D171" t="s">
        <v>196</v>
      </c>
      <c r="E171">
        <v>11.75</v>
      </c>
      <c r="F171">
        <v>5</v>
      </c>
      <c r="G171">
        <v>22</v>
      </c>
      <c r="H171">
        <v>11.9</v>
      </c>
      <c r="I171">
        <v>11.97</v>
      </c>
      <c r="J171">
        <v>4.8019999999999996</v>
      </c>
      <c r="K171">
        <v>21.827999999999999</v>
      </c>
      <c r="L171">
        <v>0.90249999999999997</v>
      </c>
      <c r="M171" t="s">
        <v>17</v>
      </c>
      <c r="N171">
        <v>11.9</v>
      </c>
      <c r="O171">
        <v>11.97</v>
      </c>
      <c r="P171">
        <v>4.8639999999999999</v>
      </c>
      <c r="Q171">
        <v>22.109000000000002</v>
      </c>
      <c r="R171">
        <v>0.88370000000000004</v>
      </c>
      <c r="S171" t="s">
        <v>18</v>
      </c>
      <c r="T171">
        <v>11.9</v>
      </c>
      <c r="U171">
        <v>11.97</v>
      </c>
      <c r="V171">
        <v>5.0170000000000003</v>
      </c>
      <c r="W171">
        <v>22.803999999999998</v>
      </c>
      <c r="X171">
        <v>0.86470000000000002</v>
      </c>
      <c r="Y171" t="s">
        <v>18</v>
      </c>
      <c r="Z171">
        <v>11.9</v>
      </c>
      <c r="AA171">
        <v>11.96</v>
      </c>
      <c r="AB171">
        <v>5.6260000000000003</v>
      </c>
      <c r="AC171">
        <v>25.574999999999999</v>
      </c>
      <c r="AD171">
        <v>0.86409999999999998</v>
      </c>
      <c r="AE171" t="s">
        <v>17</v>
      </c>
      <c r="AF171">
        <v>11.9</v>
      </c>
      <c r="AG171">
        <v>11.97</v>
      </c>
      <c r="AH171">
        <v>5.5490000000000004</v>
      </c>
      <c r="AI171">
        <v>25.224</v>
      </c>
      <c r="AJ171">
        <v>0.88180000000000003</v>
      </c>
      <c r="AK171" t="s">
        <v>17</v>
      </c>
      <c r="AL171">
        <v>11.9</v>
      </c>
      <c r="AM171">
        <v>11.96</v>
      </c>
      <c r="AN171">
        <v>5.8410000000000002</v>
      </c>
      <c r="AO171">
        <v>26.552</v>
      </c>
      <c r="AP171">
        <v>0.82499999999999996</v>
      </c>
      <c r="AQ171" t="s">
        <v>18</v>
      </c>
      <c r="AR171">
        <v>11.9</v>
      </c>
      <c r="AS171">
        <v>11.96</v>
      </c>
      <c r="AT171">
        <v>7.1619999999999999</v>
      </c>
      <c r="AU171">
        <v>32.555</v>
      </c>
      <c r="AV171">
        <v>0.86629999999999996</v>
      </c>
      <c r="AW171" t="s">
        <v>18</v>
      </c>
      <c r="AX171">
        <v>11.9</v>
      </c>
      <c r="AY171">
        <v>11.97</v>
      </c>
      <c r="AZ171">
        <v>7.2850000000000001</v>
      </c>
      <c r="BA171">
        <v>33.113</v>
      </c>
      <c r="BB171">
        <v>0.88859999999999995</v>
      </c>
      <c r="BC171" t="s">
        <v>18</v>
      </c>
      <c r="BD171">
        <v>11.9</v>
      </c>
      <c r="BE171">
        <v>11.97</v>
      </c>
      <c r="BF171">
        <v>7.23</v>
      </c>
      <c r="BG171">
        <v>32.863</v>
      </c>
      <c r="BH171">
        <v>0.87739999999999996</v>
      </c>
      <c r="BI171" t="s">
        <v>18</v>
      </c>
      <c r="BJ171">
        <v>11.9</v>
      </c>
      <c r="BK171">
        <v>11.96</v>
      </c>
      <c r="BL171">
        <v>7.806</v>
      </c>
      <c r="BM171">
        <v>35.481000000000002</v>
      </c>
      <c r="BN171">
        <v>0.89939999999999998</v>
      </c>
      <c r="BO171" t="s">
        <v>17</v>
      </c>
      <c r="BP171">
        <v>11.9</v>
      </c>
      <c r="BQ171">
        <v>11.97</v>
      </c>
      <c r="BR171">
        <v>7.806</v>
      </c>
      <c r="BS171">
        <v>35.479999999999997</v>
      </c>
      <c r="BT171">
        <v>0.84870000000000001</v>
      </c>
      <c r="BU171" t="s">
        <v>18</v>
      </c>
      <c r="BV171">
        <v>11.9</v>
      </c>
      <c r="BW171">
        <v>11.97</v>
      </c>
      <c r="BX171">
        <v>7.7430000000000003</v>
      </c>
      <c r="BY171">
        <v>35.195999999999998</v>
      </c>
      <c r="BZ171">
        <v>0.88719999999999999</v>
      </c>
      <c r="CA171" t="s">
        <v>18</v>
      </c>
    </row>
    <row r="172" spans="1:79" x14ac:dyDescent="0.2">
      <c r="A172" t="s">
        <v>29</v>
      </c>
      <c r="B172">
        <v>847</v>
      </c>
      <c r="C172">
        <v>854</v>
      </c>
      <c r="D172" t="s">
        <v>197</v>
      </c>
      <c r="E172">
        <v>13.11</v>
      </c>
      <c r="F172">
        <v>2</v>
      </c>
      <c r="G172">
        <v>5</v>
      </c>
      <c r="H172">
        <v>13.23</v>
      </c>
      <c r="I172">
        <v>13.31</v>
      </c>
      <c r="J172">
        <v>0.188</v>
      </c>
      <c r="K172">
        <v>3.7650000000000001</v>
      </c>
      <c r="L172">
        <v>0.90300000000000002</v>
      </c>
      <c r="M172" t="s">
        <v>17</v>
      </c>
      <c r="N172">
        <v>13.23</v>
      </c>
      <c r="O172">
        <v>13.31</v>
      </c>
      <c r="P172">
        <v>0.253</v>
      </c>
      <c r="Q172">
        <v>5.0570000000000004</v>
      </c>
      <c r="R172">
        <v>0.89949999999999997</v>
      </c>
      <c r="S172" t="s">
        <v>18</v>
      </c>
      <c r="T172">
        <v>13.24</v>
      </c>
      <c r="U172">
        <v>13.31</v>
      </c>
      <c r="V172">
        <v>0.18</v>
      </c>
      <c r="W172">
        <v>3.601</v>
      </c>
      <c r="X172">
        <v>0.8911</v>
      </c>
      <c r="Y172" t="s">
        <v>18</v>
      </c>
      <c r="Z172">
        <v>13.23</v>
      </c>
      <c r="AA172">
        <v>13.31</v>
      </c>
      <c r="AB172">
        <v>0.77700000000000002</v>
      </c>
      <c r="AC172">
        <v>15.542999999999999</v>
      </c>
      <c r="AD172">
        <v>0.90610000000000002</v>
      </c>
      <c r="AE172" t="s">
        <v>17</v>
      </c>
      <c r="AF172">
        <v>13.23</v>
      </c>
      <c r="AG172">
        <v>13.31</v>
      </c>
      <c r="AH172">
        <v>0.80500000000000005</v>
      </c>
      <c r="AI172">
        <v>16.096</v>
      </c>
      <c r="AJ172">
        <v>0.92090000000000005</v>
      </c>
      <c r="AK172" t="s">
        <v>18</v>
      </c>
      <c r="AL172">
        <v>13.23</v>
      </c>
      <c r="AM172">
        <v>13.31</v>
      </c>
      <c r="AN172">
        <v>0.80400000000000005</v>
      </c>
      <c r="AO172">
        <v>16.081</v>
      </c>
      <c r="AP172">
        <v>0.90090000000000003</v>
      </c>
      <c r="AQ172" t="s">
        <v>18</v>
      </c>
      <c r="AR172">
        <v>13.23</v>
      </c>
      <c r="AS172">
        <v>13.31</v>
      </c>
      <c r="AT172">
        <v>1.9450000000000001</v>
      </c>
      <c r="AU172">
        <v>38.908999999999999</v>
      </c>
      <c r="AV172">
        <v>0.90400000000000003</v>
      </c>
      <c r="AW172" t="s">
        <v>18</v>
      </c>
      <c r="AX172">
        <v>13.23</v>
      </c>
      <c r="AY172">
        <v>13.31</v>
      </c>
      <c r="AZ172">
        <v>2.0219999999999998</v>
      </c>
      <c r="BA172">
        <v>40.439</v>
      </c>
      <c r="BB172">
        <v>0.90820000000000001</v>
      </c>
      <c r="BC172" t="s">
        <v>18</v>
      </c>
      <c r="BD172">
        <v>13.23</v>
      </c>
      <c r="BE172">
        <v>13.31</v>
      </c>
      <c r="BF172">
        <v>2.0019999999999998</v>
      </c>
      <c r="BG172">
        <v>40.036000000000001</v>
      </c>
      <c r="BH172">
        <v>0.9</v>
      </c>
      <c r="BI172" t="s">
        <v>18</v>
      </c>
      <c r="BJ172">
        <v>13.23</v>
      </c>
      <c r="BK172">
        <v>13.31</v>
      </c>
      <c r="BL172">
        <v>2.4350000000000001</v>
      </c>
      <c r="BM172">
        <v>48.707000000000001</v>
      </c>
      <c r="BN172">
        <v>0.92459999999999998</v>
      </c>
      <c r="BO172" t="s">
        <v>17</v>
      </c>
      <c r="BP172">
        <v>13.23</v>
      </c>
      <c r="BQ172">
        <v>13.31</v>
      </c>
      <c r="BR172">
        <v>2.4430000000000001</v>
      </c>
      <c r="BS172">
        <v>48.866999999999997</v>
      </c>
      <c r="BT172">
        <v>0.90010000000000001</v>
      </c>
      <c r="BU172" t="s">
        <v>18</v>
      </c>
      <c r="BV172">
        <v>13.23</v>
      </c>
      <c r="BW172">
        <v>13.31</v>
      </c>
      <c r="BX172">
        <v>2.4390000000000001</v>
      </c>
      <c r="BY172">
        <v>48.774000000000001</v>
      </c>
      <c r="BZ172">
        <v>0.9133</v>
      </c>
      <c r="CA172" t="s">
        <v>17</v>
      </c>
    </row>
    <row r="173" spans="1:79" x14ac:dyDescent="0.2">
      <c r="A173" t="s">
        <v>29</v>
      </c>
      <c r="B173">
        <v>855</v>
      </c>
      <c r="C173">
        <v>862</v>
      </c>
      <c r="D173" t="s">
        <v>198</v>
      </c>
      <c r="E173">
        <v>5.4</v>
      </c>
      <c r="F173">
        <v>2</v>
      </c>
      <c r="G173">
        <v>6</v>
      </c>
      <c r="H173">
        <v>5.51</v>
      </c>
      <c r="I173">
        <v>5.57</v>
      </c>
      <c r="J173">
        <v>0.98199999999999998</v>
      </c>
      <c r="K173">
        <v>16.372</v>
      </c>
      <c r="L173">
        <v>0.78169999999999995</v>
      </c>
      <c r="M173" t="s">
        <v>18</v>
      </c>
      <c r="N173">
        <v>5.51</v>
      </c>
      <c r="O173">
        <v>5.57</v>
      </c>
      <c r="P173">
        <v>0.874</v>
      </c>
      <c r="Q173">
        <v>14.561999999999999</v>
      </c>
      <c r="R173">
        <v>0.77239999999999998</v>
      </c>
      <c r="S173" t="s">
        <v>18</v>
      </c>
      <c r="T173">
        <v>5.48</v>
      </c>
      <c r="U173">
        <v>5.55</v>
      </c>
      <c r="V173">
        <v>0.90300000000000002</v>
      </c>
      <c r="W173">
        <v>15.05</v>
      </c>
      <c r="X173">
        <v>0.69520000000000004</v>
      </c>
      <c r="Y173" t="s">
        <v>18</v>
      </c>
      <c r="Z173">
        <v>5.5</v>
      </c>
      <c r="AA173">
        <v>5.57</v>
      </c>
      <c r="AB173">
        <v>1.1100000000000001</v>
      </c>
      <c r="AC173">
        <v>18.492000000000001</v>
      </c>
      <c r="AD173">
        <v>0.69430000000000003</v>
      </c>
      <c r="AE173" t="s">
        <v>18</v>
      </c>
      <c r="AF173">
        <v>5.5</v>
      </c>
      <c r="AG173">
        <v>5.57</v>
      </c>
      <c r="AH173">
        <v>1.0109999999999999</v>
      </c>
      <c r="AI173">
        <v>16.856999999999999</v>
      </c>
      <c r="AJ173">
        <v>0.74399999999999999</v>
      </c>
      <c r="AK173" t="s">
        <v>18</v>
      </c>
      <c r="AL173">
        <v>5.5</v>
      </c>
      <c r="AM173">
        <v>5.57</v>
      </c>
      <c r="AN173">
        <v>1.1719999999999999</v>
      </c>
      <c r="AO173">
        <v>19.541</v>
      </c>
      <c r="AP173">
        <v>0.60389999999999999</v>
      </c>
      <c r="AQ173" t="s">
        <v>18</v>
      </c>
      <c r="AR173">
        <v>5.5</v>
      </c>
      <c r="AS173">
        <v>5.57</v>
      </c>
      <c r="AT173">
        <v>1.0629999999999999</v>
      </c>
      <c r="AU173">
        <v>17.712</v>
      </c>
      <c r="AV173">
        <v>0.70650000000000002</v>
      </c>
      <c r="AW173" t="s">
        <v>18</v>
      </c>
      <c r="AX173">
        <v>5.5</v>
      </c>
      <c r="AY173">
        <v>5.57</v>
      </c>
      <c r="AZ173">
        <v>1.1060000000000001</v>
      </c>
      <c r="BA173">
        <v>18.439</v>
      </c>
      <c r="BB173">
        <v>0.73950000000000005</v>
      </c>
      <c r="BC173" t="s">
        <v>18</v>
      </c>
      <c r="BD173">
        <v>5.5</v>
      </c>
      <c r="BE173">
        <v>5.57</v>
      </c>
      <c r="BF173">
        <v>1.077</v>
      </c>
      <c r="BG173">
        <v>17.948</v>
      </c>
      <c r="BH173">
        <v>0.77029999999999998</v>
      </c>
      <c r="BI173" t="s">
        <v>18</v>
      </c>
      <c r="BJ173">
        <v>5.5</v>
      </c>
      <c r="BK173">
        <v>5.57</v>
      </c>
      <c r="BL173">
        <v>1.0269999999999999</v>
      </c>
      <c r="BM173">
        <v>17.117000000000001</v>
      </c>
      <c r="BN173">
        <v>0.80449999999999999</v>
      </c>
      <c r="BO173" t="s">
        <v>18</v>
      </c>
      <c r="BP173">
        <v>5.5</v>
      </c>
      <c r="BQ173">
        <v>5.57</v>
      </c>
      <c r="BR173">
        <v>1.091</v>
      </c>
      <c r="BS173">
        <v>18.189</v>
      </c>
      <c r="BT173">
        <v>0.70889999999999997</v>
      </c>
      <c r="BU173" t="s">
        <v>18</v>
      </c>
      <c r="BV173">
        <v>5.5</v>
      </c>
      <c r="BW173">
        <v>5.57</v>
      </c>
      <c r="BX173">
        <v>1.089</v>
      </c>
      <c r="BY173">
        <v>18.151</v>
      </c>
      <c r="BZ173">
        <v>0.78410000000000002</v>
      </c>
      <c r="CA173" t="s">
        <v>18</v>
      </c>
    </row>
    <row r="174" spans="1:79" x14ac:dyDescent="0.2">
      <c r="A174" t="s">
        <v>29</v>
      </c>
      <c r="B174">
        <v>855</v>
      </c>
      <c r="C174">
        <v>867</v>
      </c>
      <c r="D174" t="s">
        <v>199</v>
      </c>
      <c r="E174">
        <v>6.95</v>
      </c>
      <c r="F174">
        <v>2</v>
      </c>
      <c r="G174">
        <v>10</v>
      </c>
      <c r="H174">
        <v>6.97</v>
      </c>
      <c r="I174">
        <v>7.05</v>
      </c>
      <c r="J174">
        <v>3.105</v>
      </c>
      <c r="K174">
        <v>31.053999999999998</v>
      </c>
      <c r="L174">
        <v>0.89290000000000003</v>
      </c>
      <c r="M174" t="s">
        <v>18</v>
      </c>
      <c r="N174">
        <v>6.97</v>
      </c>
      <c r="O174">
        <v>7.05</v>
      </c>
      <c r="P174">
        <v>3.1019999999999999</v>
      </c>
      <c r="Q174">
        <v>31.018000000000001</v>
      </c>
      <c r="R174">
        <v>0.86580000000000001</v>
      </c>
      <c r="S174" t="s">
        <v>18</v>
      </c>
      <c r="T174">
        <v>6.97</v>
      </c>
      <c r="U174">
        <v>7.05</v>
      </c>
      <c r="V174">
        <v>3.1379999999999999</v>
      </c>
      <c r="W174">
        <v>31.378</v>
      </c>
      <c r="X174">
        <v>0.8669</v>
      </c>
      <c r="Y174" t="s">
        <v>18</v>
      </c>
      <c r="Z174">
        <v>6.97</v>
      </c>
      <c r="AA174">
        <v>7.05</v>
      </c>
      <c r="AB174">
        <v>3.14</v>
      </c>
      <c r="AC174">
        <v>31.401</v>
      </c>
      <c r="AD174">
        <v>0.85060000000000002</v>
      </c>
      <c r="AE174" t="s">
        <v>18</v>
      </c>
      <c r="AF174">
        <v>6.97</v>
      </c>
      <c r="AG174">
        <v>7.05</v>
      </c>
      <c r="AH174">
        <v>3.0590000000000002</v>
      </c>
      <c r="AI174">
        <v>30.588000000000001</v>
      </c>
      <c r="AJ174">
        <v>0.86280000000000001</v>
      </c>
      <c r="AK174" t="s">
        <v>18</v>
      </c>
      <c r="AL174">
        <v>6.97</v>
      </c>
      <c r="AM174">
        <v>7.05</v>
      </c>
      <c r="AN174">
        <v>3.1779999999999999</v>
      </c>
      <c r="AO174">
        <v>31.783999999999999</v>
      </c>
      <c r="AP174">
        <v>0.8417</v>
      </c>
      <c r="AQ174" t="s">
        <v>18</v>
      </c>
      <c r="AR174">
        <v>6.97</v>
      </c>
      <c r="AS174">
        <v>7.05</v>
      </c>
      <c r="AT174">
        <v>3.1040000000000001</v>
      </c>
      <c r="AU174">
        <v>31.039000000000001</v>
      </c>
      <c r="AV174">
        <v>0.8579</v>
      </c>
      <c r="AW174" t="s">
        <v>18</v>
      </c>
      <c r="AX174">
        <v>6.97</v>
      </c>
      <c r="AY174">
        <v>7.05</v>
      </c>
      <c r="AZ174">
        <v>3.1949999999999998</v>
      </c>
      <c r="BA174">
        <v>31.949000000000002</v>
      </c>
      <c r="BB174">
        <v>0.88009999999999999</v>
      </c>
      <c r="BC174" t="s">
        <v>18</v>
      </c>
      <c r="BD174">
        <v>6.97</v>
      </c>
      <c r="BE174">
        <v>7.05</v>
      </c>
      <c r="BF174">
        <v>3.1920000000000002</v>
      </c>
      <c r="BG174">
        <v>31.922999999999998</v>
      </c>
      <c r="BH174">
        <v>0.88649999999999995</v>
      </c>
      <c r="BI174" t="s">
        <v>18</v>
      </c>
      <c r="BJ174">
        <v>6.97</v>
      </c>
      <c r="BK174">
        <v>7.05</v>
      </c>
      <c r="BL174">
        <v>3.0539999999999998</v>
      </c>
      <c r="BM174">
        <v>30.542999999999999</v>
      </c>
      <c r="BN174">
        <v>0.88600000000000001</v>
      </c>
      <c r="BO174" t="s">
        <v>18</v>
      </c>
      <c r="BP174">
        <v>6.97</v>
      </c>
      <c r="BQ174">
        <v>7.05</v>
      </c>
      <c r="BR174">
        <v>3.2</v>
      </c>
      <c r="BS174">
        <v>32.003999999999998</v>
      </c>
      <c r="BT174">
        <v>0.87039999999999995</v>
      </c>
      <c r="BU174" t="s">
        <v>18</v>
      </c>
      <c r="BV174">
        <v>6.97</v>
      </c>
      <c r="BW174">
        <v>7.05</v>
      </c>
      <c r="BX174">
        <v>3.1970000000000001</v>
      </c>
      <c r="BY174">
        <v>31.971</v>
      </c>
      <c r="BZ174">
        <v>0.87339999999999995</v>
      </c>
      <c r="CA174" t="s">
        <v>18</v>
      </c>
    </row>
    <row r="175" spans="1:79" x14ac:dyDescent="0.2">
      <c r="A175" t="s">
        <v>29</v>
      </c>
      <c r="B175">
        <v>855</v>
      </c>
      <c r="C175">
        <v>871</v>
      </c>
      <c r="D175" t="s">
        <v>200</v>
      </c>
      <c r="E175">
        <v>10.97</v>
      </c>
      <c r="F175">
        <v>4</v>
      </c>
      <c r="G175">
        <v>14</v>
      </c>
      <c r="H175">
        <v>10.99</v>
      </c>
      <c r="I175">
        <v>11.06</v>
      </c>
      <c r="J175">
        <v>4.2220000000000004</v>
      </c>
      <c r="K175">
        <v>30.16</v>
      </c>
      <c r="L175">
        <v>0.8649</v>
      </c>
      <c r="M175" t="s">
        <v>18</v>
      </c>
      <c r="N175">
        <v>10.99</v>
      </c>
      <c r="O175">
        <v>11.06</v>
      </c>
      <c r="P175">
        <v>4.1289999999999996</v>
      </c>
      <c r="Q175">
        <v>29.491</v>
      </c>
      <c r="R175">
        <v>0.84360000000000002</v>
      </c>
      <c r="S175" t="s">
        <v>18</v>
      </c>
      <c r="T175">
        <v>11</v>
      </c>
      <c r="U175">
        <v>11.06</v>
      </c>
      <c r="V175">
        <v>4.0670000000000002</v>
      </c>
      <c r="W175">
        <v>29.047999999999998</v>
      </c>
      <c r="X175">
        <v>0.85260000000000002</v>
      </c>
      <c r="Y175" t="s">
        <v>18</v>
      </c>
      <c r="Z175">
        <v>10.99</v>
      </c>
      <c r="AA175">
        <v>11.06</v>
      </c>
      <c r="AB175">
        <v>4.0999999999999996</v>
      </c>
      <c r="AC175">
        <v>29.286999999999999</v>
      </c>
      <c r="AD175">
        <v>0.87060000000000004</v>
      </c>
      <c r="AE175" t="s">
        <v>18</v>
      </c>
      <c r="AF175">
        <v>10.99</v>
      </c>
      <c r="AG175">
        <v>11.06</v>
      </c>
      <c r="AH175">
        <v>4.0860000000000003</v>
      </c>
      <c r="AI175">
        <v>29.184000000000001</v>
      </c>
      <c r="AJ175">
        <v>0.87919999999999998</v>
      </c>
      <c r="AK175" t="s">
        <v>18</v>
      </c>
      <c r="AL175">
        <v>10.99</v>
      </c>
      <c r="AM175">
        <v>11.06</v>
      </c>
      <c r="AN175">
        <v>4.1559999999999997</v>
      </c>
      <c r="AO175">
        <v>29.687999999999999</v>
      </c>
      <c r="AP175">
        <v>0.83540000000000003</v>
      </c>
      <c r="AQ175" t="s">
        <v>18</v>
      </c>
      <c r="AR175">
        <v>10.99</v>
      </c>
      <c r="AS175">
        <v>11.06</v>
      </c>
      <c r="AT175">
        <v>4.5</v>
      </c>
      <c r="AU175">
        <v>32.140999999999998</v>
      </c>
      <c r="AV175">
        <v>0.87170000000000003</v>
      </c>
      <c r="AW175" t="s">
        <v>18</v>
      </c>
      <c r="AX175">
        <v>10.99</v>
      </c>
      <c r="AY175">
        <v>11.06</v>
      </c>
      <c r="AZ175">
        <v>4.5170000000000003</v>
      </c>
      <c r="BA175">
        <v>32.268000000000001</v>
      </c>
      <c r="BB175">
        <v>0.86170000000000002</v>
      </c>
      <c r="BC175" t="s">
        <v>18</v>
      </c>
      <c r="BD175">
        <v>10.99</v>
      </c>
      <c r="BE175">
        <v>11.06</v>
      </c>
      <c r="BF175">
        <v>4.3209999999999997</v>
      </c>
      <c r="BG175">
        <v>30.864999999999998</v>
      </c>
      <c r="BH175">
        <v>0.85</v>
      </c>
      <c r="BI175" t="s">
        <v>18</v>
      </c>
      <c r="BJ175">
        <v>10.99</v>
      </c>
      <c r="BK175">
        <v>11.06</v>
      </c>
      <c r="BL175">
        <v>4.6029999999999998</v>
      </c>
      <c r="BM175">
        <v>32.881</v>
      </c>
      <c r="BN175">
        <v>0.86129999999999995</v>
      </c>
      <c r="BO175" t="s">
        <v>18</v>
      </c>
      <c r="BP175">
        <v>10.99</v>
      </c>
      <c r="BQ175">
        <v>11.06</v>
      </c>
      <c r="BR175">
        <v>4.7469999999999999</v>
      </c>
      <c r="BS175">
        <v>33.905999999999999</v>
      </c>
      <c r="BT175">
        <v>0.8659</v>
      </c>
      <c r="BU175" t="s">
        <v>18</v>
      </c>
      <c r="BV175">
        <v>10.99</v>
      </c>
      <c r="BW175">
        <v>11.06</v>
      </c>
      <c r="BX175">
        <v>4.7</v>
      </c>
      <c r="BY175">
        <v>33.573</v>
      </c>
      <c r="BZ175">
        <v>0.878</v>
      </c>
      <c r="CA175" t="s">
        <v>18</v>
      </c>
    </row>
    <row r="176" spans="1:79" x14ac:dyDescent="0.2">
      <c r="A176" t="s">
        <v>29</v>
      </c>
      <c r="B176">
        <v>872</v>
      </c>
      <c r="C176">
        <v>886</v>
      </c>
      <c r="D176" t="s">
        <v>201</v>
      </c>
      <c r="E176">
        <v>12.6</v>
      </c>
      <c r="F176">
        <v>2</v>
      </c>
      <c r="G176">
        <v>10</v>
      </c>
      <c r="H176">
        <v>12.6</v>
      </c>
      <c r="I176">
        <v>12.67</v>
      </c>
      <c r="J176">
        <v>5.6020000000000003</v>
      </c>
      <c r="K176">
        <v>56.018999999999998</v>
      </c>
      <c r="L176">
        <v>0.89770000000000005</v>
      </c>
      <c r="M176" t="s">
        <v>18</v>
      </c>
      <c r="N176">
        <v>12.6</v>
      </c>
      <c r="O176">
        <v>12.67</v>
      </c>
      <c r="P176">
        <v>5.6719999999999997</v>
      </c>
      <c r="Q176">
        <v>56.718000000000004</v>
      </c>
      <c r="R176">
        <v>0.88160000000000005</v>
      </c>
      <c r="S176" t="s">
        <v>18</v>
      </c>
      <c r="T176">
        <v>12.6</v>
      </c>
      <c r="U176">
        <v>12.67</v>
      </c>
      <c r="V176">
        <v>5.78</v>
      </c>
      <c r="W176">
        <v>57.802</v>
      </c>
      <c r="X176">
        <v>0.89380000000000004</v>
      </c>
      <c r="Y176" t="s">
        <v>18</v>
      </c>
      <c r="Z176">
        <v>12.59</v>
      </c>
      <c r="AA176">
        <v>12.67</v>
      </c>
      <c r="AB176">
        <v>6.3179999999999996</v>
      </c>
      <c r="AC176">
        <v>63.177999999999997</v>
      </c>
      <c r="AD176">
        <v>0.8982</v>
      </c>
      <c r="AE176" t="s">
        <v>18</v>
      </c>
      <c r="AF176">
        <v>12.6</v>
      </c>
      <c r="AG176">
        <v>12.67</v>
      </c>
      <c r="AH176">
        <v>6.2919999999999998</v>
      </c>
      <c r="AI176">
        <v>62.920999999999999</v>
      </c>
      <c r="AJ176">
        <v>0.89139999999999997</v>
      </c>
      <c r="AK176" t="s">
        <v>18</v>
      </c>
      <c r="AL176">
        <v>12.59</v>
      </c>
      <c r="AM176">
        <v>12.67</v>
      </c>
      <c r="AN176">
        <v>6.4569999999999999</v>
      </c>
      <c r="AO176">
        <v>64.573999999999998</v>
      </c>
      <c r="AP176">
        <v>0.90329999999999999</v>
      </c>
      <c r="AQ176" t="s">
        <v>18</v>
      </c>
      <c r="AR176">
        <v>12.59</v>
      </c>
      <c r="AS176">
        <v>12.67</v>
      </c>
      <c r="AT176">
        <v>6.516</v>
      </c>
      <c r="AU176">
        <v>65.162999999999997</v>
      </c>
      <c r="AV176">
        <v>0.90200000000000002</v>
      </c>
      <c r="AW176" t="s">
        <v>18</v>
      </c>
      <c r="AX176">
        <v>12.59</v>
      </c>
      <c r="AY176">
        <v>12.67</v>
      </c>
      <c r="AZ176">
        <v>6.6459999999999999</v>
      </c>
      <c r="BA176">
        <v>66.465000000000003</v>
      </c>
      <c r="BB176">
        <v>0.89370000000000005</v>
      </c>
      <c r="BC176" t="s">
        <v>18</v>
      </c>
      <c r="BD176">
        <v>12.59</v>
      </c>
      <c r="BE176">
        <v>12.67</v>
      </c>
      <c r="BF176">
        <v>6.5659999999999998</v>
      </c>
      <c r="BG176">
        <v>65.659000000000006</v>
      </c>
      <c r="BH176">
        <v>0.90669999999999995</v>
      </c>
      <c r="BI176" t="s">
        <v>18</v>
      </c>
      <c r="BJ176">
        <v>12.59</v>
      </c>
      <c r="BK176">
        <v>12.67</v>
      </c>
      <c r="BL176">
        <v>6.5179999999999998</v>
      </c>
      <c r="BM176">
        <v>65.179000000000002</v>
      </c>
      <c r="BN176">
        <v>0.9093</v>
      </c>
      <c r="BO176" t="s">
        <v>18</v>
      </c>
      <c r="BP176">
        <v>12.59</v>
      </c>
      <c r="BQ176">
        <v>12.67</v>
      </c>
      <c r="BR176">
        <v>6.734</v>
      </c>
      <c r="BS176">
        <v>67.343000000000004</v>
      </c>
      <c r="BT176">
        <v>0.89500000000000002</v>
      </c>
      <c r="BU176" t="s">
        <v>18</v>
      </c>
      <c r="BV176">
        <v>12.6</v>
      </c>
      <c r="BW176">
        <v>12.67</v>
      </c>
      <c r="BX176">
        <v>6.6070000000000002</v>
      </c>
      <c r="BY176">
        <v>66.072000000000003</v>
      </c>
      <c r="BZ176">
        <v>0.90859999999999996</v>
      </c>
      <c r="CA176" t="s">
        <v>18</v>
      </c>
    </row>
    <row r="177" spans="1:79" x14ac:dyDescent="0.2">
      <c r="A177" t="s">
        <v>29</v>
      </c>
      <c r="B177">
        <v>872</v>
      </c>
      <c r="C177">
        <v>893</v>
      </c>
      <c r="D177" t="s">
        <v>202</v>
      </c>
      <c r="E177">
        <v>11.24</v>
      </c>
      <c r="F177">
        <v>3</v>
      </c>
      <c r="G177">
        <v>17</v>
      </c>
      <c r="H177">
        <v>11.51</v>
      </c>
      <c r="I177">
        <v>11.58</v>
      </c>
      <c r="J177">
        <v>7.5519999999999996</v>
      </c>
      <c r="K177">
        <v>44.423000000000002</v>
      </c>
      <c r="L177">
        <v>0.93479999999999996</v>
      </c>
      <c r="M177" t="s">
        <v>17</v>
      </c>
      <c r="N177">
        <v>11.51</v>
      </c>
      <c r="O177">
        <v>11.58</v>
      </c>
      <c r="P177">
        <v>7.5970000000000004</v>
      </c>
      <c r="Q177">
        <v>44.685000000000002</v>
      </c>
      <c r="R177">
        <v>0.93840000000000001</v>
      </c>
      <c r="S177" t="s">
        <v>17</v>
      </c>
      <c r="T177">
        <v>11.51</v>
      </c>
      <c r="U177">
        <v>11.58</v>
      </c>
      <c r="V177">
        <v>7.8659999999999997</v>
      </c>
      <c r="W177">
        <v>46.268999999999998</v>
      </c>
      <c r="X177">
        <v>0.93610000000000004</v>
      </c>
      <c r="Y177" t="s">
        <v>17</v>
      </c>
      <c r="Z177">
        <v>11.5</v>
      </c>
      <c r="AA177">
        <v>11.58</v>
      </c>
      <c r="AB177">
        <v>8.5340000000000007</v>
      </c>
      <c r="AC177">
        <v>50.197000000000003</v>
      </c>
      <c r="AD177">
        <v>0.93020000000000003</v>
      </c>
      <c r="AE177" t="s">
        <v>17</v>
      </c>
      <c r="AF177">
        <v>11.5</v>
      </c>
      <c r="AG177">
        <v>11.58</v>
      </c>
      <c r="AH177">
        <v>8.36</v>
      </c>
      <c r="AI177">
        <v>49.176000000000002</v>
      </c>
      <c r="AJ177">
        <v>0.93159999999999998</v>
      </c>
      <c r="AK177" t="s">
        <v>17</v>
      </c>
      <c r="AL177">
        <v>11.5</v>
      </c>
      <c r="AM177">
        <v>11.58</v>
      </c>
      <c r="AN177">
        <v>8.7129999999999992</v>
      </c>
      <c r="AO177">
        <v>51.255000000000003</v>
      </c>
      <c r="AP177">
        <v>0.92600000000000005</v>
      </c>
      <c r="AQ177" t="s">
        <v>17</v>
      </c>
      <c r="AR177">
        <v>11.5</v>
      </c>
      <c r="AS177">
        <v>11.58</v>
      </c>
      <c r="AT177">
        <v>8.7219999999999995</v>
      </c>
      <c r="AU177">
        <v>51.307000000000002</v>
      </c>
      <c r="AV177">
        <v>0.92669999999999997</v>
      </c>
      <c r="AW177" t="s">
        <v>17</v>
      </c>
      <c r="AX177">
        <v>11.5</v>
      </c>
      <c r="AY177">
        <v>11.58</v>
      </c>
      <c r="AZ177">
        <v>8.8119999999999994</v>
      </c>
      <c r="BA177">
        <v>51.835000000000001</v>
      </c>
      <c r="BB177">
        <v>0.92869999999999997</v>
      </c>
      <c r="BC177" t="s">
        <v>17</v>
      </c>
      <c r="BD177">
        <v>11.5</v>
      </c>
      <c r="BE177">
        <v>11.58</v>
      </c>
      <c r="BF177">
        <v>8.6869999999999994</v>
      </c>
      <c r="BG177">
        <v>51.1</v>
      </c>
      <c r="BH177">
        <v>0.93579999999999997</v>
      </c>
      <c r="BI177" t="s">
        <v>17</v>
      </c>
      <c r="BJ177">
        <v>11.5</v>
      </c>
      <c r="BK177">
        <v>11.58</v>
      </c>
      <c r="BL177">
        <v>8.6609999999999996</v>
      </c>
      <c r="BM177">
        <v>50.945999999999998</v>
      </c>
      <c r="BN177">
        <v>0.93489999999999995</v>
      </c>
      <c r="BO177" t="s">
        <v>17</v>
      </c>
      <c r="BP177">
        <v>11.51</v>
      </c>
      <c r="BQ177">
        <v>11.58</v>
      </c>
      <c r="BR177">
        <v>8.8879999999999999</v>
      </c>
      <c r="BS177">
        <v>52.280999999999999</v>
      </c>
      <c r="BT177">
        <v>0.91620000000000001</v>
      </c>
      <c r="BU177" t="s">
        <v>17</v>
      </c>
      <c r="BV177">
        <v>11.5</v>
      </c>
      <c r="BW177">
        <v>11.58</v>
      </c>
      <c r="BX177">
        <v>8.6969999999999992</v>
      </c>
      <c r="BY177">
        <v>51.161000000000001</v>
      </c>
      <c r="BZ177">
        <v>0.93140000000000001</v>
      </c>
      <c r="CA177" t="s">
        <v>17</v>
      </c>
    </row>
    <row r="178" spans="1:79" x14ac:dyDescent="0.2">
      <c r="A178" t="s">
        <v>29</v>
      </c>
      <c r="B178">
        <v>873</v>
      </c>
      <c r="C178">
        <v>893</v>
      </c>
      <c r="D178" t="s">
        <v>203</v>
      </c>
      <c r="E178">
        <v>10.92</v>
      </c>
      <c r="F178">
        <v>3</v>
      </c>
      <c r="G178">
        <v>16</v>
      </c>
      <c r="H178">
        <v>10.92</v>
      </c>
      <c r="I178">
        <v>11.08</v>
      </c>
      <c r="J178">
        <v>7.3150000000000004</v>
      </c>
      <c r="K178">
        <v>45.716000000000001</v>
      </c>
      <c r="L178">
        <v>0.60870000000000002</v>
      </c>
      <c r="M178" t="s">
        <v>18</v>
      </c>
      <c r="N178">
        <v>10.92</v>
      </c>
      <c r="O178">
        <v>11.08</v>
      </c>
      <c r="P178">
        <v>7.4119999999999999</v>
      </c>
      <c r="Q178">
        <v>46.328000000000003</v>
      </c>
      <c r="R178">
        <v>0.60719999999999996</v>
      </c>
      <c r="S178" t="s">
        <v>18</v>
      </c>
      <c r="T178">
        <v>10.92</v>
      </c>
      <c r="U178">
        <v>11.08</v>
      </c>
      <c r="V178">
        <v>7.5069999999999997</v>
      </c>
      <c r="W178">
        <v>46.917999999999999</v>
      </c>
      <c r="X178">
        <v>0.57550000000000001</v>
      </c>
      <c r="Y178" t="s">
        <v>18</v>
      </c>
      <c r="Z178">
        <v>10.91</v>
      </c>
      <c r="AA178">
        <v>11.07</v>
      </c>
      <c r="AB178">
        <v>7.9580000000000002</v>
      </c>
      <c r="AC178">
        <v>49.74</v>
      </c>
      <c r="AD178">
        <v>0.60329999999999995</v>
      </c>
      <c r="AE178" t="s">
        <v>18</v>
      </c>
      <c r="AF178">
        <v>10.92</v>
      </c>
      <c r="AG178">
        <v>11.08</v>
      </c>
      <c r="AH178">
        <v>7.8920000000000003</v>
      </c>
      <c r="AI178">
        <v>49.328000000000003</v>
      </c>
      <c r="AJ178">
        <v>0.61</v>
      </c>
      <c r="AK178" t="s">
        <v>18</v>
      </c>
      <c r="AL178">
        <v>10.91</v>
      </c>
      <c r="AM178">
        <v>11.07</v>
      </c>
      <c r="AN178">
        <v>7.9550000000000001</v>
      </c>
      <c r="AO178">
        <v>49.719000000000001</v>
      </c>
      <c r="AP178">
        <v>0.57909999999999995</v>
      </c>
      <c r="AQ178" t="s">
        <v>18</v>
      </c>
      <c r="AR178">
        <v>10.92</v>
      </c>
      <c r="AS178">
        <v>11.08</v>
      </c>
      <c r="AT178">
        <v>8.2370000000000001</v>
      </c>
      <c r="AU178">
        <v>51.478000000000002</v>
      </c>
      <c r="AV178">
        <v>0.60360000000000003</v>
      </c>
      <c r="AW178" t="s">
        <v>18</v>
      </c>
      <c r="AX178">
        <v>10.92</v>
      </c>
      <c r="AY178">
        <v>11.08</v>
      </c>
      <c r="AZ178">
        <v>8.0950000000000006</v>
      </c>
      <c r="BA178">
        <v>50.591999999999999</v>
      </c>
      <c r="BB178">
        <v>0.60209999999999997</v>
      </c>
      <c r="BC178" t="s">
        <v>18</v>
      </c>
      <c r="BD178">
        <v>10.92</v>
      </c>
      <c r="BE178">
        <v>11.08</v>
      </c>
      <c r="BF178">
        <v>8.0239999999999991</v>
      </c>
      <c r="BG178">
        <v>50.146999999999998</v>
      </c>
      <c r="BH178">
        <v>0.6079</v>
      </c>
      <c r="BI178" t="s">
        <v>18</v>
      </c>
      <c r="BJ178">
        <v>10.91</v>
      </c>
      <c r="BK178">
        <v>11.07</v>
      </c>
      <c r="BL178">
        <v>8.1820000000000004</v>
      </c>
      <c r="BM178">
        <v>51.134999999999998</v>
      </c>
      <c r="BN178">
        <v>0.60760000000000003</v>
      </c>
      <c r="BO178" t="s">
        <v>18</v>
      </c>
      <c r="BP178">
        <v>10.91</v>
      </c>
      <c r="BQ178">
        <v>11.07</v>
      </c>
      <c r="BR178">
        <v>8.0250000000000004</v>
      </c>
      <c r="BS178">
        <v>50.155999999999999</v>
      </c>
      <c r="BT178">
        <v>0.60650000000000004</v>
      </c>
      <c r="BU178" t="s">
        <v>18</v>
      </c>
      <c r="BV178">
        <v>10.92</v>
      </c>
      <c r="BW178">
        <v>11.08</v>
      </c>
      <c r="BX178">
        <v>7.89</v>
      </c>
      <c r="BY178">
        <v>49.31</v>
      </c>
      <c r="BZ178">
        <v>0.61409999999999998</v>
      </c>
      <c r="CA178" t="s">
        <v>18</v>
      </c>
    </row>
    <row r="179" spans="1:79" x14ac:dyDescent="0.2">
      <c r="A179" t="s">
        <v>29</v>
      </c>
      <c r="B179">
        <v>874</v>
      </c>
      <c r="C179">
        <v>893</v>
      </c>
      <c r="D179" t="s">
        <v>204</v>
      </c>
      <c r="E179">
        <v>10.19</v>
      </c>
      <c r="F179">
        <v>3</v>
      </c>
      <c r="G179">
        <v>15</v>
      </c>
      <c r="H179">
        <v>10.17</v>
      </c>
      <c r="I179">
        <v>10.25</v>
      </c>
      <c r="J179">
        <v>6.9909999999999997</v>
      </c>
      <c r="K179">
        <v>46.604999999999997</v>
      </c>
      <c r="L179">
        <v>0.89949999999999997</v>
      </c>
      <c r="M179" t="s">
        <v>18</v>
      </c>
      <c r="N179">
        <v>10.17</v>
      </c>
      <c r="O179">
        <v>10.25</v>
      </c>
      <c r="P179">
        <v>7.1219999999999999</v>
      </c>
      <c r="Q179">
        <v>47.482999999999997</v>
      </c>
      <c r="R179">
        <v>0.90529999999999999</v>
      </c>
      <c r="S179" t="s">
        <v>18</v>
      </c>
      <c r="T179">
        <v>10.17</v>
      </c>
      <c r="U179">
        <v>10.25</v>
      </c>
      <c r="V179">
        <v>7.1980000000000004</v>
      </c>
      <c r="W179">
        <v>47.985999999999997</v>
      </c>
      <c r="X179">
        <v>0.89459999999999995</v>
      </c>
      <c r="Y179" t="s">
        <v>18</v>
      </c>
      <c r="Z179">
        <v>10.17</v>
      </c>
      <c r="AA179">
        <v>10.24</v>
      </c>
      <c r="AB179">
        <v>7.6609999999999996</v>
      </c>
      <c r="AC179">
        <v>51.073999999999998</v>
      </c>
      <c r="AD179">
        <v>0.90369999999999995</v>
      </c>
      <c r="AE179" t="s">
        <v>18</v>
      </c>
      <c r="AF179">
        <v>10.17</v>
      </c>
      <c r="AG179">
        <v>10.25</v>
      </c>
      <c r="AH179">
        <v>7.6310000000000002</v>
      </c>
      <c r="AI179">
        <v>50.872</v>
      </c>
      <c r="AJ179">
        <v>0.89990000000000003</v>
      </c>
      <c r="AK179" t="s">
        <v>18</v>
      </c>
      <c r="AL179">
        <v>10.17</v>
      </c>
      <c r="AM179">
        <v>10.24</v>
      </c>
      <c r="AN179">
        <v>7.8929999999999998</v>
      </c>
      <c r="AO179">
        <v>52.619</v>
      </c>
      <c r="AP179">
        <v>0.89359999999999995</v>
      </c>
      <c r="AQ179" t="s">
        <v>18</v>
      </c>
      <c r="AR179">
        <v>10.17</v>
      </c>
      <c r="AS179">
        <v>10.24</v>
      </c>
      <c r="AT179">
        <v>7.8890000000000002</v>
      </c>
      <c r="AU179">
        <v>52.591000000000001</v>
      </c>
      <c r="AV179">
        <v>0.89800000000000002</v>
      </c>
      <c r="AW179" t="s">
        <v>18</v>
      </c>
      <c r="AX179">
        <v>10.17</v>
      </c>
      <c r="AY179">
        <v>10.24</v>
      </c>
      <c r="AZ179">
        <v>7.9089999999999998</v>
      </c>
      <c r="BA179">
        <v>52.725999999999999</v>
      </c>
      <c r="BB179">
        <v>0.90659999999999996</v>
      </c>
      <c r="BC179" t="s">
        <v>18</v>
      </c>
      <c r="BD179">
        <v>10.17</v>
      </c>
      <c r="BE179">
        <v>10.25</v>
      </c>
      <c r="BF179">
        <v>7.7770000000000001</v>
      </c>
      <c r="BG179">
        <v>51.848999999999997</v>
      </c>
      <c r="BH179">
        <v>0.90720000000000001</v>
      </c>
      <c r="BI179" t="s">
        <v>18</v>
      </c>
      <c r="BJ179">
        <v>10.17</v>
      </c>
      <c r="BK179">
        <v>10.24</v>
      </c>
      <c r="BL179">
        <v>7.8029999999999999</v>
      </c>
      <c r="BM179">
        <v>52.02</v>
      </c>
      <c r="BN179">
        <v>0.90600000000000003</v>
      </c>
      <c r="BO179" t="s">
        <v>18</v>
      </c>
      <c r="BP179">
        <v>10.17</v>
      </c>
      <c r="BQ179">
        <v>10.24</v>
      </c>
      <c r="BR179">
        <v>7.98</v>
      </c>
      <c r="BS179">
        <v>53.197000000000003</v>
      </c>
      <c r="BT179">
        <v>0.90049999999999997</v>
      </c>
      <c r="BU179" t="s">
        <v>18</v>
      </c>
      <c r="BV179">
        <v>10.17</v>
      </c>
      <c r="BW179">
        <v>10.25</v>
      </c>
      <c r="BX179">
        <v>7.843</v>
      </c>
      <c r="BY179">
        <v>52.286000000000001</v>
      </c>
      <c r="BZ179">
        <v>0.8962</v>
      </c>
      <c r="CA179" t="s">
        <v>18</v>
      </c>
    </row>
    <row r="180" spans="1:79" x14ac:dyDescent="0.2">
      <c r="A180" t="s">
        <v>29</v>
      </c>
      <c r="B180">
        <v>885</v>
      </c>
      <c r="C180">
        <v>893</v>
      </c>
      <c r="D180" t="s">
        <v>205</v>
      </c>
      <c r="E180">
        <v>4.4800000000000004</v>
      </c>
      <c r="F180">
        <v>1</v>
      </c>
      <c r="G180">
        <v>7</v>
      </c>
      <c r="H180">
        <v>4.4800000000000004</v>
      </c>
      <c r="I180">
        <v>4.55</v>
      </c>
      <c r="J180">
        <v>3.7570000000000001</v>
      </c>
      <c r="K180">
        <v>53.673999999999999</v>
      </c>
      <c r="L180">
        <v>0.83330000000000004</v>
      </c>
      <c r="M180" t="s">
        <v>18</v>
      </c>
      <c r="N180">
        <v>4.4800000000000004</v>
      </c>
      <c r="O180">
        <v>4.55</v>
      </c>
      <c r="P180">
        <v>3.8820000000000001</v>
      </c>
      <c r="Q180">
        <v>55.453000000000003</v>
      </c>
      <c r="R180">
        <v>0.75639999999999996</v>
      </c>
      <c r="S180" t="s">
        <v>18</v>
      </c>
      <c r="T180">
        <v>4.4800000000000004</v>
      </c>
      <c r="U180">
        <v>4.54</v>
      </c>
      <c r="V180">
        <v>4.1310000000000002</v>
      </c>
      <c r="W180">
        <v>59.012</v>
      </c>
      <c r="X180">
        <v>0.76570000000000005</v>
      </c>
      <c r="Y180" t="s">
        <v>18</v>
      </c>
      <c r="Z180">
        <v>4.4800000000000004</v>
      </c>
      <c r="AA180">
        <v>4.54</v>
      </c>
      <c r="AB180">
        <v>4.0339999999999998</v>
      </c>
      <c r="AC180">
        <v>57.634</v>
      </c>
      <c r="AD180">
        <v>0.77800000000000002</v>
      </c>
      <c r="AE180" t="s">
        <v>18</v>
      </c>
      <c r="AF180">
        <v>4.4800000000000004</v>
      </c>
      <c r="AG180">
        <v>4.55</v>
      </c>
      <c r="AH180">
        <v>4.1900000000000004</v>
      </c>
      <c r="AI180">
        <v>59.863</v>
      </c>
      <c r="AJ180">
        <v>0.75600000000000001</v>
      </c>
      <c r="AK180" t="s">
        <v>18</v>
      </c>
      <c r="AL180">
        <v>4.4800000000000004</v>
      </c>
      <c r="AM180">
        <v>4.55</v>
      </c>
      <c r="AN180">
        <v>4.218</v>
      </c>
      <c r="AO180">
        <v>60.262</v>
      </c>
      <c r="AP180">
        <v>0.68149999999999999</v>
      </c>
      <c r="AQ180" t="s">
        <v>18</v>
      </c>
      <c r="AR180">
        <v>4.4800000000000004</v>
      </c>
      <c r="AS180">
        <v>4.54</v>
      </c>
      <c r="AT180">
        <v>4.3150000000000004</v>
      </c>
      <c r="AU180">
        <v>61.643000000000001</v>
      </c>
      <c r="AV180">
        <v>0.73250000000000004</v>
      </c>
      <c r="AW180" t="s">
        <v>18</v>
      </c>
      <c r="AX180">
        <v>4.4800000000000004</v>
      </c>
      <c r="AY180">
        <v>4.55</v>
      </c>
      <c r="AZ180">
        <v>4.4119999999999999</v>
      </c>
      <c r="BA180">
        <v>63.03</v>
      </c>
      <c r="BB180">
        <v>0.7722</v>
      </c>
      <c r="BC180" t="s">
        <v>18</v>
      </c>
      <c r="BD180">
        <v>4.4800000000000004</v>
      </c>
      <c r="BE180">
        <v>4.55</v>
      </c>
      <c r="BF180">
        <v>4.274</v>
      </c>
      <c r="BG180">
        <v>61.055999999999997</v>
      </c>
      <c r="BH180">
        <v>0.78680000000000005</v>
      </c>
      <c r="BI180" t="s">
        <v>18</v>
      </c>
      <c r="BJ180">
        <v>4.4800000000000004</v>
      </c>
      <c r="BK180">
        <v>4.54</v>
      </c>
      <c r="BL180">
        <v>4.2839999999999998</v>
      </c>
      <c r="BM180">
        <v>61.195</v>
      </c>
      <c r="BN180">
        <v>0.79390000000000005</v>
      </c>
      <c r="BO180" t="s">
        <v>18</v>
      </c>
      <c r="BP180">
        <v>4.4800000000000004</v>
      </c>
      <c r="BQ180">
        <v>4.55</v>
      </c>
      <c r="BR180">
        <v>4.2510000000000003</v>
      </c>
      <c r="BS180">
        <v>60.725000000000001</v>
      </c>
      <c r="BT180">
        <v>0.75360000000000005</v>
      </c>
      <c r="BU180" t="s">
        <v>18</v>
      </c>
      <c r="BV180">
        <v>4.4800000000000004</v>
      </c>
      <c r="BW180">
        <v>4.55</v>
      </c>
      <c r="BX180">
        <v>4.1260000000000003</v>
      </c>
      <c r="BY180">
        <v>58.941000000000003</v>
      </c>
      <c r="BZ180">
        <v>0.79079999999999995</v>
      </c>
      <c r="CA180" t="s">
        <v>18</v>
      </c>
    </row>
    <row r="181" spans="1:79" x14ac:dyDescent="0.2">
      <c r="A181" t="s">
        <v>206</v>
      </c>
      <c r="B181">
        <v>-4</v>
      </c>
      <c r="C181">
        <v>1</v>
      </c>
      <c r="D181" t="s">
        <v>30</v>
      </c>
      <c r="E181">
        <v>9.81</v>
      </c>
      <c r="F181">
        <v>1</v>
      </c>
      <c r="G181">
        <v>4</v>
      </c>
      <c r="H181">
        <v>9.9600000000000009</v>
      </c>
      <c r="I181">
        <v>10.039999999999999</v>
      </c>
      <c r="J181">
        <v>2.105</v>
      </c>
      <c r="K181">
        <v>52.621000000000002</v>
      </c>
      <c r="L181">
        <v>0.75029999999999997</v>
      </c>
      <c r="M181" t="s">
        <v>18</v>
      </c>
      <c r="N181">
        <v>9.9600000000000009</v>
      </c>
      <c r="O181">
        <v>10.039999999999999</v>
      </c>
      <c r="P181">
        <v>2.0259999999999998</v>
      </c>
      <c r="Q181">
        <v>50.646999999999998</v>
      </c>
      <c r="R181">
        <v>0.72829999999999995</v>
      </c>
      <c r="S181" t="s">
        <v>18</v>
      </c>
      <c r="T181">
        <v>9.9600000000000009</v>
      </c>
      <c r="U181">
        <v>10.039999999999999</v>
      </c>
      <c r="V181">
        <v>2.1539999999999999</v>
      </c>
      <c r="W181">
        <v>53.848999999999997</v>
      </c>
      <c r="X181">
        <v>0.7016</v>
      </c>
      <c r="Y181" t="s">
        <v>18</v>
      </c>
      <c r="Z181">
        <v>9.9600000000000009</v>
      </c>
      <c r="AA181">
        <v>10.039999999999999</v>
      </c>
      <c r="AB181">
        <v>2.4649999999999999</v>
      </c>
      <c r="AC181">
        <v>61.63</v>
      </c>
      <c r="AD181">
        <v>0.78979999999999995</v>
      </c>
      <c r="AE181" t="s">
        <v>18</v>
      </c>
      <c r="AF181">
        <v>9.9600000000000009</v>
      </c>
      <c r="AG181">
        <v>10.039999999999999</v>
      </c>
      <c r="AH181">
        <v>2.4510000000000001</v>
      </c>
      <c r="AI181">
        <v>61.280999999999999</v>
      </c>
      <c r="AJ181">
        <v>0.7127</v>
      </c>
      <c r="AK181" t="s">
        <v>18</v>
      </c>
      <c r="AL181">
        <v>9.94</v>
      </c>
      <c r="AM181">
        <v>10</v>
      </c>
      <c r="AN181">
        <v>2.4129999999999998</v>
      </c>
      <c r="AO181">
        <v>60.320999999999998</v>
      </c>
      <c r="AP181">
        <v>0.81379999999999997</v>
      </c>
      <c r="AQ181" t="s">
        <v>18</v>
      </c>
      <c r="AR181">
        <v>9.9600000000000009</v>
      </c>
      <c r="AS181">
        <v>10.039999999999999</v>
      </c>
      <c r="AT181">
        <v>2.65</v>
      </c>
      <c r="AU181">
        <v>66.251999999999995</v>
      </c>
      <c r="AV181">
        <v>0.75170000000000003</v>
      </c>
      <c r="AW181" t="s">
        <v>18</v>
      </c>
      <c r="AX181">
        <v>9.9499999999999993</v>
      </c>
      <c r="AY181">
        <v>10.02</v>
      </c>
      <c r="AZ181">
        <v>2.714</v>
      </c>
      <c r="BA181">
        <v>67.852000000000004</v>
      </c>
      <c r="BB181">
        <v>0.68789999999999996</v>
      </c>
      <c r="BC181" t="s">
        <v>18</v>
      </c>
      <c r="BD181">
        <v>9.9600000000000009</v>
      </c>
      <c r="BE181">
        <v>10.039999999999999</v>
      </c>
      <c r="BF181">
        <v>2.6110000000000002</v>
      </c>
      <c r="BG181">
        <v>65.266999999999996</v>
      </c>
      <c r="BH181">
        <v>0.76339999999999997</v>
      </c>
      <c r="BI181" t="s">
        <v>18</v>
      </c>
      <c r="BJ181">
        <v>9.9600000000000009</v>
      </c>
      <c r="BK181">
        <v>10.039999999999999</v>
      </c>
      <c r="BL181">
        <v>2.7909999999999999</v>
      </c>
      <c r="BM181">
        <v>69.766000000000005</v>
      </c>
      <c r="BN181">
        <v>0.79890000000000005</v>
      </c>
      <c r="BO181" t="s">
        <v>18</v>
      </c>
      <c r="BP181">
        <v>9.9600000000000009</v>
      </c>
      <c r="BQ181">
        <v>10.039999999999999</v>
      </c>
      <c r="BR181">
        <v>2.786</v>
      </c>
      <c r="BS181">
        <v>69.638000000000005</v>
      </c>
      <c r="BT181">
        <v>0.69479999999999997</v>
      </c>
      <c r="BU181" t="s">
        <v>18</v>
      </c>
      <c r="BV181">
        <v>9.9600000000000009</v>
      </c>
      <c r="BW181">
        <v>10.039999999999999</v>
      </c>
      <c r="BX181">
        <v>2.7280000000000002</v>
      </c>
      <c r="BY181">
        <v>68.191999999999993</v>
      </c>
      <c r="BZ181">
        <v>0.745</v>
      </c>
      <c r="CA181" t="s">
        <v>18</v>
      </c>
    </row>
    <row r="182" spans="1:79" x14ac:dyDescent="0.2">
      <c r="A182" t="s">
        <v>206</v>
      </c>
      <c r="B182">
        <v>-4</v>
      </c>
      <c r="C182">
        <v>2</v>
      </c>
      <c r="D182" t="s">
        <v>31</v>
      </c>
      <c r="E182">
        <v>8.8699999999999992</v>
      </c>
      <c r="F182">
        <v>1</v>
      </c>
      <c r="G182">
        <v>5</v>
      </c>
      <c r="H182">
        <v>8.86</v>
      </c>
      <c r="I182">
        <v>8.93</v>
      </c>
      <c r="J182">
        <v>2.419</v>
      </c>
      <c r="K182">
        <v>48.372999999999998</v>
      </c>
      <c r="L182">
        <v>0.88060000000000005</v>
      </c>
      <c r="M182" t="s">
        <v>18</v>
      </c>
      <c r="N182">
        <v>8.86</v>
      </c>
      <c r="O182">
        <v>8.93</v>
      </c>
      <c r="P182">
        <v>2.4430000000000001</v>
      </c>
      <c r="Q182">
        <v>48.856000000000002</v>
      </c>
      <c r="R182">
        <v>0.87439999999999996</v>
      </c>
      <c r="S182" t="s">
        <v>18</v>
      </c>
      <c r="T182">
        <v>8.86</v>
      </c>
      <c r="U182">
        <v>8.93</v>
      </c>
      <c r="V182">
        <v>2.5129999999999999</v>
      </c>
      <c r="W182">
        <v>50.268999999999998</v>
      </c>
      <c r="X182">
        <v>0.87490000000000001</v>
      </c>
      <c r="Y182" t="s">
        <v>18</v>
      </c>
      <c r="Z182">
        <v>8.86</v>
      </c>
      <c r="AA182">
        <v>8.93</v>
      </c>
      <c r="AB182">
        <v>3.048</v>
      </c>
      <c r="AC182">
        <v>60.954999999999998</v>
      </c>
      <c r="AD182">
        <v>0.88929999999999998</v>
      </c>
      <c r="AE182" t="s">
        <v>18</v>
      </c>
      <c r="AF182">
        <v>8.86</v>
      </c>
      <c r="AG182">
        <v>8.93</v>
      </c>
      <c r="AH182">
        <v>2.9870000000000001</v>
      </c>
      <c r="AI182">
        <v>59.741999999999997</v>
      </c>
      <c r="AJ182">
        <v>0.877</v>
      </c>
      <c r="AK182" t="s">
        <v>18</v>
      </c>
      <c r="AL182">
        <v>8.86</v>
      </c>
      <c r="AM182">
        <v>8.93</v>
      </c>
      <c r="AN182">
        <v>3.0019999999999998</v>
      </c>
      <c r="AO182">
        <v>60.037999999999997</v>
      </c>
      <c r="AP182">
        <v>0.88690000000000002</v>
      </c>
      <c r="AQ182" t="s">
        <v>18</v>
      </c>
      <c r="AR182">
        <v>8.86</v>
      </c>
      <c r="AS182">
        <v>8.93</v>
      </c>
      <c r="AT182">
        <v>3.2919999999999998</v>
      </c>
      <c r="AU182">
        <v>65.84</v>
      </c>
      <c r="AV182">
        <v>0.876</v>
      </c>
      <c r="AW182" t="s">
        <v>18</v>
      </c>
      <c r="AX182">
        <v>8.86</v>
      </c>
      <c r="AY182">
        <v>8.93</v>
      </c>
      <c r="AZ182">
        <v>3.2839999999999998</v>
      </c>
      <c r="BA182">
        <v>65.69</v>
      </c>
      <c r="BB182">
        <v>0.86650000000000005</v>
      </c>
      <c r="BC182" t="s">
        <v>18</v>
      </c>
      <c r="BD182">
        <v>8.86</v>
      </c>
      <c r="BE182">
        <v>8.93</v>
      </c>
      <c r="BF182">
        <v>3.3450000000000002</v>
      </c>
      <c r="BG182">
        <v>66.896000000000001</v>
      </c>
      <c r="BH182">
        <v>0.89</v>
      </c>
      <c r="BI182" t="s">
        <v>18</v>
      </c>
      <c r="BJ182">
        <v>8.86</v>
      </c>
      <c r="BK182">
        <v>8.93</v>
      </c>
      <c r="BL182">
        <v>3.496</v>
      </c>
      <c r="BM182">
        <v>69.927999999999997</v>
      </c>
      <c r="BN182">
        <v>0.89280000000000004</v>
      </c>
      <c r="BO182" t="s">
        <v>18</v>
      </c>
      <c r="BP182">
        <v>8.86</v>
      </c>
      <c r="BQ182">
        <v>8.93</v>
      </c>
      <c r="BR182">
        <v>3.3929999999999998</v>
      </c>
      <c r="BS182">
        <v>67.850999999999999</v>
      </c>
      <c r="BT182">
        <v>0.86850000000000005</v>
      </c>
      <c r="BU182" t="s">
        <v>18</v>
      </c>
      <c r="BV182">
        <v>8.86</v>
      </c>
      <c r="BW182">
        <v>8.93</v>
      </c>
      <c r="BX182">
        <v>3.3929999999999998</v>
      </c>
      <c r="BY182">
        <v>67.856999999999999</v>
      </c>
      <c r="BZ182">
        <v>0.88619999999999999</v>
      </c>
      <c r="CA182" t="s">
        <v>18</v>
      </c>
    </row>
    <row r="183" spans="1:79" s="14" customFormat="1" x14ac:dyDescent="0.2">
      <c r="A183" s="14" t="s">
        <v>206</v>
      </c>
      <c r="B183" s="14">
        <v>2</v>
      </c>
      <c r="C183" s="14">
        <v>12</v>
      </c>
      <c r="D183" s="14" t="s">
        <v>32</v>
      </c>
      <c r="E183" s="14">
        <v>12.75</v>
      </c>
      <c r="F183" s="14">
        <v>2</v>
      </c>
      <c r="G183" s="14">
        <v>9</v>
      </c>
      <c r="H183" s="14">
        <v>12.76</v>
      </c>
      <c r="I183" s="14">
        <v>12.83</v>
      </c>
      <c r="J183" s="14">
        <v>3.1659999999999999</v>
      </c>
      <c r="K183" s="14">
        <v>35.177999999999997</v>
      </c>
      <c r="L183" s="14">
        <v>0.88859999999999995</v>
      </c>
      <c r="M183" s="14" t="s">
        <v>17</v>
      </c>
      <c r="N183" s="14">
        <v>12.77</v>
      </c>
      <c r="O183" s="14">
        <v>12.84</v>
      </c>
      <c r="P183" s="14">
        <v>3.0419999999999998</v>
      </c>
      <c r="Q183" s="14">
        <v>33.799999999999997</v>
      </c>
      <c r="R183" s="14">
        <v>0.91039999999999999</v>
      </c>
      <c r="S183" s="14" t="s">
        <v>17</v>
      </c>
      <c r="T183" s="14">
        <v>12.76</v>
      </c>
      <c r="U183" s="14">
        <v>12.84</v>
      </c>
      <c r="V183" s="14">
        <v>3.0790000000000002</v>
      </c>
      <c r="W183" s="14">
        <v>34.213000000000001</v>
      </c>
      <c r="X183" s="14">
        <v>0.84940000000000004</v>
      </c>
      <c r="Y183" s="14" t="s">
        <v>18</v>
      </c>
      <c r="Z183" s="14">
        <v>12.79</v>
      </c>
      <c r="AA183" s="14">
        <v>12.86</v>
      </c>
      <c r="AB183" s="14">
        <v>4.6630000000000003</v>
      </c>
      <c r="AC183" s="14">
        <v>51.813000000000002</v>
      </c>
      <c r="AD183" s="14">
        <v>0.92649999999999999</v>
      </c>
      <c r="AE183" s="14" t="s">
        <v>17</v>
      </c>
      <c r="AF183" s="14">
        <v>12.76</v>
      </c>
      <c r="AG183" s="14">
        <v>12.84</v>
      </c>
      <c r="AH183" s="14">
        <v>4.5309999999999997</v>
      </c>
      <c r="AI183" s="14">
        <v>50.344000000000001</v>
      </c>
      <c r="AJ183" s="14">
        <v>0.90510000000000002</v>
      </c>
      <c r="AK183" s="14" t="s">
        <v>17</v>
      </c>
      <c r="AL183" s="14">
        <v>12.76</v>
      </c>
      <c r="AM183" s="14">
        <v>12.84</v>
      </c>
      <c r="AN183" s="14">
        <v>4.4089999999999998</v>
      </c>
      <c r="AO183" s="14">
        <v>48.982999999999997</v>
      </c>
      <c r="AP183" s="14">
        <v>0.92379999999999995</v>
      </c>
      <c r="AQ183" s="14" t="s">
        <v>17</v>
      </c>
      <c r="AR183" s="14">
        <v>12.76</v>
      </c>
      <c r="AS183" s="14">
        <v>12.84</v>
      </c>
      <c r="AT183" s="14">
        <v>6.1760000000000002</v>
      </c>
      <c r="AU183" s="14">
        <v>68.619</v>
      </c>
      <c r="AV183" s="14">
        <v>0.91710000000000003</v>
      </c>
      <c r="AW183" s="14" t="s">
        <v>17</v>
      </c>
      <c r="AX183" s="14">
        <v>12.76</v>
      </c>
      <c r="AY183" s="14">
        <v>12.84</v>
      </c>
      <c r="AZ183" s="14">
        <v>6.0359999999999996</v>
      </c>
      <c r="BA183" s="14">
        <v>67.061999999999998</v>
      </c>
      <c r="BB183" s="14">
        <v>0.92049999999999998</v>
      </c>
      <c r="BC183" s="14" t="s">
        <v>17</v>
      </c>
      <c r="BD183" s="14">
        <v>12.76</v>
      </c>
      <c r="BE183" s="14">
        <v>12.84</v>
      </c>
      <c r="BF183" s="14">
        <v>6.0419999999999998</v>
      </c>
      <c r="BG183" s="14">
        <v>67.135999999999996</v>
      </c>
      <c r="BH183" s="14">
        <v>0.91710000000000003</v>
      </c>
      <c r="BI183" s="14" t="s">
        <v>17</v>
      </c>
      <c r="BJ183" s="14">
        <v>12.76</v>
      </c>
      <c r="BK183" s="14">
        <v>12.84</v>
      </c>
      <c r="BL183" s="14">
        <v>6.8639999999999999</v>
      </c>
      <c r="BM183" s="14">
        <v>76.27</v>
      </c>
      <c r="BN183" s="14">
        <v>0.88800000000000001</v>
      </c>
      <c r="BO183" s="14" t="s">
        <v>17</v>
      </c>
      <c r="BP183" s="14">
        <v>12.76</v>
      </c>
      <c r="BQ183" s="14">
        <v>12.84</v>
      </c>
      <c r="BR183" s="14">
        <v>7.0389999999999997</v>
      </c>
      <c r="BS183" s="14">
        <v>78.212999999999994</v>
      </c>
      <c r="BT183" s="14">
        <v>0.92689999999999995</v>
      </c>
      <c r="BU183" s="14" t="s">
        <v>17</v>
      </c>
      <c r="BV183" s="14">
        <v>12.76</v>
      </c>
      <c r="BW183" s="14">
        <v>12.84</v>
      </c>
      <c r="BX183" s="14">
        <v>7.0759999999999996</v>
      </c>
      <c r="BY183" s="14">
        <v>78.626000000000005</v>
      </c>
      <c r="BZ183" s="14">
        <v>0.90569999999999995</v>
      </c>
      <c r="CA183" s="14" t="s">
        <v>17</v>
      </c>
    </row>
    <row r="184" spans="1:79" x14ac:dyDescent="0.2">
      <c r="A184" t="s">
        <v>206</v>
      </c>
      <c r="B184">
        <v>3</v>
      </c>
      <c r="C184">
        <v>12</v>
      </c>
      <c r="D184" t="s">
        <v>33</v>
      </c>
      <c r="E184">
        <v>11.98</v>
      </c>
      <c r="F184">
        <v>2</v>
      </c>
      <c r="G184">
        <v>8</v>
      </c>
      <c r="H184">
        <v>12.09</v>
      </c>
      <c r="I184">
        <v>12.17</v>
      </c>
      <c r="J184">
        <v>2.7490000000000001</v>
      </c>
      <c r="K184">
        <v>34.366</v>
      </c>
      <c r="L184">
        <v>0.9133</v>
      </c>
      <c r="M184" t="s">
        <v>17</v>
      </c>
      <c r="N184">
        <v>12.09</v>
      </c>
      <c r="O184">
        <v>12.17</v>
      </c>
      <c r="P184">
        <v>2.677</v>
      </c>
      <c r="Q184">
        <v>33.468000000000004</v>
      </c>
      <c r="R184">
        <v>0.90920000000000001</v>
      </c>
      <c r="S184" t="s">
        <v>17</v>
      </c>
      <c r="T184">
        <v>12.04</v>
      </c>
      <c r="U184">
        <v>12.11</v>
      </c>
      <c r="V184">
        <v>2.8849999999999998</v>
      </c>
      <c r="W184">
        <v>36.061999999999998</v>
      </c>
      <c r="X184">
        <v>0.88870000000000005</v>
      </c>
      <c r="Y184" t="s">
        <v>18</v>
      </c>
      <c r="Z184">
        <v>12.09</v>
      </c>
      <c r="AA184">
        <v>12.17</v>
      </c>
      <c r="AB184">
        <v>4.0129999999999999</v>
      </c>
      <c r="AC184">
        <v>50.158000000000001</v>
      </c>
      <c r="AD184">
        <v>0.89490000000000003</v>
      </c>
      <c r="AE184" t="s">
        <v>17</v>
      </c>
      <c r="AF184">
        <v>12.09</v>
      </c>
      <c r="AG184">
        <v>12.17</v>
      </c>
      <c r="AH184">
        <v>3.8380000000000001</v>
      </c>
      <c r="AI184">
        <v>47.976999999999997</v>
      </c>
      <c r="AJ184">
        <v>0.90690000000000004</v>
      </c>
      <c r="AK184" t="s">
        <v>17</v>
      </c>
      <c r="AL184">
        <v>12.09</v>
      </c>
      <c r="AM184">
        <v>12.17</v>
      </c>
      <c r="AN184">
        <v>3.798</v>
      </c>
      <c r="AO184">
        <v>47.48</v>
      </c>
      <c r="AP184">
        <v>0.9002</v>
      </c>
      <c r="AQ184" t="s">
        <v>17</v>
      </c>
      <c r="AR184">
        <v>12.09</v>
      </c>
      <c r="AS184">
        <v>12.17</v>
      </c>
      <c r="AT184">
        <v>4.9669999999999996</v>
      </c>
      <c r="AU184">
        <v>62.088999999999999</v>
      </c>
      <c r="AV184">
        <v>0.89810000000000001</v>
      </c>
      <c r="AW184" t="s">
        <v>17</v>
      </c>
      <c r="AX184">
        <v>12.09</v>
      </c>
      <c r="AY184">
        <v>12.17</v>
      </c>
      <c r="AZ184">
        <v>4.9690000000000003</v>
      </c>
      <c r="BA184">
        <v>62.113</v>
      </c>
      <c r="BB184">
        <v>0.89900000000000002</v>
      </c>
      <c r="BC184" t="s">
        <v>17</v>
      </c>
      <c r="BD184">
        <v>12.09</v>
      </c>
      <c r="BE184">
        <v>12.17</v>
      </c>
      <c r="BF184">
        <v>5.0410000000000004</v>
      </c>
      <c r="BG184">
        <v>63.018000000000001</v>
      </c>
      <c r="BH184">
        <v>0.90859999999999996</v>
      </c>
      <c r="BI184" t="s">
        <v>17</v>
      </c>
      <c r="BJ184">
        <v>12.09</v>
      </c>
      <c r="BK184">
        <v>12.17</v>
      </c>
      <c r="BL184">
        <v>5.7960000000000003</v>
      </c>
      <c r="BM184">
        <v>72.448999999999998</v>
      </c>
      <c r="BN184">
        <v>0.88959999999999995</v>
      </c>
      <c r="BO184" t="s">
        <v>17</v>
      </c>
      <c r="BP184">
        <v>12.09</v>
      </c>
      <c r="BQ184">
        <v>12.17</v>
      </c>
      <c r="BR184">
        <v>5.6669999999999998</v>
      </c>
      <c r="BS184">
        <v>70.840999999999994</v>
      </c>
      <c r="BT184">
        <v>0.89790000000000003</v>
      </c>
      <c r="BU184" t="s">
        <v>17</v>
      </c>
      <c r="BV184">
        <v>12.09</v>
      </c>
      <c r="BW184">
        <v>12.17</v>
      </c>
      <c r="BX184">
        <v>5.8639999999999999</v>
      </c>
      <c r="BY184">
        <v>73.301000000000002</v>
      </c>
      <c r="BZ184">
        <v>0.83160000000000001</v>
      </c>
      <c r="CA184" t="s">
        <v>18</v>
      </c>
    </row>
    <row r="185" spans="1:79" x14ac:dyDescent="0.2">
      <c r="A185" t="s">
        <v>206</v>
      </c>
      <c r="B185">
        <v>13</v>
      </c>
      <c r="C185">
        <v>30</v>
      </c>
      <c r="D185" t="s">
        <v>34</v>
      </c>
      <c r="E185">
        <v>11.13</v>
      </c>
      <c r="F185">
        <v>3</v>
      </c>
      <c r="G185">
        <v>15</v>
      </c>
      <c r="H185">
        <v>11.09</v>
      </c>
      <c r="I185">
        <v>11.17</v>
      </c>
      <c r="J185">
        <v>5.9059999999999997</v>
      </c>
      <c r="K185">
        <v>39.369999999999997</v>
      </c>
      <c r="L185">
        <v>0.90310000000000001</v>
      </c>
      <c r="M185" t="s">
        <v>18</v>
      </c>
      <c r="N185">
        <v>11.1</v>
      </c>
      <c r="O185">
        <v>11.17</v>
      </c>
      <c r="P185">
        <v>5.835</v>
      </c>
      <c r="Q185">
        <v>38.9</v>
      </c>
      <c r="R185">
        <v>0.90039999999999998</v>
      </c>
      <c r="S185" t="s">
        <v>18</v>
      </c>
      <c r="T185">
        <v>11.09</v>
      </c>
      <c r="U185">
        <v>11.17</v>
      </c>
      <c r="V185">
        <v>5.9340000000000002</v>
      </c>
      <c r="W185">
        <v>39.561999999999998</v>
      </c>
      <c r="X185">
        <v>0.90039999999999998</v>
      </c>
      <c r="Y185" t="s">
        <v>18</v>
      </c>
      <c r="Z185">
        <v>11.09</v>
      </c>
      <c r="AA185">
        <v>11.17</v>
      </c>
      <c r="AB185">
        <v>9.3989999999999991</v>
      </c>
      <c r="AC185">
        <v>62.661000000000001</v>
      </c>
      <c r="AD185">
        <v>0.89739999999999998</v>
      </c>
      <c r="AE185" t="s">
        <v>18</v>
      </c>
      <c r="AF185">
        <v>11.09</v>
      </c>
      <c r="AG185">
        <v>11.17</v>
      </c>
      <c r="AH185">
        <v>9.27</v>
      </c>
      <c r="AI185">
        <v>61.796999999999997</v>
      </c>
      <c r="AJ185">
        <v>0.89419999999999999</v>
      </c>
      <c r="AK185" t="s">
        <v>18</v>
      </c>
      <c r="AL185">
        <v>11.09</v>
      </c>
      <c r="AM185">
        <v>11.17</v>
      </c>
      <c r="AN185">
        <v>9.093</v>
      </c>
      <c r="AO185">
        <v>60.62</v>
      </c>
      <c r="AP185">
        <v>0.90700000000000003</v>
      </c>
      <c r="AQ185" t="s">
        <v>18</v>
      </c>
      <c r="AR185">
        <v>11.09</v>
      </c>
      <c r="AS185">
        <v>11.17</v>
      </c>
      <c r="AT185">
        <v>11.494999999999999</v>
      </c>
      <c r="AU185">
        <v>76.631</v>
      </c>
      <c r="AV185">
        <v>0.88560000000000005</v>
      </c>
      <c r="AW185" t="s">
        <v>18</v>
      </c>
      <c r="AX185">
        <v>11.1</v>
      </c>
      <c r="AY185">
        <v>11.17</v>
      </c>
      <c r="AZ185">
        <v>11.615</v>
      </c>
      <c r="BA185">
        <v>77.435000000000002</v>
      </c>
      <c r="BB185">
        <v>0.88239999999999996</v>
      </c>
      <c r="BC185" t="s">
        <v>18</v>
      </c>
      <c r="BD185">
        <v>11.09</v>
      </c>
      <c r="BE185">
        <v>11.17</v>
      </c>
      <c r="BF185">
        <v>11.462999999999999</v>
      </c>
      <c r="BG185">
        <v>76.418000000000006</v>
      </c>
      <c r="BH185">
        <v>0.89870000000000005</v>
      </c>
      <c r="BI185" t="s">
        <v>18</v>
      </c>
      <c r="BJ185">
        <v>11.09</v>
      </c>
      <c r="BK185">
        <v>11.17</v>
      </c>
      <c r="BL185">
        <v>12.515000000000001</v>
      </c>
      <c r="BM185">
        <v>83.436000000000007</v>
      </c>
      <c r="BN185">
        <v>0.86280000000000001</v>
      </c>
      <c r="BO185" t="s">
        <v>18</v>
      </c>
      <c r="BP185">
        <v>11.09</v>
      </c>
      <c r="BQ185">
        <v>11.17</v>
      </c>
      <c r="BR185">
        <v>12.44</v>
      </c>
      <c r="BS185">
        <v>82.930999999999997</v>
      </c>
      <c r="BT185">
        <v>0.88380000000000003</v>
      </c>
      <c r="BU185" t="s">
        <v>18</v>
      </c>
      <c r="BV185">
        <v>11.09</v>
      </c>
      <c r="BW185">
        <v>11.17</v>
      </c>
      <c r="BX185">
        <v>12.342000000000001</v>
      </c>
      <c r="BY185">
        <v>82.278999999999996</v>
      </c>
      <c r="BZ185">
        <v>0.89029999999999998</v>
      </c>
      <c r="CA185" t="s">
        <v>18</v>
      </c>
    </row>
    <row r="186" spans="1:79" x14ac:dyDescent="0.2">
      <c r="A186" t="s">
        <v>206</v>
      </c>
      <c r="B186">
        <v>13</v>
      </c>
      <c r="C186">
        <v>32</v>
      </c>
      <c r="D186" t="s">
        <v>35</v>
      </c>
      <c r="E186">
        <v>11.61</v>
      </c>
      <c r="F186">
        <v>2</v>
      </c>
      <c r="G186">
        <v>17</v>
      </c>
      <c r="H186">
        <v>11.71</v>
      </c>
      <c r="I186">
        <v>11.78</v>
      </c>
      <c r="J186">
        <v>5.585</v>
      </c>
      <c r="K186">
        <v>32.85</v>
      </c>
      <c r="L186">
        <v>0.91710000000000003</v>
      </c>
      <c r="M186" t="s">
        <v>17</v>
      </c>
      <c r="N186">
        <v>11.71</v>
      </c>
      <c r="O186">
        <v>11.78</v>
      </c>
      <c r="P186">
        <v>5.4969999999999999</v>
      </c>
      <c r="Q186">
        <v>32.335000000000001</v>
      </c>
      <c r="R186">
        <v>0.91769999999999996</v>
      </c>
      <c r="S186" t="s">
        <v>17</v>
      </c>
      <c r="T186">
        <v>11.71</v>
      </c>
      <c r="U186">
        <v>11.78</v>
      </c>
      <c r="V186">
        <v>5.7560000000000002</v>
      </c>
      <c r="W186">
        <v>33.862000000000002</v>
      </c>
      <c r="X186">
        <v>0.91210000000000002</v>
      </c>
      <c r="Y186" t="s">
        <v>17</v>
      </c>
      <c r="Z186">
        <v>11.71</v>
      </c>
      <c r="AA186">
        <v>11.78</v>
      </c>
      <c r="AB186">
        <v>8.984</v>
      </c>
      <c r="AC186">
        <v>52.848999999999997</v>
      </c>
      <c r="AD186">
        <v>0.90810000000000002</v>
      </c>
      <c r="AE186" t="s">
        <v>17</v>
      </c>
      <c r="AF186">
        <v>11.71</v>
      </c>
      <c r="AG186">
        <v>11.78</v>
      </c>
      <c r="AH186">
        <v>8.9700000000000006</v>
      </c>
      <c r="AI186">
        <v>52.767000000000003</v>
      </c>
      <c r="AJ186">
        <v>0.90029999999999999</v>
      </c>
      <c r="AK186" t="s">
        <v>17</v>
      </c>
      <c r="AL186">
        <v>11.71</v>
      </c>
      <c r="AM186">
        <v>11.78</v>
      </c>
      <c r="AN186">
        <v>8.6809999999999992</v>
      </c>
      <c r="AO186">
        <v>51.066000000000003</v>
      </c>
      <c r="AP186">
        <v>0.90049999999999997</v>
      </c>
      <c r="AQ186" t="s">
        <v>17</v>
      </c>
      <c r="AR186">
        <v>11.7</v>
      </c>
      <c r="AS186">
        <v>11.78</v>
      </c>
      <c r="AT186">
        <v>11.269</v>
      </c>
      <c r="AU186">
        <v>66.286000000000001</v>
      </c>
      <c r="AV186">
        <v>0.88570000000000004</v>
      </c>
      <c r="AW186" t="s">
        <v>17</v>
      </c>
      <c r="AX186">
        <v>11.71</v>
      </c>
      <c r="AY186">
        <v>11.78</v>
      </c>
      <c r="AZ186">
        <v>11.57</v>
      </c>
      <c r="BA186">
        <v>68.061999999999998</v>
      </c>
      <c r="BB186">
        <v>0.88080000000000003</v>
      </c>
      <c r="BC186" t="s">
        <v>17</v>
      </c>
      <c r="BD186">
        <v>11.71</v>
      </c>
      <c r="BE186">
        <v>11.78</v>
      </c>
      <c r="BF186">
        <v>11.432</v>
      </c>
      <c r="BG186">
        <v>67.25</v>
      </c>
      <c r="BH186">
        <v>0.89780000000000004</v>
      </c>
      <c r="BI186" t="s">
        <v>17</v>
      </c>
      <c r="BJ186">
        <v>11.71</v>
      </c>
      <c r="BK186">
        <v>11.78</v>
      </c>
      <c r="BL186">
        <v>12.917</v>
      </c>
      <c r="BM186">
        <v>75.983000000000004</v>
      </c>
      <c r="BN186">
        <v>0.90110000000000001</v>
      </c>
      <c r="BO186" t="s">
        <v>17</v>
      </c>
      <c r="BP186">
        <v>11.7</v>
      </c>
      <c r="BQ186">
        <v>11.78</v>
      </c>
      <c r="BR186">
        <v>12.859</v>
      </c>
      <c r="BS186">
        <v>75.643000000000001</v>
      </c>
      <c r="BT186">
        <v>0.88639999999999997</v>
      </c>
      <c r="BU186" t="s">
        <v>17</v>
      </c>
      <c r="BV186">
        <v>11.71</v>
      </c>
      <c r="BW186">
        <v>11.78</v>
      </c>
      <c r="BX186">
        <v>12.782</v>
      </c>
      <c r="BY186">
        <v>75.185000000000002</v>
      </c>
      <c r="BZ186">
        <v>0.89470000000000005</v>
      </c>
      <c r="CA186" t="s">
        <v>17</v>
      </c>
    </row>
    <row r="187" spans="1:79" x14ac:dyDescent="0.2">
      <c r="A187" t="s">
        <v>206</v>
      </c>
      <c r="B187">
        <v>18</v>
      </c>
      <c r="C187">
        <v>32</v>
      </c>
      <c r="D187" t="s">
        <v>36</v>
      </c>
      <c r="E187">
        <v>11.16</v>
      </c>
      <c r="F187">
        <v>2</v>
      </c>
      <c r="G187">
        <v>12</v>
      </c>
      <c r="H187">
        <v>11.27</v>
      </c>
      <c r="I187">
        <v>11.34</v>
      </c>
      <c r="J187">
        <v>4.0449999999999999</v>
      </c>
      <c r="K187">
        <v>33.712000000000003</v>
      </c>
      <c r="L187">
        <v>0.7732</v>
      </c>
      <c r="M187" t="s">
        <v>18</v>
      </c>
      <c r="N187">
        <v>11.28</v>
      </c>
      <c r="O187">
        <v>11.35</v>
      </c>
      <c r="P187">
        <v>4.0629999999999997</v>
      </c>
      <c r="Q187">
        <v>33.862000000000002</v>
      </c>
      <c r="R187">
        <v>0.7671</v>
      </c>
      <c r="S187" t="s">
        <v>18</v>
      </c>
      <c r="T187">
        <v>11.25</v>
      </c>
      <c r="U187">
        <v>11.33</v>
      </c>
      <c r="V187">
        <v>4.1040000000000001</v>
      </c>
      <c r="W187">
        <v>34.200000000000003</v>
      </c>
      <c r="X187">
        <v>0.78110000000000002</v>
      </c>
      <c r="Y187" t="s">
        <v>18</v>
      </c>
      <c r="Z187">
        <v>11.3</v>
      </c>
      <c r="AA187">
        <v>11.37</v>
      </c>
      <c r="AB187">
        <v>5.6459999999999999</v>
      </c>
      <c r="AC187">
        <v>47.048999999999999</v>
      </c>
      <c r="AD187">
        <v>0.75070000000000003</v>
      </c>
      <c r="AE187" t="s">
        <v>18</v>
      </c>
      <c r="AF187">
        <v>11.3</v>
      </c>
      <c r="AG187">
        <v>11.37</v>
      </c>
      <c r="AH187">
        <v>5.7510000000000003</v>
      </c>
      <c r="AI187">
        <v>47.927999999999997</v>
      </c>
      <c r="AJ187">
        <v>0.71750000000000003</v>
      </c>
      <c r="AK187" t="s">
        <v>18</v>
      </c>
      <c r="AL187">
        <v>11.3</v>
      </c>
      <c r="AM187">
        <v>11.36</v>
      </c>
      <c r="AN187">
        <v>5.8949999999999996</v>
      </c>
      <c r="AO187">
        <v>49.122</v>
      </c>
      <c r="AP187">
        <v>0.73939999999999995</v>
      </c>
      <c r="AQ187" t="s">
        <v>18</v>
      </c>
      <c r="AR187">
        <v>11.28</v>
      </c>
      <c r="AS187">
        <v>11.34</v>
      </c>
      <c r="AT187">
        <v>7.2569999999999997</v>
      </c>
      <c r="AU187">
        <v>60.475999999999999</v>
      </c>
      <c r="AV187">
        <v>0.67320000000000002</v>
      </c>
      <c r="AW187" t="s">
        <v>18</v>
      </c>
      <c r="AX187">
        <v>11.27</v>
      </c>
      <c r="AY187">
        <v>11.34</v>
      </c>
      <c r="AZ187">
        <v>7.3940000000000001</v>
      </c>
      <c r="BA187">
        <v>61.613999999999997</v>
      </c>
      <c r="BB187">
        <v>0.72489999999999999</v>
      </c>
      <c r="BC187" t="s">
        <v>18</v>
      </c>
      <c r="BD187">
        <v>11.28</v>
      </c>
      <c r="BE187">
        <v>11.35</v>
      </c>
      <c r="BF187">
        <v>7.2649999999999997</v>
      </c>
      <c r="BG187">
        <v>60.545000000000002</v>
      </c>
      <c r="BH187">
        <v>0.746</v>
      </c>
      <c r="BI187" t="s">
        <v>18</v>
      </c>
      <c r="BJ187">
        <v>11.29</v>
      </c>
      <c r="BK187">
        <v>11.36</v>
      </c>
      <c r="BL187">
        <v>8.2530000000000001</v>
      </c>
      <c r="BM187">
        <v>68.775999999999996</v>
      </c>
      <c r="BN187">
        <v>0.71330000000000005</v>
      </c>
      <c r="BO187" t="s">
        <v>18</v>
      </c>
      <c r="BP187">
        <v>11.27</v>
      </c>
      <c r="BQ187">
        <v>11.35</v>
      </c>
      <c r="BR187">
        <v>8.1039999999999992</v>
      </c>
      <c r="BS187">
        <v>67.534000000000006</v>
      </c>
      <c r="BT187">
        <v>0.70209999999999995</v>
      </c>
      <c r="BU187" t="s">
        <v>18</v>
      </c>
      <c r="BV187">
        <v>11.3</v>
      </c>
      <c r="BW187">
        <v>11.43</v>
      </c>
      <c r="BX187">
        <v>7.9550000000000001</v>
      </c>
      <c r="BY187">
        <v>66.290999999999997</v>
      </c>
      <c r="BZ187">
        <v>0.65100000000000002</v>
      </c>
      <c r="CA187" t="s">
        <v>18</v>
      </c>
    </row>
    <row r="188" spans="1:79" x14ac:dyDescent="0.2">
      <c r="A188" t="s">
        <v>206</v>
      </c>
      <c r="B188">
        <v>31</v>
      </c>
      <c r="C188">
        <v>35</v>
      </c>
      <c r="D188" t="s">
        <v>37</v>
      </c>
      <c r="E188">
        <v>12.01</v>
      </c>
      <c r="F188">
        <v>1</v>
      </c>
      <c r="G188">
        <v>3</v>
      </c>
      <c r="H188">
        <v>11.88</v>
      </c>
      <c r="I188">
        <v>12.06</v>
      </c>
      <c r="J188">
        <v>0.02</v>
      </c>
      <c r="K188">
        <v>0.65600000000000003</v>
      </c>
      <c r="L188">
        <v>0.9173</v>
      </c>
      <c r="M188" t="s">
        <v>18</v>
      </c>
      <c r="N188">
        <v>11.88</v>
      </c>
      <c r="O188">
        <v>12.06</v>
      </c>
      <c r="P188">
        <v>3.4000000000000002E-2</v>
      </c>
      <c r="Q188">
        <v>1.1399999999999999</v>
      </c>
      <c r="R188">
        <v>0.89780000000000004</v>
      </c>
      <c r="S188" t="s">
        <v>18</v>
      </c>
      <c r="T188">
        <v>11.88</v>
      </c>
      <c r="U188">
        <v>12.06</v>
      </c>
      <c r="V188">
        <v>2.7E-2</v>
      </c>
      <c r="W188">
        <v>0.91200000000000003</v>
      </c>
      <c r="X188">
        <v>0.91279999999999994</v>
      </c>
      <c r="Y188" t="s">
        <v>18</v>
      </c>
      <c r="Z188">
        <v>11.88</v>
      </c>
      <c r="AA188">
        <v>12.06</v>
      </c>
      <c r="AB188">
        <v>3.4000000000000002E-2</v>
      </c>
      <c r="AC188">
        <v>1.1379999999999999</v>
      </c>
      <c r="AD188">
        <v>0.92569999999999997</v>
      </c>
      <c r="AE188" t="s">
        <v>18</v>
      </c>
      <c r="AF188">
        <v>11.88</v>
      </c>
      <c r="AG188">
        <v>12.06</v>
      </c>
      <c r="AH188">
        <v>4.2000000000000003E-2</v>
      </c>
      <c r="AI188">
        <v>1.41</v>
      </c>
      <c r="AJ188">
        <v>0.90749999999999997</v>
      </c>
      <c r="AK188" t="s">
        <v>18</v>
      </c>
      <c r="AL188">
        <v>11.88</v>
      </c>
      <c r="AM188">
        <v>12.06</v>
      </c>
      <c r="AN188">
        <v>5.6000000000000001E-2</v>
      </c>
      <c r="AO188">
        <v>1.8560000000000001</v>
      </c>
      <c r="AP188">
        <v>0.86699999999999999</v>
      </c>
      <c r="AQ188" t="s">
        <v>18</v>
      </c>
      <c r="AR188">
        <v>11.88</v>
      </c>
      <c r="AS188">
        <v>12.06</v>
      </c>
      <c r="AT188">
        <v>4.1000000000000002E-2</v>
      </c>
      <c r="AU188">
        <v>1.375</v>
      </c>
      <c r="AV188">
        <v>0.89380000000000004</v>
      </c>
      <c r="AW188" t="s">
        <v>18</v>
      </c>
      <c r="AX188">
        <v>11.88</v>
      </c>
      <c r="AY188">
        <v>12.06</v>
      </c>
      <c r="AZ188">
        <v>3.2000000000000001E-2</v>
      </c>
      <c r="BA188">
        <v>1.0649999999999999</v>
      </c>
      <c r="BB188">
        <v>0.89290000000000003</v>
      </c>
      <c r="BC188" t="s">
        <v>18</v>
      </c>
      <c r="BD188">
        <v>11.88</v>
      </c>
      <c r="BE188">
        <v>12.06</v>
      </c>
      <c r="BF188">
        <v>3.2000000000000001E-2</v>
      </c>
      <c r="BG188">
        <v>1.08</v>
      </c>
      <c r="BH188">
        <v>0.91300000000000003</v>
      </c>
      <c r="BI188" t="s">
        <v>18</v>
      </c>
      <c r="BJ188">
        <v>11.88</v>
      </c>
      <c r="BK188">
        <v>12.06</v>
      </c>
      <c r="BL188">
        <v>7.0999999999999994E-2</v>
      </c>
      <c r="BM188">
        <v>2.36</v>
      </c>
      <c r="BN188">
        <v>0.8861</v>
      </c>
      <c r="BO188" t="s">
        <v>18</v>
      </c>
      <c r="BP188">
        <v>11.88</v>
      </c>
      <c r="BQ188">
        <v>12.06</v>
      </c>
      <c r="BR188">
        <v>8.7999999999999995E-2</v>
      </c>
      <c r="BS188">
        <v>2.9390000000000001</v>
      </c>
      <c r="BT188">
        <v>0.89170000000000005</v>
      </c>
      <c r="BU188" t="s">
        <v>18</v>
      </c>
      <c r="BV188">
        <v>11.88</v>
      </c>
      <c r="BW188">
        <v>12.06</v>
      </c>
      <c r="BX188">
        <v>7.3999999999999996E-2</v>
      </c>
      <c r="BY188">
        <v>2.46</v>
      </c>
      <c r="BZ188">
        <v>0.89880000000000004</v>
      </c>
      <c r="CA188" t="s">
        <v>18</v>
      </c>
    </row>
    <row r="189" spans="1:79" x14ac:dyDescent="0.2">
      <c r="A189" t="s">
        <v>206</v>
      </c>
      <c r="B189">
        <v>32</v>
      </c>
      <c r="C189">
        <v>36</v>
      </c>
      <c r="D189" t="s">
        <v>38</v>
      </c>
      <c r="E189">
        <v>12.11</v>
      </c>
      <c r="F189">
        <v>1</v>
      </c>
      <c r="G189">
        <v>3</v>
      </c>
      <c r="H189">
        <v>11.94</v>
      </c>
      <c r="I189">
        <v>12.01</v>
      </c>
      <c r="J189">
        <v>1.2999999999999999E-2</v>
      </c>
      <c r="K189">
        <v>0.42499999999999999</v>
      </c>
      <c r="L189">
        <v>0.90859999999999996</v>
      </c>
      <c r="M189" t="s">
        <v>18</v>
      </c>
      <c r="N189">
        <v>11.94</v>
      </c>
      <c r="O189">
        <v>12.01</v>
      </c>
      <c r="P189">
        <v>0.02</v>
      </c>
      <c r="Q189">
        <v>0.67700000000000005</v>
      </c>
      <c r="R189">
        <v>0.90200000000000002</v>
      </c>
      <c r="S189" t="s">
        <v>18</v>
      </c>
      <c r="T189">
        <v>11.94</v>
      </c>
      <c r="U189">
        <v>12.01</v>
      </c>
      <c r="V189">
        <v>1.7999999999999999E-2</v>
      </c>
      <c r="W189">
        <v>0.59699999999999998</v>
      </c>
      <c r="X189">
        <v>0.9123</v>
      </c>
      <c r="Y189" t="s">
        <v>18</v>
      </c>
      <c r="Z189">
        <v>11.94</v>
      </c>
      <c r="AA189">
        <v>12.01</v>
      </c>
      <c r="AB189">
        <v>3.9E-2</v>
      </c>
      <c r="AC189">
        <v>1.3120000000000001</v>
      </c>
      <c r="AD189">
        <v>0.92379999999999995</v>
      </c>
      <c r="AE189" t="s">
        <v>18</v>
      </c>
      <c r="AF189">
        <v>11.94</v>
      </c>
      <c r="AG189">
        <v>12.01</v>
      </c>
      <c r="AH189">
        <v>3.5999999999999997E-2</v>
      </c>
      <c r="AI189">
        <v>1.2030000000000001</v>
      </c>
      <c r="AJ189">
        <v>0.90759999999999996</v>
      </c>
      <c r="AK189" t="s">
        <v>18</v>
      </c>
      <c r="AL189">
        <v>11.94</v>
      </c>
      <c r="AM189">
        <v>12.01</v>
      </c>
      <c r="AN189">
        <v>3.9E-2</v>
      </c>
      <c r="AO189">
        <v>1.3029999999999999</v>
      </c>
      <c r="AP189">
        <v>0.91279999999999994</v>
      </c>
      <c r="AQ189" t="s">
        <v>18</v>
      </c>
      <c r="AR189">
        <v>11.94</v>
      </c>
      <c r="AS189">
        <v>12.01</v>
      </c>
      <c r="AT189">
        <v>5.0999999999999997E-2</v>
      </c>
      <c r="AU189">
        <v>1.6930000000000001</v>
      </c>
      <c r="AV189">
        <v>0.89319999999999999</v>
      </c>
      <c r="AW189" t="s">
        <v>18</v>
      </c>
      <c r="AX189">
        <v>11.94</v>
      </c>
      <c r="AY189">
        <v>12.01</v>
      </c>
      <c r="AZ189">
        <v>0.05</v>
      </c>
      <c r="BA189">
        <v>1.673</v>
      </c>
      <c r="BB189">
        <v>0.87339999999999995</v>
      </c>
      <c r="BC189" t="s">
        <v>18</v>
      </c>
      <c r="BD189">
        <v>11.94</v>
      </c>
      <c r="BE189">
        <v>12.01</v>
      </c>
      <c r="BF189">
        <v>6.3E-2</v>
      </c>
      <c r="BG189">
        <v>2.1160000000000001</v>
      </c>
      <c r="BH189">
        <v>0.90639999999999998</v>
      </c>
      <c r="BI189" t="s">
        <v>18</v>
      </c>
      <c r="BJ189">
        <v>11.94</v>
      </c>
      <c r="BK189">
        <v>12.01</v>
      </c>
      <c r="BL189">
        <v>8.5999999999999993E-2</v>
      </c>
      <c r="BM189">
        <v>2.863</v>
      </c>
      <c r="BN189">
        <v>0.87939999999999996</v>
      </c>
      <c r="BO189" t="s">
        <v>18</v>
      </c>
      <c r="BP189">
        <v>11.94</v>
      </c>
      <c r="BQ189">
        <v>12.01</v>
      </c>
      <c r="BR189">
        <v>6.6000000000000003E-2</v>
      </c>
      <c r="BS189">
        <v>2.2149999999999999</v>
      </c>
      <c r="BT189">
        <v>0.88519999999999999</v>
      </c>
      <c r="BU189" t="s">
        <v>18</v>
      </c>
      <c r="BV189">
        <v>11.94</v>
      </c>
      <c r="BW189">
        <v>12.01</v>
      </c>
      <c r="BX189">
        <v>4.5999999999999999E-2</v>
      </c>
      <c r="BY189">
        <v>1.5229999999999999</v>
      </c>
      <c r="BZ189">
        <v>0.89790000000000003</v>
      </c>
      <c r="CA189" t="s">
        <v>18</v>
      </c>
    </row>
    <row r="190" spans="1:79" x14ac:dyDescent="0.2">
      <c r="A190" t="s">
        <v>206</v>
      </c>
      <c r="B190">
        <v>33</v>
      </c>
      <c r="C190">
        <v>43</v>
      </c>
      <c r="D190" t="s">
        <v>39</v>
      </c>
      <c r="E190">
        <v>9.4499999999999993</v>
      </c>
      <c r="F190">
        <v>2</v>
      </c>
      <c r="G190">
        <v>8</v>
      </c>
      <c r="H190">
        <v>9.58</v>
      </c>
      <c r="I190">
        <v>9.66</v>
      </c>
      <c r="J190">
        <v>1.119</v>
      </c>
      <c r="K190">
        <v>13.988</v>
      </c>
      <c r="L190">
        <v>0.90339999999999998</v>
      </c>
      <c r="M190" t="s">
        <v>18</v>
      </c>
      <c r="N190">
        <v>9.58</v>
      </c>
      <c r="O190">
        <v>9.66</v>
      </c>
      <c r="P190">
        <v>1.1539999999999999</v>
      </c>
      <c r="Q190">
        <v>14.429</v>
      </c>
      <c r="R190">
        <v>0.90439999999999998</v>
      </c>
      <c r="S190" t="s">
        <v>18</v>
      </c>
      <c r="T190">
        <v>9.58</v>
      </c>
      <c r="U190">
        <v>9.66</v>
      </c>
      <c r="V190">
        <v>1.1539999999999999</v>
      </c>
      <c r="W190">
        <v>14.423999999999999</v>
      </c>
      <c r="X190">
        <v>0.90149999999999997</v>
      </c>
      <c r="Y190" t="s">
        <v>18</v>
      </c>
      <c r="Z190">
        <v>9.58</v>
      </c>
      <c r="AA190">
        <v>9.66</v>
      </c>
      <c r="AB190">
        <v>2.1150000000000002</v>
      </c>
      <c r="AC190">
        <v>26.434000000000001</v>
      </c>
      <c r="AD190">
        <v>0.92469999999999997</v>
      </c>
      <c r="AE190" t="s">
        <v>18</v>
      </c>
      <c r="AF190">
        <v>9.58</v>
      </c>
      <c r="AG190">
        <v>9.66</v>
      </c>
      <c r="AH190">
        <v>2.0539999999999998</v>
      </c>
      <c r="AI190">
        <v>25.678000000000001</v>
      </c>
      <c r="AJ190">
        <v>0.89510000000000001</v>
      </c>
      <c r="AK190" t="s">
        <v>18</v>
      </c>
      <c r="AL190">
        <v>9.58</v>
      </c>
      <c r="AM190">
        <v>9.66</v>
      </c>
      <c r="AN190">
        <v>2.02</v>
      </c>
      <c r="AO190">
        <v>25.245000000000001</v>
      </c>
      <c r="AP190">
        <v>0.90749999999999997</v>
      </c>
      <c r="AQ190" t="s">
        <v>18</v>
      </c>
      <c r="AR190">
        <v>9.58</v>
      </c>
      <c r="AS190">
        <v>9.66</v>
      </c>
      <c r="AT190">
        <v>3.1680000000000001</v>
      </c>
      <c r="AU190">
        <v>39.597000000000001</v>
      </c>
      <c r="AV190">
        <v>0.90669999999999995</v>
      </c>
      <c r="AW190" t="s">
        <v>18</v>
      </c>
      <c r="AX190">
        <v>9.58</v>
      </c>
      <c r="AY190">
        <v>9.66</v>
      </c>
      <c r="AZ190">
        <v>3.14</v>
      </c>
      <c r="BA190">
        <v>39.25</v>
      </c>
      <c r="BB190">
        <v>0.89139999999999997</v>
      </c>
      <c r="BC190" t="s">
        <v>18</v>
      </c>
      <c r="BD190">
        <v>9.58</v>
      </c>
      <c r="BE190">
        <v>9.66</v>
      </c>
      <c r="BF190">
        <v>3.1480000000000001</v>
      </c>
      <c r="BG190">
        <v>39.344000000000001</v>
      </c>
      <c r="BH190">
        <v>0.89419999999999999</v>
      </c>
      <c r="BI190" t="s">
        <v>18</v>
      </c>
      <c r="BJ190">
        <v>9.58</v>
      </c>
      <c r="BK190">
        <v>9.66</v>
      </c>
      <c r="BL190">
        <v>3.2650000000000001</v>
      </c>
      <c r="BM190">
        <v>40.805999999999997</v>
      </c>
      <c r="BN190">
        <v>0.90920000000000001</v>
      </c>
      <c r="BO190" t="s">
        <v>18</v>
      </c>
      <c r="BP190">
        <v>9.58</v>
      </c>
      <c r="BQ190">
        <v>9.66</v>
      </c>
      <c r="BR190">
        <v>3.1829999999999998</v>
      </c>
      <c r="BS190">
        <v>39.790999999999997</v>
      </c>
      <c r="BT190">
        <v>0.88619999999999999</v>
      </c>
      <c r="BU190" t="s">
        <v>18</v>
      </c>
      <c r="BV190">
        <v>9.58</v>
      </c>
      <c r="BW190">
        <v>9.66</v>
      </c>
      <c r="BX190">
        <v>3.161</v>
      </c>
      <c r="BY190">
        <v>39.512</v>
      </c>
      <c r="BZ190">
        <v>0.88929999999999998</v>
      </c>
      <c r="CA190" t="s">
        <v>18</v>
      </c>
    </row>
    <row r="191" spans="1:79" x14ac:dyDescent="0.2">
      <c r="A191" t="s">
        <v>206</v>
      </c>
      <c r="B191">
        <v>33</v>
      </c>
      <c r="C191">
        <v>52</v>
      </c>
      <c r="D191" t="s">
        <v>40</v>
      </c>
      <c r="E191">
        <v>11.24</v>
      </c>
      <c r="F191">
        <v>4</v>
      </c>
      <c r="G191">
        <v>16</v>
      </c>
      <c r="H191">
        <v>11.27</v>
      </c>
      <c r="I191">
        <v>11.34</v>
      </c>
      <c r="J191">
        <v>0.84699999999999998</v>
      </c>
      <c r="K191">
        <v>5.2960000000000003</v>
      </c>
      <c r="L191">
        <v>0.84489999999999998</v>
      </c>
      <c r="M191" t="s">
        <v>18</v>
      </c>
      <c r="N191">
        <v>11.27</v>
      </c>
      <c r="O191">
        <v>11.35</v>
      </c>
      <c r="P191">
        <v>0.88400000000000001</v>
      </c>
      <c r="Q191">
        <v>5.5229999999999997</v>
      </c>
      <c r="R191">
        <v>0.84179999999999999</v>
      </c>
      <c r="S191" t="s">
        <v>18</v>
      </c>
      <c r="T191">
        <v>11.27</v>
      </c>
      <c r="U191">
        <v>11.35</v>
      </c>
      <c r="V191">
        <v>0.91600000000000004</v>
      </c>
      <c r="W191">
        <v>5.7229999999999999</v>
      </c>
      <c r="X191">
        <v>0.85529999999999995</v>
      </c>
      <c r="Y191" t="s">
        <v>18</v>
      </c>
      <c r="Z191">
        <v>11.27</v>
      </c>
      <c r="AA191">
        <v>11.35</v>
      </c>
      <c r="AB191">
        <v>1.6539999999999999</v>
      </c>
      <c r="AC191">
        <v>10.337999999999999</v>
      </c>
      <c r="AD191">
        <v>0.84550000000000003</v>
      </c>
      <c r="AE191" t="s">
        <v>18</v>
      </c>
      <c r="AF191">
        <v>11.27</v>
      </c>
      <c r="AG191">
        <v>11.35</v>
      </c>
      <c r="AH191">
        <v>1.62</v>
      </c>
      <c r="AI191">
        <v>10.125999999999999</v>
      </c>
      <c r="AJ191">
        <v>0.80789999999999995</v>
      </c>
      <c r="AK191" t="s">
        <v>18</v>
      </c>
      <c r="AL191">
        <v>11.27</v>
      </c>
      <c r="AM191">
        <v>11.35</v>
      </c>
      <c r="AN191">
        <v>1.6040000000000001</v>
      </c>
      <c r="AO191">
        <v>10.023</v>
      </c>
      <c r="AP191">
        <v>0.80910000000000004</v>
      </c>
      <c r="AQ191" t="s">
        <v>18</v>
      </c>
      <c r="AR191">
        <v>11.27</v>
      </c>
      <c r="AS191">
        <v>11.34</v>
      </c>
      <c r="AT191">
        <v>2.9089999999999998</v>
      </c>
      <c r="AU191">
        <v>18.18</v>
      </c>
      <c r="AV191">
        <v>0.80669999999999997</v>
      </c>
      <c r="AW191" t="s">
        <v>18</v>
      </c>
      <c r="AX191">
        <v>11.27</v>
      </c>
      <c r="AY191">
        <v>11.35</v>
      </c>
      <c r="AZ191">
        <v>3.0030000000000001</v>
      </c>
      <c r="BA191">
        <v>18.766999999999999</v>
      </c>
      <c r="BB191">
        <v>0.80879999999999996</v>
      </c>
      <c r="BC191" t="s">
        <v>18</v>
      </c>
      <c r="BD191">
        <v>11.27</v>
      </c>
      <c r="BE191">
        <v>11.35</v>
      </c>
      <c r="BF191">
        <v>2.9409999999999998</v>
      </c>
      <c r="BG191">
        <v>18.384</v>
      </c>
      <c r="BH191">
        <v>0.82879999999999998</v>
      </c>
      <c r="BI191" t="s">
        <v>18</v>
      </c>
      <c r="BJ191">
        <v>11.27</v>
      </c>
      <c r="BK191">
        <v>11.35</v>
      </c>
      <c r="BL191">
        <v>3.2709999999999999</v>
      </c>
      <c r="BM191">
        <v>20.443999999999999</v>
      </c>
      <c r="BN191">
        <v>0.81259999999999999</v>
      </c>
      <c r="BO191" t="s">
        <v>18</v>
      </c>
      <c r="BP191">
        <v>11.2</v>
      </c>
      <c r="BQ191">
        <v>11.27</v>
      </c>
      <c r="BR191">
        <v>3.5720000000000001</v>
      </c>
      <c r="BS191">
        <v>22.327000000000002</v>
      </c>
      <c r="BT191">
        <v>0.81359999999999999</v>
      </c>
      <c r="BU191" t="s">
        <v>18</v>
      </c>
      <c r="BV191">
        <v>11.27</v>
      </c>
      <c r="BW191">
        <v>11.34</v>
      </c>
      <c r="BX191">
        <v>3.4260000000000002</v>
      </c>
      <c r="BY191">
        <v>21.414000000000001</v>
      </c>
      <c r="BZ191">
        <v>0.80910000000000004</v>
      </c>
      <c r="CA191" t="s">
        <v>18</v>
      </c>
    </row>
    <row r="192" spans="1:79" x14ac:dyDescent="0.2">
      <c r="A192" t="s">
        <v>206</v>
      </c>
      <c r="B192">
        <v>33</v>
      </c>
      <c r="C192">
        <v>55</v>
      </c>
      <c r="D192" t="s">
        <v>41</v>
      </c>
      <c r="E192">
        <v>10.61</v>
      </c>
      <c r="F192">
        <v>5</v>
      </c>
      <c r="G192">
        <v>19</v>
      </c>
      <c r="H192">
        <v>10.66</v>
      </c>
      <c r="I192">
        <v>10.73</v>
      </c>
      <c r="J192">
        <v>1.863</v>
      </c>
      <c r="K192">
        <v>9.8049999999999997</v>
      </c>
      <c r="L192">
        <v>0.89219999999999999</v>
      </c>
      <c r="M192" t="s">
        <v>18</v>
      </c>
      <c r="N192">
        <v>10.66</v>
      </c>
      <c r="O192">
        <v>10.73</v>
      </c>
      <c r="P192">
        <v>1.895</v>
      </c>
      <c r="Q192">
        <v>9.9740000000000002</v>
      </c>
      <c r="R192">
        <v>0.89459999999999995</v>
      </c>
      <c r="S192" t="s">
        <v>18</v>
      </c>
      <c r="T192">
        <v>10.66</v>
      </c>
      <c r="U192">
        <v>10.73</v>
      </c>
      <c r="V192">
        <v>1.9730000000000001</v>
      </c>
      <c r="W192">
        <v>10.382</v>
      </c>
      <c r="X192">
        <v>0.88119999999999998</v>
      </c>
      <c r="Y192" t="s">
        <v>18</v>
      </c>
      <c r="Z192">
        <v>10.66</v>
      </c>
      <c r="AA192">
        <v>10.73</v>
      </c>
      <c r="AB192">
        <v>2.9260000000000002</v>
      </c>
      <c r="AC192">
        <v>15.401999999999999</v>
      </c>
      <c r="AD192">
        <v>0.8851</v>
      </c>
      <c r="AE192" t="s">
        <v>18</v>
      </c>
      <c r="AF192">
        <v>10.66</v>
      </c>
      <c r="AG192">
        <v>10.73</v>
      </c>
      <c r="AH192">
        <v>2.9670000000000001</v>
      </c>
      <c r="AI192">
        <v>15.616</v>
      </c>
      <c r="AJ192">
        <v>0.879</v>
      </c>
      <c r="AK192" t="s">
        <v>18</v>
      </c>
      <c r="AL192">
        <v>10.66</v>
      </c>
      <c r="AM192">
        <v>10.73</v>
      </c>
      <c r="AN192">
        <v>2.9710000000000001</v>
      </c>
      <c r="AO192">
        <v>15.638</v>
      </c>
      <c r="AP192">
        <v>0.88729999999999998</v>
      </c>
      <c r="AQ192" t="s">
        <v>18</v>
      </c>
      <c r="AR192">
        <v>10.66</v>
      </c>
      <c r="AS192">
        <v>10.73</v>
      </c>
      <c r="AT192">
        <v>4.3929999999999998</v>
      </c>
      <c r="AU192">
        <v>23.122</v>
      </c>
      <c r="AV192">
        <v>0.88519999999999999</v>
      </c>
      <c r="AW192" t="s">
        <v>18</v>
      </c>
      <c r="AX192">
        <v>10.66</v>
      </c>
      <c r="AY192">
        <v>10.73</v>
      </c>
      <c r="AZ192">
        <v>4.4029999999999996</v>
      </c>
      <c r="BA192">
        <v>23.170999999999999</v>
      </c>
      <c r="BB192">
        <v>0.87109999999999999</v>
      </c>
      <c r="BC192" t="s">
        <v>18</v>
      </c>
      <c r="BD192">
        <v>10.66</v>
      </c>
      <c r="BE192">
        <v>10.73</v>
      </c>
      <c r="BF192">
        <v>4.4009999999999998</v>
      </c>
      <c r="BG192">
        <v>23.161999999999999</v>
      </c>
      <c r="BH192">
        <v>0.88690000000000002</v>
      </c>
      <c r="BI192" t="s">
        <v>18</v>
      </c>
      <c r="BJ192">
        <v>10.66</v>
      </c>
      <c r="BK192">
        <v>10.73</v>
      </c>
      <c r="BL192">
        <v>4.7629999999999999</v>
      </c>
      <c r="BM192">
        <v>25.067</v>
      </c>
      <c r="BN192">
        <v>0.88690000000000002</v>
      </c>
      <c r="BO192" t="s">
        <v>18</v>
      </c>
      <c r="BP192">
        <v>10.66</v>
      </c>
      <c r="BQ192">
        <v>10.73</v>
      </c>
      <c r="BR192">
        <v>5.0069999999999997</v>
      </c>
      <c r="BS192">
        <v>26.352</v>
      </c>
      <c r="BT192">
        <v>0.87160000000000004</v>
      </c>
      <c r="BU192" t="s">
        <v>18</v>
      </c>
      <c r="BV192">
        <v>10.66</v>
      </c>
      <c r="BW192">
        <v>10.73</v>
      </c>
      <c r="BX192">
        <v>4.9470000000000001</v>
      </c>
      <c r="BY192">
        <v>26.039000000000001</v>
      </c>
      <c r="BZ192">
        <v>0.87470000000000003</v>
      </c>
      <c r="CA192" t="s">
        <v>18</v>
      </c>
    </row>
    <row r="193" spans="1:79" x14ac:dyDescent="0.2">
      <c r="A193" t="s">
        <v>206</v>
      </c>
      <c r="B193">
        <v>33</v>
      </c>
      <c r="C193">
        <v>58</v>
      </c>
      <c r="D193" t="s">
        <v>42</v>
      </c>
      <c r="E193">
        <v>11.46</v>
      </c>
      <c r="F193">
        <v>4</v>
      </c>
      <c r="G193">
        <v>22</v>
      </c>
      <c r="H193">
        <v>11.55</v>
      </c>
      <c r="I193">
        <v>11.63</v>
      </c>
      <c r="J193">
        <v>3.363</v>
      </c>
      <c r="K193">
        <v>15.285</v>
      </c>
      <c r="L193">
        <v>0.91700000000000004</v>
      </c>
      <c r="M193" t="s">
        <v>18</v>
      </c>
      <c r="N193">
        <v>11.56</v>
      </c>
      <c r="O193">
        <v>11.63</v>
      </c>
      <c r="P193">
        <v>3.4129999999999998</v>
      </c>
      <c r="Q193">
        <v>15.515000000000001</v>
      </c>
      <c r="R193">
        <v>0.91290000000000004</v>
      </c>
      <c r="S193" t="s">
        <v>18</v>
      </c>
      <c r="T193">
        <v>11.55</v>
      </c>
      <c r="U193">
        <v>11.63</v>
      </c>
      <c r="V193">
        <v>3.492</v>
      </c>
      <c r="W193">
        <v>15.872</v>
      </c>
      <c r="X193">
        <v>0.91859999999999997</v>
      </c>
      <c r="Y193" t="s">
        <v>17</v>
      </c>
      <c r="Z193">
        <v>11.56</v>
      </c>
      <c r="AA193">
        <v>11.63</v>
      </c>
      <c r="AB193">
        <v>4.601</v>
      </c>
      <c r="AC193">
        <v>20.914999999999999</v>
      </c>
      <c r="AD193">
        <v>0.9113</v>
      </c>
      <c r="AE193" t="s">
        <v>18</v>
      </c>
      <c r="AF193">
        <v>11.56</v>
      </c>
      <c r="AG193">
        <v>11.63</v>
      </c>
      <c r="AH193">
        <v>4.6500000000000004</v>
      </c>
      <c r="AI193">
        <v>21.135000000000002</v>
      </c>
      <c r="AJ193">
        <v>0.90290000000000004</v>
      </c>
      <c r="AK193" t="s">
        <v>18</v>
      </c>
      <c r="AL193">
        <v>11.55</v>
      </c>
      <c r="AM193">
        <v>11.63</v>
      </c>
      <c r="AN193">
        <v>4.6059999999999999</v>
      </c>
      <c r="AO193">
        <v>20.937000000000001</v>
      </c>
      <c r="AP193">
        <v>0.90229999999999999</v>
      </c>
      <c r="AQ193" t="s">
        <v>18</v>
      </c>
      <c r="AR193">
        <v>11.55</v>
      </c>
      <c r="AS193">
        <v>11.63</v>
      </c>
      <c r="AT193">
        <v>5.86</v>
      </c>
      <c r="AU193">
        <v>26.635999999999999</v>
      </c>
      <c r="AV193">
        <v>0.82589999999999997</v>
      </c>
      <c r="AW193" t="s">
        <v>18</v>
      </c>
      <c r="AX193">
        <v>11.56</v>
      </c>
      <c r="AY193">
        <v>11.63</v>
      </c>
      <c r="AZ193">
        <v>5.7480000000000002</v>
      </c>
      <c r="BA193">
        <v>26.126000000000001</v>
      </c>
      <c r="BB193">
        <v>0.83840000000000003</v>
      </c>
      <c r="BC193" t="s">
        <v>18</v>
      </c>
      <c r="BD193">
        <v>11.56</v>
      </c>
      <c r="BE193">
        <v>11.63</v>
      </c>
      <c r="BF193">
        <v>5.8440000000000003</v>
      </c>
      <c r="BG193">
        <v>26.561</v>
      </c>
      <c r="BH193">
        <v>0.85840000000000005</v>
      </c>
      <c r="BI193" t="s">
        <v>18</v>
      </c>
      <c r="BJ193">
        <v>11.56</v>
      </c>
      <c r="BK193">
        <v>11.63</v>
      </c>
      <c r="BL193">
        <v>6.1159999999999997</v>
      </c>
      <c r="BM193">
        <v>27.802</v>
      </c>
      <c r="BN193">
        <v>0.83630000000000004</v>
      </c>
      <c r="BO193" t="s">
        <v>18</v>
      </c>
      <c r="BP193">
        <v>11.55</v>
      </c>
      <c r="BQ193">
        <v>11.63</v>
      </c>
      <c r="BR193">
        <v>6.3410000000000002</v>
      </c>
      <c r="BS193">
        <v>28.824000000000002</v>
      </c>
      <c r="BT193">
        <v>0.83130000000000004</v>
      </c>
      <c r="BU193" t="s">
        <v>18</v>
      </c>
      <c r="BV193">
        <v>11.55</v>
      </c>
      <c r="BW193">
        <v>11.63</v>
      </c>
      <c r="BX193">
        <v>6.3330000000000002</v>
      </c>
      <c r="BY193">
        <v>28.786000000000001</v>
      </c>
      <c r="BZ193">
        <v>0.8427</v>
      </c>
      <c r="CA193" t="s">
        <v>18</v>
      </c>
    </row>
    <row r="194" spans="1:79" x14ac:dyDescent="0.2">
      <c r="A194" t="s">
        <v>206</v>
      </c>
      <c r="B194">
        <v>34</v>
      </c>
      <c r="C194">
        <v>43</v>
      </c>
      <c r="D194" t="s">
        <v>43</v>
      </c>
      <c r="E194">
        <v>8.51</v>
      </c>
      <c r="F194">
        <v>2</v>
      </c>
      <c r="G194">
        <v>7</v>
      </c>
      <c r="H194">
        <v>8.5500000000000007</v>
      </c>
      <c r="I194">
        <v>8.6199999999999992</v>
      </c>
      <c r="J194">
        <v>1.1599999999999999</v>
      </c>
      <c r="K194">
        <v>16.568000000000001</v>
      </c>
      <c r="L194">
        <v>0.8165</v>
      </c>
      <c r="M194" t="s">
        <v>18</v>
      </c>
      <c r="N194">
        <v>8.5500000000000007</v>
      </c>
      <c r="O194">
        <v>8.6199999999999992</v>
      </c>
      <c r="P194">
        <v>1.127</v>
      </c>
      <c r="Q194">
        <v>16.094999999999999</v>
      </c>
      <c r="R194">
        <v>0.79959999999999998</v>
      </c>
      <c r="S194" t="s">
        <v>18</v>
      </c>
      <c r="T194">
        <v>8.5500000000000007</v>
      </c>
      <c r="U194">
        <v>8.6199999999999992</v>
      </c>
      <c r="V194">
        <v>1.131</v>
      </c>
      <c r="W194">
        <v>16.16</v>
      </c>
      <c r="X194">
        <v>0.80589999999999995</v>
      </c>
      <c r="Y194" t="s">
        <v>18</v>
      </c>
      <c r="Z194">
        <v>8.5500000000000007</v>
      </c>
      <c r="AA194">
        <v>8.6199999999999992</v>
      </c>
      <c r="AB194">
        <v>2.1779999999999999</v>
      </c>
      <c r="AC194">
        <v>31.117999999999999</v>
      </c>
      <c r="AD194">
        <v>0.81110000000000004</v>
      </c>
      <c r="AE194" t="s">
        <v>18</v>
      </c>
      <c r="AF194">
        <v>8.5500000000000007</v>
      </c>
      <c r="AG194">
        <v>8.6199999999999992</v>
      </c>
      <c r="AH194">
        <v>2.085</v>
      </c>
      <c r="AI194">
        <v>29.789000000000001</v>
      </c>
      <c r="AJ194">
        <v>0.80410000000000004</v>
      </c>
      <c r="AK194" t="s">
        <v>18</v>
      </c>
      <c r="AL194">
        <v>8.5500000000000007</v>
      </c>
      <c r="AM194">
        <v>8.6199999999999992</v>
      </c>
      <c r="AN194">
        <v>2.0750000000000002</v>
      </c>
      <c r="AO194">
        <v>29.635999999999999</v>
      </c>
      <c r="AP194">
        <v>0.8135</v>
      </c>
      <c r="AQ194" t="s">
        <v>18</v>
      </c>
      <c r="AR194">
        <v>8.5500000000000007</v>
      </c>
      <c r="AS194">
        <v>8.6199999999999992</v>
      </c>
      <c r="AT194">
        <v>3.242</v>
      </c>
      <c r="AU194">
        <v>46.313000000000002</v>
      </c>
      <c r="AV194">
        <v>0.8034</v>
      </c>
      <c r="AW194" t="s">
        <v>18</v>
      </c>
      <c r="AX194">
        <v>8.5500000000000007</v>
      </c>
      <c r="AY194">
        <v>8.6199999999999992</v>
      </c>
      <c r="AZ194">
        <v>3.2410000000000001</v>
      </c>
      <c r="BA194">
        <v>46.298999999999999</v>
      </c>
      <c r="BB194">
        <v>0.79010000000000002</v>
      </c>
      <c r="BC194" t="s">
        <v>18</v>
      </c>
      <c r="BD194">
        <v>8.5500000000000007</v>
      </c>
      <c r="BE194">
        <v>8.6199999999999992</v>
      </c>
      <c r="BF194">
        <v>3.351</v>
      </c>
      <c r="BG194">
        <v>47.871000000000002</v>
      </c>
      <c r="BH194">
        <v>0.83199999999999996</v>
      </c>
      <c r="BI194" t="s">
        <v>18</v>
      </c>
      <c r="BJ194">
        <v>8.5500000000000007</v>
      </c>
      <c r="BK194">
        <v>8.6199999999999992</v>
      </c>
      <c r="BL194">
        <v>3.38</v>
      </c>
      <c r="BM194">
        <v>48.279000000000003</v>
      </c>
      <c r="BN194">
        <v>0.80049999999999999</v>
      </c>
      <c r="BO194" t="s">
        <v>18</v>
      </c>
      <c r="BP194">
        <v>8.5500000000000007</v>
      </c>
      <c r="BQ194">
        <v>8.6199999999999992</v>
      </c>
      <c r="BR194">
        <v>3.1859999999999999</v>
      </c>
      <c r="BS194">
        <v>45.51</v>
      </c>
      <c r="BT194">
        <v>0.79139999999999999</v>
      </c>
      <c r="BU194" t="s">
        <v>18</v>
      </c>
      <c r="BV194">
        <v>8.5500000000000007</v>
      </c>
      <c r="BW194">
        <v>8.6199999999999992</v>
      </c>
      <c r="BX194">
        <v>3.2650000000000001</v>
      </c>
      <c r="BY194">
        <v>46.646999999999998</v>
      </c>
      <c r="BZ194">
        <v>0.81120000000000003</v>
      </c>
      <c r="CA194" t="s">
        <v>18</v>
      </c>
    </row>
    <row r="195" spans="1:79" x14ac:dyDescent="0.2">
      <c r="A195" t="s">
        <v>206</v>
      </c>
      <c r="B195">
        <v>34</v>
      </c>
      <c r="C195">
        <v>55</v>
      </c>
      <c r="D195" t="s">
        <v>44</v>
      </c>
      <c r="E195">
        <v>10.3</v>
      </c>
      <c r="F195">
        <v>5</v>
      </c>
      <c r="G195">
        <v>18</v>
      </c>
      <c r="H195">
        <v>10.26</v>
      </c>
      <c r="I195">
        <v>10.56</v>
      </c>
      <c r="J195">
        <v>2.0030000000000001</v>
      </c>
      <c r="K195">
        <v>11.129</v>
      </c>
      <c r="L195">
        <v>0.82630000000000003</v>
      </c>
      <c r="M195" t="s">
        <v>18</v>
      </c>
      <c r="N195">
        <v>10.26</v>
      </c>
      <c r="O195">
        <v>10.56</v>
      </c>
      <c r="P195">
        <v>2.121</v>
      </c>
      <c r="Q195">
        <v>11.784000000000001</v>
      </c>
      <c r="R195">
        <v>0.81010000000000004</v>
      </c>
      <c r="S195" t="s">
        <v>18</v>
      </c>
      <c r="T195">
        <v>10.26</v>
      </c>
      <c r="U195">
        <v>10.56</v>
      </c>
      <c r="V195">
        <v>2.1880000000000002</v>
      </c>
      <c r="W195">
        <v>12.154999999999999</v>
      </c>
      <c r="X195">
        <v>0.7974</v>
      </c>
      <c r="Y195" t="s">
        <v>18</v>
      </c>
      <c r="Z195">
        <v>10.26</v>
      </c>
      <c r="AA195">
        <v>10.56</v>
      </c>
      <c r="AB195">
        <v>3.1920000000000002</v>
      </c>
      <c r="AC195">
        <v>17.734000000000002</v>
      </c>
      <c r="AD195">
        <v>0.79900000000000004</v>
      </c>
      <c r="AE195" t="s">
        <v>18</v>
      </c>
      <c r="AF195">
        <v>10.26</v>
      </c>
      <c r="AG195">
        <v>10.56</v>
      </c>
      <c r="AH195">
        <v>3.2290000000000001</v>
      </c>
      <c r="AI195">
        <v>17.940999999999999</v>
      </c>
      <c r="AJ195">
        <v>0.79769999999999996</v>
      </c>
      <c r="AK195" t="s">
        <v>18</v>
      </c>
      <c r="AL195">
        <v>10.26</v>
      </c>
      <c r="AM195">
        <v>10.56</v>
      </c>
      <c r="AN195">
        <v>3.1520000000000001</v>
      </c>
      <c r="AO195">
        <v>17.513000000000002</v>
      </c>
      <c r="AP195">
        <v>0.81259999999999999</v>
      </c>
      <c r="AQ195" t="s">
        <v>18</v>
      </c>
      <c r="AR195">
        <v>10.26</v>
      </c>
      <c r="AS195">
        <v>10.56</v>
      </c>
      <c r="AT195">
        <v>4.7249999999999996</v>
      </c>
      <c r="AU195">
        <v>26.25</v>
      </c>
      <c r="AV195">
        <v>0.78110000000000002</v>
      </c>
      <c r="AW195" t="s">
        <v>18</v>
      </c>
      <c r="AX195">
        <v>10.26</v>
      </c>
      <c r="AY195">
        <v>10.56</v>
      </c>
      <c r="AZ195">
        <v>4.7560000000000002</v>
      </c>
      <c r="BA195">
        <v>26.419</v>
      </c>
      <c r="BB195">
        <v>0.79390000000000005</v>
      </c>
      <c r="BC195" t="s">
        <v>18</v>
      </c>
      <c r="BD195">
        <v>10.26</v>
      </c>
      <c r="BE195">
        <v>10.56</v>
      </c>
      <c r="BF195">
        <v>4.665</v>
      </c>
      <c r="BG195">
        <v>25.916</v>
      </c>
      <c r="BH195">
        <v>0.80349999999999999</v>
      </c>
      <c r="BI195" t="s">
        <v>18</v>
      </c>
      <c r="BJ195">
        <v>10.26</v>
      </c>
      <c r="BK195">
        <v>10.56</v>
      </c>
      <c r="BL195">
        <v>5.0670000000000002</v>
      </c>
      <c r="BM195">
        <v>28.151</v>
      </c>
      <c r="BN195">
        <v>0.74329999999999996</v>
      </c>
      <c r="BO195" t="s">
        <v>18</v>
      </c>
      <c r="BP195">
        <v>10.26</v>
      </c>
      <c r="BQ195">
        <v>10.56</v>
      </c>
      <c r="BR195">
        <v>5.0640000000000001</v>
      </c>
      <c r="BS195">
        <v>28.131</v>
      </c>
      <c r="BT195">
        <v>0.76829999999999998</v>
      </c>
      <c r="BU195" t="s">
        <v>18</v>
      </c>
      <c r="BV195">
        <v>10.26</v>
      </c>
      <c r="BW195">
        <v>10.56</v>
      </c>
      <c r="BX195">
        <v>5.0490000000000004</v>
      </c>
      <c r="BY195">
        <v>28.048999999999999</v>
      </c>
      <c r="BZ195">
        <v>0.76880000000000004</v>
      </c>
      <c r="CA195" t="s">
        <v>18</v>
      </c>
    </row>
    <row r="196" spans="1:79" x14ac:dyDescent="0.2">
      <c r="A196" t="s">
        <v>206</v>
      </c>
      <c r="B196">
        <v>34</v>
      </c>
      <c r="C196">
        <v>58</v>
      </c>
      <c r="D196" t="s">
        <v>45</v>
      </c>
      <c r="E196">
        <v>11.19</v>
      </c>
      <c r="F196">
        <v>5</v>
      </c>
      <c r="G196">
        <v>21</v>
      </c>
      <c r="H196">
        <v>11.14</v>
      </c>
      <c r="I196">
        <v>11.4</v>
      </c>
      <c r="J196">
        <v>3.5710000000000002</v>
      </c>
      <c r="K196">
        <v>17.004000000000001</v>
      </c>
      <c r="L196">
        <v>0.86699999999999999</v>
      </c>
      <c r="M196" t="s">
        <v>18</v>
      </c>
      <c r="N196">
        <v>11.15</v>
      </c>
      <c r="O196">
        <v>11.41</v>
      </c>
      <c r="P196">
        <v>3.6139999999999999</v>
      </c>
      <c r="Q196">
        <v>17.21</v>
      </c>
      <c r="R196">
        <v>0.86970000000000003</v>
      </c>
      <c r="S196" t="s">
        <v>18</v>
      </c>
      <c r="T196">
        <v>11.14</v>
      </c>
      <c r="U196">
        <v>11.4</v>
      </c>
      <c r="V196">
        <v>3.5579999999999998</v>
      </c>
      <c r="W196">
        <v>16.945</v>
      </c>
      <c r="X196">
        <v>0.85699999999999998</v>
      </c>
      <c r="Y196" t="s">
        <v>18</v>
      </c>
      <c r="Z196">
        <v>11.14</v>
      </c>
      <c r="AA196">
        <v>11.4</v>
      </c>
      <c r="AB196">
        <v>4.7110000000000003</v>
      </c>
      <c r="AC196">
        <v>22.434999999999999</v>
      </c>
      <c r="AD196">
        <v>0.83789999999999998</v>
      </c>
      <c r="AE196" t="s">
        <v>18</v>
      </c>
      <c r="AF196">
        <v>11.14</v>
      </c>
      <c r="AG196">
        <v>11.4</v>
      </c>
      <c r="AH196">
        <v>4.7720000000000002</v>
      </c>
      <c r="AI196">
        <v>22.724</v>
      </c>
      <c r="AJ196">
        <v>0.84430000000000005</v>
      </c>
      <c r="AK196" t="s">
        <v>18</v>
      </c>
      <c r="AL196">
        <v>11.14</v>
      </c>
      <c r="AM196">
        <v>11.4</v>
      </c>
      <c r="AN196">
        <v>4.6680000000000001</v>
      </c>
      <c r="AO196">
        <v>22.228000000000002</v>
      </c>
      <c r="AP196">
        <v>0.85370000000000001</v>
      </c>
      <c r="AQ196" t="s">
        <v>18</v>
      </c>
      <c r="AR196">
        <v>11.14</v>
      </c>
      <c r="AS196">
        <v>11.4</v>
      </c>
      <c r="AT196">
        <v>6.1130000000000004</v>
      </c>
      <c r="AU196">
        <v>29.111999999999998</v>
      </c>
      <c r="AV196">
        <v>0.84940000000000004</v>
      </c>
      <c r="AW196" t="s">
        <v>18</v>
      </c>
      <c r="AX196">
        <v>11.15</v>
      </c>
      <c r="AY196">
        <v>11.41</v>
      </c>
      <c r="AZ196">
        <v>6.1529999999999996</v>
      </c>
      <c r="BA196">
        <v>29.302</v>
      </c>
      <c r="BB196">
        <v>0.8468</v>
      </c>
      <c r="BC196" t="s">
        <v>18</v>
      </c>
      <c r="BD196">
        <v>11.14</v>
      </c>
      <c r="BE196">
        <v>11.4</v>
      </c>
      <c r="BF196">
        <v>6.3159999999999998</v>
      </c>
      <c r="BG196">
        <v>30.074999999999999</v>
      </c>
      <c r="BH196">
        <v>0.86119999999999997</v>
      </c>
      <c r="BI196" t="s">
        <v>18</v>
      </c>
      <c r="BJ196">
        <v>11.14</v>
      </c>
      <c r="BK196">
        <v>11.4</v>
      </c>
      <c r="BL196">
        <v>6.3140000000000001</v>
      </c>
      <c r="BM196">
        <v>30.065999999999999</v>
      </c>
      <c r="BN196">
        <v>0.8357</v>
      </c>
      <c r="BO196" t="s">
        <v>18</v>
      </c>
      <c r="BP196">
        <v>11.14</v>
      </c>
      <c r="BQ196">
        <v>11.4</v>
      </c>
      <c r="BR196">
        <v>6.6020000000000003</v>
      </c>
      <c r="BS196">
        <v>31.439</v>
      </c>
      <c r="BT196">
        <v>0.8609</v>
      </c>
      <c r="BU196" t="s">
        <v>18</v>
      </c>
      <c r="BV196">
        <v>11.14</v>
      </c>
      <c r="BW196">
        <v>11.4</v>
      </c>
      <c r="BX196">
        <v>6.6769999999999996</v>
      </c>
      <c r="BY196">
        <v>31.795000000000002</v>
      </c>
      <c r="BZ196">
        <v>0.85329999999999995</v>
      </c>
      <c r="CA196" t="s">
        <v>18</v>
      </c>
    </row>
    <row r="197" spans="1:79" x14ac:dyDescent="0.2">
      <c r="A197" t="s">
        <v>206</v>
      </c>
      <c r="B197">
        <v>36</v>
      </c>
      <c r="C197">
        <v>52</v>
      </c>
      <c r="D197" t="s">
        <v>46</v>
      </c>
      <c r="E197">
        <v>10.59</v>
      </c>
      <c r="F197">
        <v>4</v>
      </c>
      <c r="G197">
        <v>13</v>
      </c>
      <c r="H197">
        <v>10.64</v>
      </c>
      <c r="I197">
        <v>10.72</v>
      </c>
      <c r="J197">
        <v>0.84499999999999997</v>
      </c>
      <c r="K197">
        <v>6.4969999999999999</v>
      </c>
      <c r="L197">
        <v>0.79249999999999998</v>
      </c>
      <c r="M197" t="s">
        <v>18</v>
      </c>
      <c r="N197">
        <v>10.64</v>
      </c>
      <c r="O197">
        <v>10.72</v>
      </c>
      <c r="P197">
        <v>0.70699999999999996</v>
      </c>
      <c r="Q197">
        <v>5.4370000000000003</v>
      </c>
      <c r="R197">
        <v>0.79549999999999998</v>
      </c>
      <c r="S197" t="s">
        <v>18</v>
      </c>
      <c r="T197">
        <v>10.64</v>
      </c>
      <c r="U197">
        <v>10.72</v>
      </c>
      <c r="V197">
        <v>0.82399999999999995</v>
      </c>
      <c r="W197">
        <v>6.34</v>
      </c>
      <c r="X197">
        <v>0.79349999999999998</v>
      </c>
      <c r="Y197" t="s">
        <v>18</v>
      </c>
      <c r="Z197">
        <v>10.64</v>
      </c>
      <c r="AA197">
        <v>10.72</v>
      </c>
      <c r="AB197">
        <v>1.7390000000000001</v>
      </c>
      <c r="AC197">
        <v>13.378</v>
      </c>
      <c r="AD197">
        <v>0.79430000000000001</v>
      </c>
      <c r="AE197" t="s">
        <v>18</v>
      </c>
      <c r="AF197">
        <v>10.64</v>
      </c>
      <c r="AG197">
        <v>10.72</v>
      </c>
      <c r="AH197">
        <v>1.6040000000000001</v>
      </c>
      <c r="AI197">
        <v>12.339</v>
      </c>
      <c r="AJ197">
        <v>0.77400000000000002</v>
      </c>
      <c r="AK197" t="s">
        <v>18</v>
      </c>
      <c r="AL197">
        <v>10.64</v>
      </c>
      <c r="AM197">
        <v>10.72</v>
      </c>
      <c r="AN197">
        <v>1.63</v>
      </c>
      <c r="AO197">
        <v>12.535</v>
      </c>
      <c r="AP197">
        <v>0.80489999999999995</v>
      </c>
      <c r="AQ197" t="s">
        <v>18</v>
      </c>
      <c r="AR197">
        <v>10.64</v>
      </c>
      <c r="AS197">
        <v>10.71</v>
      </c>
      <c r="AT197">
        <v>2.7879999999999998</v>
      </c>
      <c r="AU197">
        <v>21.443999999999999</v>
      </c>
      <c r="AV197">
        <v>0.76500000000000001</v>
      </c>
      <c r="AW197" t="s">
        <v>18</v>
      </c>
      <c r="AX197">
        <v>10.64</v>
      </c>
      <c r="AY197">
        <v>10.72</v>
      </c>
      <c r="AZ197">
        <v>2.8540000000000001</v>
      </c>
      <c r="BA197">
        <v>21.951000000000001</v>
      </c>
      <c r="BB197">
        <v>0.76739999999999997</v>
      </c>
      <c r="BC197" t="s">
        <v>18</v>
      </c>
      <c r="BD197">
        <v>10.64</v>
      </c>
      <c r="BE197">
        <v>10.72</v>
      </c>
      <c r="BF197">
        <v>2.8479999999999999</v>
      </c>
      <c r="BG197">
        <v>21.907</v>
      </c>
      <c r="BH197">
        <v>0.78569999999999995</v>
      </c>
      <c r="BI197" t="s">
        <v>18</v>
      </c>
      <c r="BJ197">
        <v>10.64</v>
      </c>
      <c r="BK197">
        <v>10.72</v>
      </c>
      <c r="BL197">
        <v>3.1619999999999999</v>
      </c>
      <c r="BM197">
        <v>24.326000000000001</v>
      </c>
      <c r="BN197">
        <v>0.69550000000000001</v>
      </c>
      <c r="BO197" t="s">
        <v>18</v>
      </c>
      <c r="BP197">
        <v>10.64</v>
      </c>
      <c r="BQ197">
        <v>10.71</v>
      </c>
      <c r="BR197">
        <v>3.371</v>
      </c>
      <c r="BS197">
        <v>25.931000000000001</v>
      </c>
      <c r="BT197">
        <v>0.74339999999999995</v>
      </c>
      <c r="BU197" t="s">
        <v>18</v>
      </c>
      <c r="BV197">
        <v>10.64</v>
      </c>
      <c r="BW197">
        <v>10.72</v>
      </c>
      <c r="BX197">
        <v>3.5150000000000001</v>
      </c>
      <c r="BY197">
        <v>27.036000000000001</v>
      </c>
      <c r="BZ197">
        <v>0.78100000000000003</v>
      </c>
      <c r="CA197" t="s">
        <v>18</v>
      </c>
    </row>
    <row r="198" spans="1:79" x14ac:dyDescent="0.2">
      <c r="A198" t="s">
        <v>206</v>
      </c>
      <c r="B198">
        <v>36</v>
      </c>
      <c r="C198">
        <v>58</v>
      </c>
      <c r="D198" t="s">
        <v>47</v>
      </c>
      <c r="E198">
        <v>11.14</v>
      </c>
      <c r="F198">
        <v>4</v>
      </c>
      <c r="G198">
        <v>19</v>
      </c>
      <c r="H198">
        <v>11.09</v>
      </c>
      <c r="I198">
        <v>11.18</v>
      </c>
      <c r="J198">
        <v>3.419</v>
      </c>
      <c r="K198">
        <v>17.995999999999999</v>
      </c>
      <c r="L198">
        <v>0.88370000000000004</v>
      </c>
      <c r="M198" t="s">
        <v>18</v>
      </c>
      <c r="N198">
        <v>11.1</v>
      </c>
      <c r="O198">
        <v>11.18</v>
      </c>
      <c r="P198">
        <v>3.492</v>
      </c>
      <c r="Q198">
        <v>18.38</v>
      </c>
      <c r="R198">
        <v>0.87780000000000002</v>
      </c>
      <c r="S198" t="s">
        <v>18</v>
      </c>
      <c r="T198">
        <v>11.09</v>
      </c>
      <c r="U198">
        <v>11.18</v>
      </c>
      <c r="V198">
        <v>3.6419999999999999</v>
      </c>
      <c r="W198">
        <v>19.170000000000002</v>
      </c>
      <c r="X198">
        <v>0.88290000000000002</v>
      </c>
      <c r="Y198" t="s">
        <v>18</v>
      </c>
      <c r="Z198">
        <v>11.09</v>
      </c>
      <c r="AA198">
        <v>11.18</v>
      </c>
      <c r="AB198">
        <v>4.5949999999999998</v>
      </c>
      <c r="AC198">
        <v>24.186</v>
      </c>
      <c r="AD198">
        <v>0.87690000000000001</v>
      </c>
      <c r="AE198" t="s">
        <v>18</v>
      </c>
      <c r="AF198">
        <v>11.09</v>
      </c>
      <c r="AG198">
        <v>11.18</v>
      </c>
      <c r="AH198">
        <v>4.6440000000000001</v>
      </c>
      <c r="AI198">
        <v>24.440999999999999</v>
      </c>
      <c r="AJ198">
        <v>0.871</v>
      </c>
      <c r="AK198" t="s">
        <v>18</v>
      </c>
      <c r="AL198">
        <v>11.09</v>
      </c>
      <c r="AM198">
        <v>11.18</v>
      </c>
      <c r="AN198">
        <v>4.5869999999999997</v>
      </c>
      <c r="AO198">
        <v>24.140999999999998</v>
      </c>
      <c r="AP198">
        <v>0.86739999999999995</v>
      </c>
      <c r="AQ198" t="s">
        <v>18</v>
      </c>
      <c r="AR198">
        <v>11.09</v>
      </c>
      <c r="AS198">
        <v>11.18</v>
      </c>
      <c r="AT198">
        <v>5.8</v>
      </c>
      <c r="AU198">
        <v>30.524999999999999</v>
      </c>
      <c r="AV198">
        <v>0.86960000000000004</v>
      </c>
      <c r="AW198" t="s">
        <v>18</v>
      </c>
      <c r="AX198">
        <v>11.1</v>
      </c>
      <c r="AY198">
        <v>11.18</v>
      </c>
      <c r="AZ198">
        <v>5.99</v>
      </c>
      <c r="BA198">
        <v>31.524999999999999</v>
      </c>
      <c r="BB198">
        <v>0.872</v>
      </c>
      <c r="BC198" t="s">
        <v>18</v>
      </c>
      <c r="BD198">
        <v>11.09</v>
      </c>
      <c r="BE198">
        <v>11.18</v>
      </c>
      <c r="BF198">
        <v>5.7389999999999999</v>
      </c>
      <c r="BG198">
        <v>30.202999999999999</v>
      </c>
      <c r="BH198">
        <v>0.88759999999999994</v>
      </c>
      <c r="BI198" t="s">
        <v>18</v>
      </c>
      <c r="BJ198">
        <v>11.09</v>
      </c>
      <c r="BK198">
        <v>11.18</v>
      </c>
      <c r="BL198">
        <v>6.1429999999999998</v>
      </c>
      <c r="BM198">
        <v>32.332999999999998</v>
      </c>
      <c r="BN198">
        <v>0.87260000000000004</v>
      </c>
      <c r="BO198" t="s">
        <v>18</v>
      </c>
      <c r="BP198">
        <v>11.09</v>
      </c>
      <c r="BQ198">
        <v>11.18</v>
      </c>
      <c r="BR198">
        <v>6.3550000000000004</v>
      </c>
      <c r="BS198">
        <v>33.445</v>
      </c>
      <c r="BT198">
        <v>0.87209999999999999</v>
      </c>
      <c r="BU198" t="s">
        <v>18</v>
      </c>
      <c r="BV198">
        <v>11.09</v>
      </c>
      <c r="BW198">
        <v>11.18</v>
      </c>
      <c r="BX198">
        <v>6.202</v>
      </c>
      <c r="BY198">
        <v>32.643999999999998</v>
      </c>
      <c r="BZ198">
        <v>0.87429999999999997</v>
      </c>
      <c r="CA198" t="s">
        <v>18</v>
      </c>
    </row>
    <row r="199" spans="1:79" x14ac:dyDescent="0.2">
      <c r="A199" t="s">
        <v>206</v>
      </c>
      <c r="B199">
        <v>44</v>
      </c>
      <c r="C199">
        <v>58</v>
      </c>
      <c r="D199" t="s">
        <v>48</v>
      </c>
      <c r="E199">
        <v>11.08</v>
      </c>
      <c r="F199">
        <v>3</v>
      </c>
      <c r="G199">
        <v>12</v>
      </c>
      <c r="H199">
        <v>11.15</v>
      </c>
      <c r="I199">
        <v>11.37</v>
      </c>
      <c r="J199">
        <v>2.9409999999999998</v>
      </c>
      <c r="K199">
        <v>24.504999999999999</v>
      </c>
      <c r="L199">
        <v>0.87560000000000004</v>
      </c>
      <c r="M199" t="s">
        <v>18</v>
      </c>
      <c r="N199">
        <v>11.15</v>
      </c>
      <c r="O199">
        <v>11.37</v>
      </c>
      <c r="P199">
        <v>2.97</v>
      </c>
      <c r="Q199">
        <v>24.75</v>
      </c>
      <c r="R199">
        <v>0.86890000000000001</v>
      </c>
      <c r="S199" t="s">
        <v>18</v>
      </c>
      <c r="T199">
        <v>11.15</v>
      </c>
      <c r="U199">
        <v>11.37</v>
      </c>
      <c r="V199">
        <v>3.09</v>
      </c>
      <c r="W199">
        <v>25.748999999999999</v>
      </c>
      <c r="X199">
        <v>0.86919999999999997</v>
      </c>
      <c r="Y199" t="s">
        <v>18</v>
      </c>
      <c r="Z199">
        <v>11.15</v>
      </c>
      <c r="AA199">
        <v>11.37</v>
      </c>
      <c r="AB199">
        <v>3.657</v>
      </c>
      <c r="AC199">
        <v>30.475000000000001</v>
      </c>
      <c r="AD199">
        <v>0.86570000000000003</v>
      </c>
      <c r="AE199" t="s">
        <v>18</v>
      </c>
      <c r="AF199">
        <v>11.15</v>
      </c>
      <c r="AG199">
        <v>11.37</v>
      </c>
      <c r="AH199">
        <v>3.7160000000000002</v>
      </c>
      <c r="AI199">
        <v>30.97</v>
      </c>
      <c r="AJ199">
        <v>0.85729999999999995</v>
      </c>
      <c r="AK199" t="s">
        <v>18</v>
      </c>
      <c r="AL199">
        <v>11.15</v>
      </c>
      <c r="AM199">
        <v>11.37</v>
      </c>
      <c r="AN199">
        <v>3.629</v>
      </c>
      <c r="AO199">
        <v>30.245000000000001</v>
      </c>
      <c r="AP199">
        <v>0.86950000000000005</v>
      </c>
      <c r="AQ199" t="s">
        <v>18</v>
      </c>
      <c r="AR199">
        <v>11.15</v>
      </c>
      <c r="AS199">
        <v>11.37</v>
      </c>
      <c r="AT199">
        <v>3.9649999999999999</v>
      </c>
      <c r="AU199">
        <v>33.04</v>
      </c>
      <c r="AV199">
        <v>0.84460000000000002</v>
      </c>
      <c r="AW199" t="s">
        <v>18</v>
      </c>
      <c r="AX199">
        <v>11.15</v>
      </c>
      <c r="AY199">
        <v>11.37</v>
      </c>
      <c r="AZ199">
        <v>4.008</v>
      </c>
      <c r="BA199">
        <v>33.396999999999998</v>
      </c>
      <c r="BB199">
        <v>0.87250000000000005</v>
      </c>
      <c r="BC199" t="s">
        <v>18</v>
      </c>
      <c r="BD199">
        <v>11.15</v>
      </c>
      <c r="BE199">
        <v>11.37</v>
      </c>
      <c r="BF199">
        <v>3.9009999999999998</v>
      </c>
      <c r="BG199">
        <v>32.51</v>
      </c>
      <c r="BH199">
        <v>0.86880000000000002</v>
      </c>
      <c r="BI199" t="s">
        <v>18</v>
      </c>
      <c r="BJ199">
        <v>11.15</v>
      </c>
      <c r="BK199">
        <v>11.37</v>
      </c>
      <c r="BL199">
        <v>4.1859999999999999</v>
      </c>
      <c r="BM199">
        <v>34.880000000000003</v>
      </c>
      <c r="BN199">
        <v>0.84570000000000001</v>
      </c>
      <c r="BO199" t="s">
        <v>18</v>
      </c>
      <c r="BP199">
        <v>11.15</v>
      </c>
      <c r="BQ199">
        <v>11.37</v>
      </c>
      <c r="BR199">
        <v>4.3209999999999997</v>
      </c>
      <c r="BS199">
        <v>36.012</v>
      </c>
      <c r="BT199">
        <v>0.84719999999999995</v>
      </c>
      <c r="BU199" t="s">
        <v>18</v>
      </c>
      <c r="BV199">
        <v>11.15</v>
      </c>
      <c r="BW199">
        <v>11.37</v>
      </c>
      <c r="BX199">
        <v>4.2469999999999999</v>
      </c>
      <c r="BY199">
        <v>35.390999999999998</v>
      </c>
      <c r="BZ199">
        <v>0.87219999999999998</v>
      </c>
      <c r="CA199" t="s">
        <v>18</v>
      </c>
    </row>
    <row r="200" spans="1:79" x14ac:dyDescent="0.2">
      <c r="A200" t="s">
        <v>206</v>
      </c>
      <c r="B200">
        <v>56</v>
      </c>
      <c r="C200">
        <v>66</v>
      </c>
      <c r="D200" t="s">
        <v>49</v>
      </c>
      <c r="E200">
        <v>5.47</v>
      </c>
      <c r="F200">
        <v>3</v>
      </c>
      <c r="G200">
        <v>9</v>
      </c>
      <c r="H200">
        <v>5.34</v>
      </c>
      <c r="I200">
        <v>5.41</v>
      </c>
      <c r="J200">
        <v>2.988</v>
      </c>
      <c r="K200">
        <v>33.195</v>
      </c>
      <c r="L200">
        <v>0.94220000000000004</v>
      </c>
      <c r="M200" t="s">
        <v>17</v>
      </c>
      <c r="N200">
        <v>5.34</v>
      </c>
      <c r="O200">
        <v>5.52</v>
      </c>
      <c r="P200">
        <v>3.1280000000000001</v>
      </c>
      <c r="Q200">
        <v>34.759</v>
      </c>
      <c r="R200">
        <v>0.92220000000000002</v>
      </c>
      <c r="S200" t="s">
        <v>18</v>
      </c>
      <c r="T200">
        <v>5.34</v>
      </c>
      <c r="U200">
        <v>5.51</v>
      </c>
      <c r="V200">
        <v>3.1230000000000002</v>
      </c>
      <c r="W200">
        <v>34.697000000000003</v>
      </c>
      <c r="X200">
        <v>0.93230000000000002</v>
      </c>
      <c r="Y200" t="s">
        <v>18</v>
      </c>
      <c r="Z200">
        <v>5.34</v>
      </c>
      <c r="AA200">
        <v>5.51</v>
      </c>
      <c r="AB200">
        <v>3.9180000000000001</v>
      </c>
      <c r="AC200">
        <v>43.537999999999997</v>
      </c>
      <c r="AD200">
        <v>0.93640000000000001</v>
      </c>
      <c r="AE200" t="s">
        <v>18</v>
      </c>
      <c r="AF200">
        <v>5.34</v>
      </c>
      <c r="AG200">
        <v>5.51</v>
      </c>
      <c r="AH200">
        <v>3.9390000000000001</v>
      </c>
      <c r="AI200">
        <v>43.762</v>
      </c>
      <c r="AJ200">
        <v>0.92849999999999999</v>
      </c>
      <c r="AK200" t="s">
        <v>18</v>
      </c>
      <c r="AL200">
        <v>5.34</v>
      </c>
      <c r="AM200">
        <v>5.51</v>
      </c>
      <c r="AN200">
        <v>3.9279999999999999</v>
      </c>
      <c r="AO200">
        <v>43.646000000000001</v>
      </c>
      <c r="AP200">
        <v>0.94159999999999999</v>
      </c>
      <c r="AQ200" t="s">
        <v>17</v>
      </c>
      <c r="AR200">
        <v>5.34</v>
      </c>
      <c r="AS200">
        <v>5.41</v>
      </c>
      <c r="AT200">
        <v>4.2409999999999997</v>
      </c>
      <c r="AU200">
        <v>47.122</v>
      </c>
      <c r="AV200">
        <v>0.91949999999999998</v>
      </c>
      <c r="AW200" t="s">
        <v>17</v>
      </c>
      <c r="AX200">
        <v>5.34</v>
      </c>
      <c r="AY200">
        <v>5.51</v>
      </c>
      <c r="AZ200">
        <v>4.3650000000000002</v>
      </c>
      <c r="BA200">
        <v>48.497</v>
      </c>
      <c r="BB200">
        <v>0.93759999999999999</v>
      </c>
      <c r="BC200" t="s">
        <v>18</v>
      </c>
      <c r="BD200">
        <v>5.34</v>
      </c>
      <c r="BE200">
        <v>5.51</v>
      </c>
      <c r="BF200">
        <v>4.3470000000000004</v>
      </c>
      <c r="BG200">
        <v>48.296999999999997</v>
      </c>
      <c r="BH200">
        <v>0.94679999999999997</v>
      </c>
      <c r="BI200" t="s">
        <v>17</v>
      </c>
      <c r="BJ200">
        <v>5.36</v>
      </c>
      <c r="BK200">
        <v>5.42</v>
      </c>
      <c r="BL200">
        <v>4.7130000000000001</v>
      </c>
      <c r="BM200">
        <v>52.372</v>
      </c>
      <c r="BN200">
        <v>0.93679999999999997</v>
      </c>
      <c r="BO200" t="s">
        <v>18</v>
      </c>
      <c r="BP200">
        <v>5.32</v>
      </c>
      <c r="BQ200">
        <v>5.38</v>
      </c>
      <c r="BR200">
        <v>4.9509999999999996</v>
      </c>
      <c r="BS200">
        <v>55.012999999999998</v>
      </c>
      <c r="BT200">
        <v>0.93459999999999999</v>
      </c>
      <c r="BU200" t="s">
        <v>18</v>
      </c>
      <c r="BV200">
        <v>5.34</v>
      </c>
      <c r="BW200">
        <v>5.51</v>
      </c>
      <c r="BX200">
        <v>4.8719999999999999</v>
      </c>
      <c r="BY200">
        <v>54.128999999999998</v>
      </c>
      <c r="BZ200">
        <v>0.93420000000000003</v>
      </c>
      <c r="CA200" t="s">
        <v>17</v>
      </c>
    </row>
    <row r="201" spans="1:79" x14ac:dyDescent="0.2">
      <c r="A201" t="s">
        <v>206</v>
      </c>
      <c r="B201">
        <v>59</v>
      </c>
      <c r="C201">
        <v>66</v>
      </c>
      <c r="D201" t="s">
        <v>50</v>
      </c>
      <c r="E201">
        <v>3.82</v>
      </c>
      <c r="F201">
        <v>2</v>
      </c>
      <c r="G201">
        <v>6</v>
      </c>
      <c r="H201">
        <v>3.69</v>
      </c>
      <c r="I201">
        <v>4.1100000000000003</v>
      </c>
      <c r="J201">
        <v>1.292</v>
      </c>
      <c r="K201">
        <v>21.527000000000001</v>
      </c>
      <c r="L201">
        <v>0.95630000000000004</v>
      </c>
      <c r="M201" t="s">
        <v>17</v>
      </c>
      <c r="N201">
        <v>3.69</v>
      </c>
      <c r="O201">
        <v>4.1100000000000003</v>
      </c>
      <c r="P201">
        <v>1.3260000000000001</v>
      </c>
      <c r="Q201">
        <v>22.106000000000002</v>
      </c>
      <c r="R201">
        <v>0.95389999999999997</v>
      </c>
      <c r="S201" t="s">
        <v>17</v>
      </c>
      <c r="T201">
        <v>3.69</v>
      </c>
      <c r="U201">
        <v>4.1100000000000003</v>
      </c>
      <c r="V201">
        <v>1.363</v>
      </c>
      <c r="W201">
        <v>22.718</v>
      </c>
      <c r="X201">
        <v>0.92730000000000001</v>
      </c>
      <c r="Y201" t="s">
        <v>17</v>
      </c>
      <c r="Z201">
        <v>3.69</v>
      </c>
      <c r="AA201">
        <v>4.1100000000000003</v>
      </c>
      <c r="AB201">
        <v>1.792</v>
      </c>
      <c r="AC201">
        <v>29.864000000000001</v>
      </c>
      <c r="AD201">
        <v>0.94989999999999997</v>
      </c>
      <c r="AE201" t="s">
        <v>17</v>
      </c>
      <c r="AF201">
        <v>3.69</v>
      </c>
      <c r="AG201">
        <v>4.1100000000000003</v>
      </c>
      <c r="AH201">
        <v>1.8560000000000001</v>
      </c>
      <c r="AI201">
        <v>30.927</v>
      </c>
      <c r="AJ201">
        <v>0.94420000000000004</v>
      </c>
      <c r="AK201" t="s">
        <v>17</v>
      </c>
      <c r="AL201">
        <v>3.69</v>
      </c>
      <c r="AM201">
        <v>4.1100000000000003</v>
      </c>
      <c r="AN201">
        <v>1.7749999999999999</v>
      </c>
      <c r="AO201">
        <v>29.584</v>
      </c>
      <c r="AP201">
        <v>0.9244</v>
      </c>
      <c r="AQ201" t="s">
        <v>17</v>
      </c>
      <c r="AR201">
        <v>3.69</v>
      </c>
      <c r="AS201">
        <v>4.1100000000000003</v>
      </c>
      <c r="AT201">
        <v>2.2240000000000002</v>
      </c>
      <c r="AU201">
        <v>37.064</v>
      </c>
      <c r="AV201">
        <v>0.95150000000000001</v>
      </c>
      <c r="AW201" t="s">
        <v>17</v>
      </c>
      <c r="AX201">
        <v>3.69</v>
      </c>
      <c r="AY201">
        <v>4.1100000000000003</v>
      </c>
      <c r="AZ201">
        <v>2.1989999999999998</v>
      </c>
      <c r="BA201">
        <v>36.651000000000003</v>
      </c>
      <c r="BB201">
        <v>0.94450000000000001</v>
      </c>
      <c r="BC201" t="s">
        <v>17</v>
      </c>
      <c r="BD201">
        <v>3.69</v>
      </c>
      <c r="BE201">
        <v>4.1100000000000003</v>
      </c>
      <c r="BF201">
        <v>2.274</v>
      </c>
      <c r="BG201">
        <v>37.892000000000003</v>
      </c>
      <c r="BH201">
        <v>0.92700000000000005</v>
      </c>
      <c r="BI201" t="s">
        <v>17</v>
      </c>
      <c r="BJ201">
        <v>3.69</v>
      </c>
      <c r="BK201">
        <v>4.1100000000000003</v>
      </c>
      <c r="BL201">
        <v>2.6120000000000001</v>
      </c>
      <c r="BM201">
        <v>43.536999999999999</v>
      </c>
      <c r="BN201">
        <v>0.96189999999999998</v>
      </c>
      <c r="BO201" t="s">
        <v>17</v>
      </c>
      <c r="BP201">
        <v>3.76</v>
      </c>
      <c r="BQ201">
        <v>3.85</v>
      </c>
      <c r="BR201">
        <v>2.7669999999999999</v>
      </c>
      <c r="BS201">
        <v>46.116</v>
      </c>
      <c r="BT201">
        <v>0.95020000000000004</v>
      </c>
      <c r="BU201" t="s">
        <v>17</v>
      </c>
      <c r="BV201">
        <v>3.69</v>
      </c>
      <c r="BW201">
        <v>4.1100000000000003</v>
      </c>
      <c r="BX201">
        <v>2.774</v>
      </c>
      <c r="BY201">
        <v>46.238</v>
      </c>
      <c r="BZ201">
        <v>0.95579999999999998</v>
      </c>
      <c r="CA201" t="s">
        <v>17</v>
      </c>
    </row>
    <row r="202" spans="1:79" s="14" customFormat="1" x14ac:dyDescent="0.2">
      <c r="A202" s="14" t="s">
        <v>206</v>
      </c>
      <c r="B202" s="14">
        <v>67</v>
      </c>
      <c r="C202" s="14">
        <v>73</v>
      </c>
      <c r="D202" s="14" t="s">
        <v>51</v>
      </c>
      <c r="E202" s="14">
        <v>7.2</v>
      </c>
      <c r="F202" s="14">
        <v>1</v>
      </c>
      <c r="G202" s="14">
        <v>5</v>
      </c>
      <c r="H202" s="14">
        <v>7.18</v>
      </c>
      <c r="I202" s="14">
        <v>7.38</v>
      </c>
      <c r="J202" s="14">
        <v>1.101</v>
      </c>
      <c r="K202" s="14">
        <v>22.021999999999998</v>
      </c>
      <c r="L202" s="14">
        <v>0.90669999999999995</v>
      </c>
      <c r="M202" s="14" t="s">
        <v>18</v>
      </c>
      <c r="N202" s="14">
        <v>7.18</v>
      </c>
      <c r="O202" s="14">
        <v>7.38</v>
      </c>
      <c r="P202" s="14">
        <v>1.099</v>
      </c>
      <c r="Q202" s="14">
        <v>21.984000000000002</v>
      </c>
      <c r="R202" s="14">
        <v>0.91</v>
      </c>
      <c r="S202" s="14" t="s">
        <v>18</v>
      </c>
      <c r="T202" s="14">
        <v>7.18</v>
      </c>
      <c r="U202" s="14">
        <v>7.38</v>
      </c>
      <c r="V202" s="14">
        <v>1.123</v>
      </c>
      <c r="W202" s="14">
        <v>22.459</v>
      </c>
      <c r="X202" s="14">
        <v>0.89410000000000001</v>
      </c>
      <c r="Y202" s="14" t="s">
        <v>18</v>
      </c>
      <c r="Z202" s="14">
        <v>7.18</v>
      </c>
      <c r="AA202" s="14">
        <v>7.38</v>
      </c>
      <c r="AB202" s="14">
        <v>1.657</v>
      </c>
      <c r="AC202" s="14">
        <v>33.133000000000003</v>
      </c>
      <c r="AD202" s="14">
        <v>0.90200000000000002</v>
      </c>
      <c r="AE202" s="14" t="s">
        <v>18</v>
      </c>
      <c r="AF202" s="14">
        <v>7.18</v>
      </c>
      <c r="AG202" s="14">
        <v>7.38</v>
      </c>
      <c r="AH202" s="14">
        <v>1.613</v>
      </c>
      <c r="AI202" s="14">
        <v>32.262999999999998</v>
      </c>
      <c r="AJ202" s="14">
        <v>0.90480000000000005</v>
      </c>
      <c r="AK202" s="14" t="s">
        <v>18</v>
      </c>
      <c r="AL202" s="14">
        <v>7.18</v>
      </c>
      <c r="AM202" s="14">
        <v>7.38</v>
      </c>
      <c r="AN202" s="14">
        <v>1.591</v>
      </c>
      <c r="AO202" s="14">
        <v>31.824999999999999</v>
      </c>
      <c r="AP202" s="14">
        <v>0.90620000000000001</v>
      </c>
      <c r="AQ202" s="14" t="s">
        <v>18</v>
      </c>
      <c r="AR202" s="14">
        <v>7.18</v>
      </c>
      <c r="AS202" s="14">
        <v>7.38</v>
      </c>
      <c r="AT202" s="14">
        <v>2.0209999999999999</v>
      </c>
      <c r="AU202" s="14">
        <v>40.429000000000002</v>
      </c>
      <c r="AV202" s="14">
        <v>0.9012</v>
      </c>
      <c r="AW202" s="14" t="s">
        <v>18</v>
      </c>
      <c r="AX202" s="14">
        <v>7.18</v>
      </c>
      <c r="AY202" s="14">
        <v>7.39</v>
      </c>
      <c r="AZ202" s="14">
        <v>2.0129999999999999</v>
      </c>
      <c r="BA202" s="14">
        <v>40.268000000000001</v>
      </c>
      <c r="BB202" s="14">
        <v>0.89800000000000002</v>
      </c>
      <c r="BC202" s="14" t="s">
        <v>18</v>
      </c>
      <c r="BD202" s="14">
        <v>7.18</v>
      </c>
      <c r="BE202" s="14">
        <v>7.38</v>
      </c>
      <c r="BF202" s="14">
        <v>2.0819999999999999</v>
      </c>
      <c r="BG202" s="14">
        <v>41.646000000000001</v>
      </c>
      <c r="BH202" s="14">
        <v>0.90339999999999998</v>
      </c>
      <c r="BI202" s="14" t="s">
        <v>18</v>
      </c>
      <c r="BJ202" s="14">
        <v>7.19</v>
      </c>
      <c r="BK202" s="14">
        <v>7.39</v>
      </c>
      <c r="BL202" s="14">
        <v>2.3559999999999999</v>
      </c>
      <c r="BM202" s="14">
        <v>47.119</v>
      </c>
      <c r="BN202" s="14">
        <v>0.91080000000000005</v>
      </c>
      <c r="BO202" s="14" t="s">
        <v>18</v>
      </c>
      <c r="BP202" s="14">
        <v>7.18</v>
      </c>
      <c r="BQ202" s="14">
        <v>7.38</v>
      </c>
      <c r="BR202" s="14">
        <v>2.387</v>
      </c>
      <c r="BS202" s="14">
        <v>47.731000000000002</v>
      </c>
      <c r="BT202" s="14">
        <v>0.90920000000000001</v>
      </c>
      <c r="BU202" s="14" t="s">
        <v>18</v>
      </c>
      <c r="BV202" s="14">
        <v>7.18</v>
      </c>
      <c r="BW202" s="14">
        <v>7.38</v>
      </c>
      <c r="BX202" s="14">
        <v>2.3839999999999999</v>
      </c>
      <c r="BY202" s="14">
        <v>47.682000000000002</v>
      </c>
      <c r="BZ202" s="14">
        <v>0.90449999999999997</v>
      </c>
      <c r="CA202" s="14" t="s">
        <v>18</v>
      </c>
    </row>
    <row r="203" spans="1:79" x14ac:dyDescent="0.2">
      <c r="A203" t="s">
        <v>206</v>
      </c>
      <c r="B203">
        <v>67</v>
      </c>
      <c r="C203">
        <v>76</v>
      </c>
      <c r="D203" t="s">
        <v>52</v>
      </c>
      <c r="E203">
        <v>11.88</v>
      </c>
      <c r="F203">
        <v>1</v>
      </c>
      <c r="G203">
        <v>8</v>
      </c>
      <c r="H203">
        <v>11.76</v>
      </c>
      <c r="I203">
        <v>11.83</v>
      </c>
      <c r="J203">
        <v>1.796</v>
      </c>
      <c r="K203">
        <v>22.452000000000002</v>
      </c>
      <c r="L203">
        <v>0.90339999999999998</v>
      </c>
      <c r="M203" t="s">
        <v>18</v>
      </c>
      <c r="N203">
        <v>11.77</v>
      </c>
      <c r="O203">
        <v>11.83</v>
      </c>
      <c r="P203">
        <v>1.877</v>
      </c>
      <c r="Q203">
        <v>23.457999999999998</v>
      </c>
      <c r="R203">
        <v>0.88490000000000002</v>
      </c>
      <c r="S203" t="s">
        <v>18</v>
      </c>
      <c r="T203">
        <v>11.76</v>
      </c>
      <c r="U203">
        <v>11.83</v>
      </c>
      <c r="V203">
        <v>1.8360000000000001</v>
      </c>
      <c r="W203">
        <v>22.954999999999998</v>
      </c>
      <c r="X203">
        <v>0.88839999999999997</v>
      </c>
      <c r="Y203" t="s">
        <v>18</v>
      </c>
      <c r="Z203">
        <v>11.76</v>
      </c>
      <c r="AA203">
        <v>11.83</v>
      </c>
      <c r="AB203">
        <v>2.5779999999999998</v>
      </c>
      <c r="AC203">
        <v>32.225999999999999</v>
      </c>
      <c r="AD203">
        <v>0.88439999999999996</v>
      </c>
      <c r="AE203" t="s">
        <v>18</v>
      </c>
      <c r="AF203">
        <v>11.77</v>
      </c>
      <c r="AG203">
        <v>11.83</v>
      </c>
      <c r="AH203">
        <v>2.5059999999999998</v>
      </c>
      <c r="AI203">
        <v>31.321000000000002</v>
      </c>
      <c r="AJ203">
        <v>0.89329999999999998</v>
      </c>
      <c r="AK203" t="s">
        <v>18</v>
      </c>
      <c r="AL203">
        <v>11.76</v>
      </c>
      <c r="AM203">
        <v>11.83</v>
      </c>
      <c r="AN203">
        <v>2.456</v>
      </c>
      <c r="AO203">
        <v>30.706</v>
      </c>
      <c r="AP203">
        <v>0.89670000000000005</v>
      </c>
      <c r="AQ203" t="s">
        <v>18</v>
      </c>
      <c r="AR203">
        <v>11.76</v>
      </c>
      <c r="AS203">
        <v>11.83</v>
      </c>
      <c r="AT203">
        <v>3.31</v>
      </c>
      <c r="AU203">
        <v>41.371000000000002</v>
      </c>
      <c r="AV203">
        <v>0.88170000000000004</v>
      </c>
      <c r="AW203" t="s">
        <v>18</v>
      </c>
      <c r="AX203">
        <v>11.77</v>
      </c>
      <c r="AY203">
        <v>11.83</v>
      </c>
      <c r="AZ203">
        <v>3.3420000000000001</v>
      </c>
      <c r="BA203">
        <v>41.776000000000003</v>
      </c>
      <c r="BB203">
        <v>0.84960000000000002</v>
      </c>
      <c r="BC203" t="s">
        <v>18</v>
      </c>
      <c r="BD203">
        <v>11.77</v>
      </c>
      <c r="BE203">
        <v>11.83</v>
      </c>
      <c r="BF203">
        <v>3.2080000000000002</v>
      </c>
      <c r="BG203">
        <v>40.103999999999999</v>
      </c>
      <c r="BH203">
        <v>0.88439999999999996</v>
      </c>
      <c r="BI203" t="s">
        <v>18</v>
      </c>
      <c r="BJ203">
        <v>11.77</v>
      </c>
      <c r="BK203">
        <v>11.83</v>
      </c>
      <c r="BL203">
        <v>4.33</v>
      </c>
      <c r="BM203">
        <v>54.121000000000002</v>
      </c>
      <c r="BN203">
        <v>0.84099999999999997</v>
      </c>
      <c r="BO203" t="s">
        <v>18</v>
      </c>
      <c r="BP203">
        <v>11.76</v>
      </c>
      <c r="BQ203">
        <v>11.83</v>
      </c>
      <c r="BR203">
        <v>4.2149999999999999</v>
      </c>
      <c r="BS203">
        <v>52.692999999999998</v>
      </c>
      <c r="BT203">
        <v>0.86240000000000006</v>
      </c>
      <c r="BU203" t="s">
        <v>18</v>
      </c>
      <c r="BV203">
        <v>11.76</v>
      </c>
      <c r="BW203">
        <v>11.83</v>
      </c>
      <c r="BX203">
        <v>4.1340000000000003</v>
      </c>
      <c r="BY203">
        <v>51.68</v>
      </c>
      <c r="BZ203">
        <v>0.84309999999999996</v>
      </c>
      <c r="CA203" t="s">
        <v>18</v>
      </c>
    </row>
    <row r="204" spans="1:79" x14ac:dyDescent="0.2">
      <c r="A204" t="s">
        <v>206</v>
      </c>
      <c r="B204">
        <v>74</v>
      </c>
      <c r="C204">
        <v>87</v>
      </c>
      <c r="D204" t="s">
        <v>53</v>
      </c>
      <c r="E204">
        <v>10.4</v>
      </c>
      <c r="F204">
        <v>3</v>
      </c>
      <c r="G204">
        <v>12</v>
      </c>
      <c r="H204">
        <v>10.46</v>
      </c>
      <c r="I204">
        <v>10.53</v>
      </c>
      <c r="J204">
        <v>0.81599999999999995</v>
      </c>
      <c r="K204">
        <v>6.8029999999999999</v>
      </c>
      <c r="L204">
        <v>0.78369999999999995</v>
      </c>
      <c r="M204" t="s">
        <v>18</v>
      </c>
      <c r="N204">
        <v>10.47</v>
      </c>
      <c r="O204">
        <v>10.53</v>
      </c>
      <c r="P204">
        <v>0.89200000000000002</v>
      </c>
      <c r="Q204">
        <v>7.4349999999999996</v>
      </c>
      <c r="R204">
        <v>0.8075</v>
      </c>
      <c r="S204" t="s">
        <v>18</v>
      </c>
      <c r="T204">
        <v>10.42</v>
      </c>
      <c r="U204">
        <v>10.49</v>
      </c>
      <c r="V204">
        <v>0.58899999999999997</v>
      </c>
      <c r="W204">
        <v>4.91</v>
      </c>
      <c r="X204">
        <v>0.78559999999999997</v>
      </c>
      <c r="Y204" t="s">
        <v>18</v>
      </c>
      <c r="Z204">
        <v>10.46</v>
      </c>
      <c r="AA204">
        <v>10.53</v>
      </c>
      <c r="AB204">
        <v>1.1679999999999999</v>
      </c>
      <c r="AC204">
        <v>9.7319999999999993</v>
      </c>
      <c r="AD204">
        <v>0.80910000000000004</v>
      </c>
      <c r="AE204" t="s">
        <v>18</v>
      </c>
      <c r="AF204">
        <v>10.46</v>
      </c>
      <c r="AG204">
        <v>10.53</v>
      </c>
      <c r="AH204">
        <v>1.1950000000000001</v>
      </c>
      <c r="AI204">
        <v>9.9600000000000009</v>
      </c>
      <c r="AJ204">
        <v>0.76580000000000004</v>
      </c>
      <c r="AK204" t="s">
        <v>18</v>
      </c>
      <c r="AL204">
        <v>10.46</v>
      </c>
      <c r="AM204">
        <v>10.53</v>
      </c>
      <c r="AN204">
        <v>1.2709999999999999</v>
      </c>
      <c r="AO204">
        <v>10.590999999999999</v>
      </c>
      <c r="AP204">
        <v>0.79830000000000001</v>
      </c>
      <c r="AQ204" t="s">
        <v>18</v>
      </c>
      <c r="AR204">
        <v>10.46</v>
      </c>
      <c r="AS204">
        <v>10.53</v>
      </c>
      <c r="AT204">
        <v>2.0830000000000002</v>
      </c>
      <c r="AU204">
        <v>17.356999999999999</v>
      </c>
      <c r="AV204">
        <v>0.78800000000000003</v>
      </c>
      <c r="AW204" t="s">
        <v>18</v>
      </c>
      <c r="AX204">
        <v>10.47</v>
      </c>
      <c r="AY204">
        <v>10.53</v>
      </c>
      <c r="AZ204">
        <v>2.085</v>
      </c>
      <c r="BA204">
        <v>17.376999999999999</v>
      </c>
      <c r="BB204">
        <v>0.73799999999999999</v>
      </c>
      <c r="BC204" t="s">
        <v>18</v>
      </c>
      <c r="BD204">
        <v>10.47</v>
      </c>
      <c r="BE204">
        <v>10.53</v>
      </c>
      <c r="BF204">
        <v>1.899</v>
      </c>
      <c r="BG204">
        <v>15.824</v>
      </c>
      <c r="BH204">
        <v>0.78610000000000002</v>
      </c>
      <c r="BI204" t="s">
        <v>18</v>
      </c>
      <c r="BJ204">
        <v>10.47</v>
      </c>
      <c r="BK204">
        <v>10.53</v>
      </c>
      <c r="BL204">
        <v>2.4380000000000002</v>
      </c>
      <c r="BM204">
        <v>20.314</v>
      </c>
      <c r="BN204">
        <v>0.7994</v>
      </c>
      <c r="BO204" t="s">
        <v>18</v>
      </c>
      <c r="BP204">
        <v>10.46</v>
      </c>
      <c r="BQ204">
        <v>10.53</v>
      </c>
      <c r="BR204">
        <v>2.581</v>
      </c>
      <c r="BS204">
        <v>21.510999999999999</v>
      </c>
      <c r="BT204">
        <v>0.74529999999999996</v>
      </c>
      <c r="BU204" t="s">
        <v>18</v>
      </c>
      <c r="BV204">
        <v>10.46</v>
      </c>
      <c r="BW204">
        <v>10.53</v>
      </c>
      <c r="BX204">
        <v>2.5910000000000002</v>
      </c>
      <c r="BY204">
        <v>21.591999999999999</v>
      </c>
      <c r="BZ204">
        <v>0.76959999999999995</v>
      </c>
      <c r="CA204" t="s">
        <v>18</v>
      </c>
    </row>
    <row r="205" spans="1:79" x14ac:dyDescent="0.2">
      <c r="A205" t="s">
        <v>206</v>
      </c>
      <c r="B205">
        <v>77</v>
      </c>
      <c r="C205">
        <v>86</v>
      </c>
      <c r="D205" t="s">
        <v>54</v>
      </c>
      <c r="E205">
        <v>5.69</v>
      </c>
      <c r="F205">
        <v>2</v>
      </c>
      <c r="G205">
        <v>8</v>
      </c>
      <c r="H205">
        <v>5.78</v>
      </c>
      <c r="I205">
        <v>5.85</v>
      </c>
      <c r="J205">
        <v>0.77600000000000002</v>
      </c>
      <c r="K205">
        <v>9.6989999999999998</v>
      </c>
      <c r="L205">
        <v>0.82369999999999999</v>
      </c>
      <c r="M205" t="s">
        <v>18</v>
      </c>
      <c r="N205">
        <v>5.78</v>
      </c>
      <c r="O205">
        <v>5.85</v>
      </c>
      <c r="P205">
        <v>0.83799999999999997</v>
      </c>
      <c r="Q205">
        <v>10.475</v>
      </c>
      <c r="R205">
        <v>0.84499999999999997</v>
      </c>
      <c r="S205" t="s">
        <v>18</v>
      </c>
      <c r="T205">
        <v>5.78</v>
      </c>
      <c r="U205">
        <v>5.85</v>
      </c>
      <c r="V205">
        <v>0.92100000000000004</v>
      </c>
      <c r="W205">
        <v>11.512</v>
      </c>
      <c r="X205">
        <v>0.80840000000000001</v>
      </c>
      <c r="Y205" t="s">
        <v>18</v>
      </c>
      <c r="Z205">
        <v>5.78</v>
      </c>
      <c r="AA205">
        <v>5.85</v>
      </c>
      <c r="AB205">
        <v>1.3480000000000001</v>
      </c>
      <c r="AC205">
        <v>16.847999999999999</v>
      </c>
      <c r="AD205">
        <v>0.80610000000000004</v>
      </c>
      <c r="AE205" t="s">
        <v>18</v>
      </c>
      <c r="AF205">
        <v>5.78</v>
      </c>
      <c r="AG205">
        <v>5.85</v>
      </c>
      <c r="AH205">
        <v>1.254</v>
      </c>
      <c r="AI205">
        <v>15.679</v>
      </c>
      <c r="AJ205">
        <v>0.80610000000000004</v>
      </c>
      <c r="AK205" t="s">
        <v>18</v>
      </c>
      <c r="AL205">
        <v>5.78</v>
      </c>
      <c r="AM205">
        <v>5.85</v>
      </c>
      <c r="AN205">
        <v>1.127</v>
      </c>
      <c r="AO205">
        <v>14.083</v>
      </c>
      <c r="AP205">
        <v>0.82509999999999994</v>
      </c>
      <c r="AQ205" t="s">
        <v>18</v>
      </c>
      <c r="AR205">
        <v>5.78</v>
      </c>
      <c r="AS205">
        <v>5.85</v>
      </c>
      <c r="AT205">
        <v>1.482</v>
      </c>
      <c r="AU205">
        <v>18.53</v>
      </c>
      <c r="AV205">
        <v>0.81110000000000004</v>
      </c>
      <c r="AW205" t="s">
        <v>18</v>
      </c>
      <c r="AX205">
        <v>5.78</v>
      </c>
      <c r="AY205">
        <v>5.85</v>
      </c>
      <c r="AZ205">
        <v>1.6719999999999999</v>
      </c>
      <c r="BA205">
        <v>20.902000000000001</v>
      </c>
      <c r="BB205">
        <v>0.78280000000000005</v>
      </c>
      <c r="BC205" t="s">
        <v>18</v>
      </c>
      <c r="BD205">
        <v>5.78</v>
      </c>
      <c r="BE205">
        <v>5.85</v>
      </c>
      <c r="BF205">
        <v>1.659</v>
      </c>
      <c r="BG205">
        <v>20.736999999999998</v>
      </c>
      <c r="BH205">
        <v>0.77849999999999997</v>
      </c>
      <c r="BI205" t="s">
        <v>18</v>
      </c>
      <c r="BJ205">
        <v>5.79</v>
      </c>
      <c r="BK205">
        <v>5.85</v>
      </c>
      <c r="BL205">
        <v>2.0910000000000002</v>
      </c>
      <c r="BM205">
        <v>26.135999999999999</v>
      </c>
      <c r="BN205">
        <v>0.83760000000000001</v>
      </c>
      <c r="BO205" t="s">
        <v>18</v>
      </c>
      <c r="BP205">
        <v>5.78</v>
      </c>
      <c r="BQ205">
        <v>5.85</v>
      </c>
      <c r="BR205">
        <v>1.976</v>
      </c>
      <c r="BS205">
        <v>24.7</v>
      </c>
      <c r="BT205">
        <v>0.80459999999999998</v>
      </c>
      <c r="BU205" t="s">
        <v>18</v>
      </c>
      <c r="BV205">
        <v>5.78</v>
      </c>
      <c r="BW205">
        <v>5.85</v>
      </c>
      <c r="BX205">
        <v>2.1779999999999999</v>
      </c>
      <c r="BY205">
        <v>27.219000000000001</v>
      </c>
      <c r="BZ205">
        <v>0.80810000000000004</v>
      </c>
      <c r="CA205" t="s">
        <v>18</v>
      </c>
    </row>
    <row r="206" spans="1:79" x14ac:dyDescent="0.2">
      <c r="A206" t="s">
        <v>206</v>
      </c>
      <c r="B206">
        <v>77</v>
      </c>
      <c r="C206">
        <v>88</v>
      </c>
      <c r="D206" t="s">
        <v>55</v>
      </c>
      <c r="E206">
        <v>10.77</v>
      </c>
      <c r="F206">
        <v>3</v>
      </c>
      <c r="G206">
        <v>10</v>
      </c>
      <c r="H206">
        <v>10.87</v>
      </c>
      <c r="I206">
        <v>10.93</v>
      </c>
      <c r="J206">
        <v>0.40100000000000002</v>
      </c>
      <c r="K206">
        <v>4.0119999999999996</v>
      </c>
      <c r="L206">
        <v>0.90059999999999996</v>
      </c>
      <c r="M206" t="s">
        <v>17</v>
      </c>
      <c r="N206">
        <v>10.87</v>
      </c>
      <c r="O206">
        <v>10.94</v>
      </c>
      <c r="P206">
        <v>0.34799999999999998</v>
      </c>
      <c r="Q206">
        <v>3.4809999999999999</v>
      </c>
      <c r="R206">
        <v>0.90629999999999999</v>
      </c>
      <c r="S206" t="s">
        <v>17</v>
      </c>
      <c r="T206">
        <v>10.87</v>
      </c>
      <c r="U206">
        <v>10.93</v>
      </c>
      <c r="V206">
        <v>0.36299999999999999</v>
      </c>
      <c r="W206">
        <v>3.6349999999999998</v>
      </c>
      <c r="X206">
        <v>0.90210000000000001</v>
      </c>
      <c r="Y206" t="s">
        <v>17</v>
      </c>
      <c r="Z206">
        <v>10.87</v>
      </c>
      <c r="AA206">
        <v>10.93</v>
      </c>
      <c r="AB206">
        <v>0.66200000000000003</v>
      </c>
      <c r="AC206">
        <v>6.62</v>
      </c>
      <c r="AD206">
        <v>0.90049999999999997</v>
      </c>
      <c r="AE206" t="s">
        <v>17</v>
      </c>
      <c r="AF206">
        <v>10.87</v>
      </c>
      <c r="AG206">
        <v>10.93</v>
      </c>
      <c r="AH206">
        <v>0.66500000000000004</v>
      </c>
      <c r="AI206">
        <v>6.6459999999999999</v>
      </c>
      <c r="AJ206">
        <v>0.91569999999999996</v>
      </c>
      <c r="AK206" t="s">
        <v>17</v>
      </c>
      <c r="AL206">
        <v>10.87</v>
      </c>
      <c r="AM206">
        <v>10.93</v>
      </c>
      <c r="AN206">
        <v>0.91700000000000004</v>
      </c>
      <c r="AO206">
        <v>9.1709999999999994</v>
      </c>
      <c r="AP206">
        <v>0.9405</v>
      </c>
      <c r="AQ206" t="s">
        <v>17</v>
      </c>
      <c r="AR206">
        <v>10.87</v>
      </c>
      <c r="AS206">
        <v>10.93</v>
      </c>
      <c r="AT206">
        <v>1.123</v>
      </c>
      <c r="AU206">
        <v>11.228</v>
      </c>
      <c r="AV206">
        <v>0.89190000000000003</v>
      </c>
      <c r="AW206" t="s">
        <v>18</v>
      </c>
      <c r="AX206">
        <v>10.87</v>
      </c>
      <c r="AY206">
        <v>10.94</v>
      </c>
      <c r="AZ206">
        <v>1.1259999999999999</v>
      </c>
      <c r="BA206">
        <v>11.262</v>
      </c>
      <c r="BB206">
        <v>0.89670000000000005</v>
      </c>
      <c r="BC206" t="s">
        <v>18</v>
      </c>
      <c r="BD206">
        <v>10.87</v>
      </c>
      <c r="BE206">
        <v>10.94</v>
      </c>
      <c r="BF206">
        <v>1.1080000000000001</v>
      </c>
      <c r="BG206">
        <v>11.077</v>
      </c>
      <c r="BH206">
        <v>0.9042</v>
      </c>
      <c r="BI206" t="s">
        <v>17</v>
      </c>
      <c r="BJ206">
        <v>10.87</v>
      </c>
      <c r="BK206">
        <v>10.93</v>
      </c>
      <c r="BL206">
        <v>1.5820000000000001</v>
      </c>
      <c r="BM206">
        <v>15.818</v>
      </c>
      <c r="BN206">
        <v>0.91239999999999999</v>
      </c>
      <c r="BO206" t="s">
        <v>17</v>
      </c>
      <c r="BP206">
        <v>10.87</v>
      </c>
      <c r="BQ206">
        <v>10.93</v>
      </c>
      <c r="BR206">
        <v>1.571</v>
      </c>
      <c r="BS206">
        <v>15.709</v>
      </c>
      <c r="BT206">
        <v>0.90410000000000001</v>
      </c>
      <c r="BU206" t="s">
        <v>17</v>
      </c>
      <c r="BV206">
        <v>10.87</v>
      </c>
      <c r="BW206">
        <v>10.93</v>
      </c>
      <c r="BX206">
        <v>1.6</v>
      </c>
      <c r="BY206">
        <v>16</v>
      </c>
      <c r="BZ206">
        <v>0.92100000000000004</v>
      </c>
      <c r="CA206" t="s">
        <v>17</v>
      </c>
    </row>
    <row r="207" spans="1:79" x14ac:dyDescent="0.2">
      <c r="A207" t="s">
        <v>206</v>
      </c>
      <c r="B207">
        <v>88</v>
      </c>
      <c r="C207">
        <v>95</v>
      </c>
      <c r="D207" t="s">
        <v>56</v>
      </c>
      <c r="E207">
        <v>5.91</v>
      </c>
      <c r="F207">
        <v>1</v>
      </c>
      <c r="G207">
        <v>6</v>
      </c>
      <c r="H207">
        <v>5.99</v>
      </c>
      <c r="I207">
        <v>6.06</v>
      </c>
      <c r="J207">
        <v>2.8730000000000002</v>
      </c>
      <c r="K207">
        <v>47.881</v>
      </c>
      <c r="L207">
        <v>0.71530000000000005</v>
      </c>
      <c r="M207" t="s">
        <v>18</v>
      </c>
      <c r="N207">
        <v>5.99</v>
      </c>
      <c r="O207">
        <v>6.07</v>
      </c>
      <c r="P207">
        <v>2.7890000000000001</v>
      </c>
      <c r="Q207">
        <v>46.48</v>
      </c>
      <c r="R207">
        <v>0.86760000000000004</v>
      </c>
      <c r="S207" t="s">
        <v>18</v>
      </c>
      <c r="T207">
        <v>6.01</v>
      </c>
      <c r="U207">
        <v>6.08</v>
      </c>
      <c r="V207">
        <v>2.9460000000000002</v>
      </c>
      <c r="W207">
        <v>49.094000000000001</v>
      </c>
      <c r="X207">
        <v>0.86199999999999999</v>
      </c>
      <c r="Y207" t="s">
        <v>18</v>
      </c>
      <c r="Z207">
        <v>6.01</v>
      </c>
      <c r="AA207">
        <v>6.07</v>
      </c>
      <c r="AB207">
        <v>3.47</v>
      </c>
      <c r="AC207">
        <v>57.835000000000001</v>
      </c>
      <c r="AD207">
        <v>0.85519999999999996</v>
      </c>
      <c r="AE207" t="s">
        <v>18</v>
      </c>
      <c r="AF207">
        <v>6.01</v>
      </c>
      <c r="AG207">
        <v>6.07</v>
      </c>
      <c r="AH207">
        <v>3.3290000000000002</v>
      </c>
      <c r="AI207">
        <v>55.481999999999999</v>
      </c>
      <c r="AJ207">
        <v>0.8609</v>
      </c>
      <c r="AK207" t="s">
        <v>18</v>
      </c>
      <c r="AL207">
        <v>6.01</v>
      </c>
      <c r="AM207">
        <v>6.07</v>
      </c>
      <c r="AN207">
        <v>3.31</v>
      </c>
      <c r="AO207">
        <v>55.170999999999999</v>
      </c>
      <c r="AP207">
        <v>0.88</v>
      </c>
      <c r="AQ207" t="s">
        <v>18</v>
      </c>
      <c r="AR207">
        <v>6.01</v>
      </c>
      <c r="AS207">
        <v>6.07</v>
      </c>
      <c r="AT207">
        <v>3.5939999999999999</v>
      </c>
      <c r="AU207">
        <v>59.9</v>
      </c>
      <c r="AV207">
        <v>0.87849999999999995</v>
      </c>
      <c r="AW207" t="s">
        <v>18</v>
      </c>
      <c r="AX207">
        <v>6.01</v>
      </c>
      <c r="AY207">
        <v>6.08</v>
      </c>
      <c r="AZ207">
        <v>3.7440000000000002</v>
      </c>
      <c r="BA207">
        <v>62.4</v>
      </c>
      <c r="BB207">
        <v>0.82469999999999999</v>
      </c>
      <c r="BC207" t="s">
        <v>18</v>
      </c>
      <c r="BD207">
        <v>6.01</v>
      </c>
      <c r="BE207">
        <v>6.08</v>
      </c>
      <c r="BF207">
        <v>3.6869999999999998</v>
      </c>
      <c r="BG207">
        <v>61.445999999999998</v>
      </c>
      <c r="BH207">
        <v>0.88449999999999995</v>
      </c>
      <c r="BI207" t="s">
        <v>18</v>
      </c>
      <c r="BJ207">
        <v>6.01</v>
      </c>
      <c r="BK207">
        <v>6.08</v>
      </c>
      <c r="BL207">
        <v>3.7810000000000001</v>
      </c>
      <c r="BM207">
        <v>63.014000000000003</v>
      </c>
      <c r="BN207">
        <v>0.83640000000000003</v>
      </c>
      <c r="BO207" t="s">
        <v>18</v>
      </c>
      <c r="BP207">
        <v>6.01</v>
      </c>
      <c r="BQ207">
        <v>6.07</v>
      </c>
      <c r="BR207">
        <v>3.8519999999999999</v>
      </c>
      <c r="BS207">
        <v>64.204999999999998</v>
      </c>
      <c r="BT207">
        <v>0.83130000000000004</v>
      </c>
      <c r="BU207" t="s">
        <v>18</v>
      </c>
      <c r="BV207">
        <v>6.01</v>
      </c>
      <c r="BW207">
        <v>6.07</v>
      </c>
      <c r="BX207">
        <v>3.7869999999999999</v>
      </c>
      <c r="BY207">
        <v>63.118000000000002</v>
      </c>
      <c r="BZ207">
        <v>0.83850000000000002</v>
      </c>
      <c r="CA207" t="s">
        <v>18</v>
      </c>
    </row>
    <row r="208" spans="1:79" s="14" customFormat="1" x14ac:dyDescent="0.2">
      <c r="A208" s="14" t="s">
        <v>206</v>
      </c>
      <c r="B208" s="14">
        <v>88</v>
      </c>
      <c r="C208" s="14">
        <v>96</v>
      </c>
      <c r="D208" s="14" t="s">
        <v>57</v>
      </c>
      <c r="E208" s="14">
        <v>5.86</v>
      </c>
      <c r="F208" s="14">
        <v>1</v>
      </c>
      <c r="G208" s="14">
        <v>7</v>
      </c>
      <c r="H208" s="14">
        <v>5.83</v>
      </c>
      <c r="I208" s="14">
        <v>5.9</v>
      </c>
      <c r="J208" s="14">
        <v>3.556</v>
      </c>
      <c r="K208" s="14">
        <v>50.807000000000002</v>
      </c>
      <c r="L208" s="14">
        <v>0.79269999999999996</v>
      </c>
      <c r="M208" s="14" t="s">
        <v>18</v>
      </c>
      <c r="N208" s="14">
        <v>5.83</v>
      </c>
      <c r="O208" s="14">
        <v>5.9</v>
      </c>
      <c r="P208" s="14">
        <v>3.5409999999999999</v>
      </c>
      <c r="Q208" s="14">
        <v>50.584000000000003</v>
      </c>
      <c r="R208" s="14">
        <v>0.77929999999999999</v>
      </c>
      <c r="S208" s="14" t="s">
        <v>18</v>
      </c>
      <c r="T208" s="14">
        <v>5.79</v>
      </c>
      <c r="U208" s="14">
        <v>5.86</v>
      </c>
      <c r="V208" s="14">
        <v>3.7320000000000002</v>
      </c>
      <c r="W208" s="14">
        <v>53.308999999999997</v>
      </c>
      <c r="X208" s="14">
        <v>0.79269999999999996</v>
      </c>
      <c r="Y208" s="14" t="s">
        <v>18</v>
      </c>
      <c r="Z208" s="14">
        <v>5.83</v>
      </c>
      <c r="AA208" s="14">
        <v>5.9</v>
      </c>
      <c r="AB208" s="14">
        <v>4.0439999999999996</v>
      </c>
      <c r="AC208" s="14">
        <v>57.767000000000003</v>
      </c>
      <c r="AD208" s="14">
        <v>0.79800000000000004</v>
      </c>
      <c r="AE208" s="14" t="s">
        <v>18</v>
      </c>
      <c r="AF208" s="14">
        <v>5.83</v>
      </c>
      <c r="AG208" s="14">
        <v>5.9</v>
      </c>
      <c r="AH208" s="14">
        <v>4.085</v>
      </c>
      <c r="AI208" s="14">
        <v>58.356000000000002</v>
      </c>
      <c r="AJ208" s="14">
        <v>0.79549999999999998</v>
      </c>
      <c r="AK208" s="14" t="s">
        <v>18</v>
      </c>
      <c r="AL208" s="14">
        <v>5.83</v>
      </c>
      <c r="AM208" s="14">
        <v>5.9</v>
      </c>
      <c r="AN208" s="14">
        <v>4.1390000000000002</v>
      </c>
      <c r="AO208" s="14">
        <v>59.134999999999998</v>
      </c>
      <c r="AP208" s="14">
        <v>0.79149999999999998</v>
      </c>
      <c r="AQ208" s="14" t="s">
        <v>18</v>
      </c>
      <c r="AR208" s="14">
        <v>5.83</v>
      </c>
      <c r="AS208" s="14">
        <v>5.9</v>
      </c>
      <c r="AT208" s="14">
        <v>4.383</v>
      </c>
      <c r="AU208" s="14">
        <v>62.621000000000002</v>
      </c>
      <c r="AV208" s="14">
        <v>0.78080000000000005</v>
      </c>
      <c r="AW208" s="14" t="s">
        <v>18</v>
      </c>
      <c r="AX208" s="14">
        <v>5.83</v>
      </c>
      <c r="AY208" s="14">
        <v>5.9</v>
      </c>
      <c r="AZ208" s="14">
        <v>4.484</v>
      </c>
      <c r="BA208" s="14">
        <v>64.051000000000002</v>
      </c>
      <c r="BB208" s="14">
        <v>0.77080000000000004</v>
      </c>
      <c r="BC208" s="14" t="s">
        <v>18</v>
      </c>
      <c r="BD208" s="14">
        <v>5.83</v>
      </c>
      <c r="BE208" s="14">
        <v>5.9</v>
      </c>
      <c r="BF208" s="14">
        <v>4.5819999999999999</v>
      </c>
      <c r="BG208" s="14">
        <v>65.45</v>
      </c>
      <c r="BH208" s="14">
        <v>0.79810000000000003</v>
      </c>
      <c r="BI208" s="14" t="s">
        <v>18</v>
      </c>
      <c r="BJ208" s="14">
        <v>5.84</v>
      </c>
      <c r="BK208" s="14">
        <v>5.9</v>
      </c>
      <c r="BL208" s="14">
        <v>4.5679999999999996</v>
      </c>
      <c r="BM208" s="14">
        <v>65.253</v>
      </c>
      <c r="BN208" s="14">
        <v>0.75570000000000004</v>
      </c>
      <c r="BO208" s="14" t="s">
        <v>18</v>
      </c>
      <c r="BP208" s="14">
        <v>5.83</v>
      </c>
      <c r="BQ208" s="14">
        <v>5.9</v>
      </c>
      <c r="BR208" s="14">
        <v>4.6449999999999996</v>
      </c>
      <c r="BS208" s="14">
        <v>66.352999999999994</v>
      </c>
      <c r="BT208" s="14">
        <v>0.7903</v>
      </c>
      <c r="BU208" s="14" t="s">
        <v>18</v>
      </c>
      <c r="BV208" s="14">
        <v>5.83</v>
      </c>
      <c r="BW208" s="14">
        <v>5.9</v>
      </c>
      <c r="BX208" s="14">
        <v>4.6059999999999999</v>
      </c>
      <c r="BY208" s="14">
        <v>65.8</v>
      </c>
      <c r="BZ208" s="14">
        <v>0.79069999999999996</v>
      </c>
      <c r="CA208" s="14" t="s">
        <v>18</v>
      </c>
    </row>
    <row r="209" spans="1:79" x14ac:dyDescent="0.2">
      <c r="A209" t="s">
        <v>206</v>
      </c>
      <c r="B209">
        <v>88</v>
      </c>
      <c r="C209">
        <v>102</v>
      </c>
      <c r="D209" t="s">
        <v>58</v>
      </c>
      <c r="E209">
        <v>12.24</v>
      </c>
      <c r="F209">
        <v>2</v>
      </c>
      <c r="G209">
        <v>12</v>
      </c>
      <c r="H209">
        <v>12.35</v>
      </c>
      <c r="I209">
        <v>12.43</v>
      </c>
      <c r="J209">
        <v>4.5540000000000003</v>
      </c>
      <c r="K209">
        <v>37.954000000000001</v>
      </c>
      <c r="L209">
        <v>0.9345</v>
      </c>
      <c r="M209" t="s">
        <v>17</v>
      </c>
      <c r="N209">
        <v>12.35</v>
      </c>
      <c r="O209">
        <v>12.43</v>
      </c>
      <c r="P209">
        <v>4.601</v>
      </c>
      <c r="Q209">
        <v>38.344999999999999</v>
      </c>
      <c r="R209">
        <v>0.93340000000000001</v>
      </c>
      <c r="S209" t="s">
        <v>17</v>
      </c>
      <c r="T209">
        <v>12.35</v>
      </c>
      <c r="U209">
        <v>12.43</v>
      </c>
      <c r="V209">
        <v>4.7789999999999999</v>
      </c>
      <c r="W209">
        <v>39.825000000000003</v>
      </c>
      <c r="X209">
        <v>0.92949999999999999</v>
      </c>
      <c r="Y209" t="s">
        <v>17</v>
      </c>
      <c r="Z209">
        <v>12.35</v>
      </c>
      <c r="AA209">
        <v>12.43</v>
      </c>
      <c r="AB209">
        <v>5.8360000000000003</v>
      </c>
      <c r="AC209">
        <v>48.633000000000003</v>
      </c>
      <c r="AD209">
        <v>0.94130000000000003</v>
      </c>
      <c r="AE209" t="s">
        <v>17</v>
      </c>
      <c r="AF209">
        <v>12.35</v>
      </c>
      <c r="AG209">
        <v>12.43</v>
      </c>
      <c r="AH209">
        <v>5.8550000000000004</v>
      </c>
      <c r="AI209">
        <v>48.792000000000002</v>
      </c>
      <c r="AJ209">
        <v>0.92859999999999998</v>
      </c>
      <c r="AK209" t="s">
        <v>17</v>
      </c>
      <c r="AL209">
        <v>12.35</v>
      </c>
      <c r="AM209">
        <v>12.43</v>
      </c>
      <c r="AN209">
        <v>5.8390000000000004</v>
      </c>
      <c r="AO209">
        <v>48.66</v>
      </c>
      <c r="AP209">
        <v>0.93469999999999998</v>
      </c>
      <c r="AQ209" t="s">
        <v>17</v>
      </c>
      <c r="AR209">
        <v>12.35</v>
      </c>
      <c r="AS209">
        <v>12.43</v>
      </c>
      <c r="AT209">
        <v>6.1139999999999999</v>
      </c>
      <c r="AU209">
        <v>50.953000000000003</v>
      </c>
      <c r="AV209">
        <v>0.93859999999999999</v>
      </c>
      <c r="AW209" t="s">
        <v>17</v>
      </c>
      <c r="AX209">
        <v>12.35</v>
      </c>
      <c r="AY209">
        <v>12.43</v>
      </c>
      <c r="AZ209">
        <v>6.2060000000000004</v>
      </c>
      <c r="BA209">
        <v>51.716000000000001</v>
      </c>
      <c r="BB209">
        <v>0.93359999999999999</v>
      </c>
      <c r="BC209" t="s">
        <v>17</v>
      </c>
      <c r="BD209">
        <v>12.35</v>
      </c>
      <c r="BE209">
        <v>12.43</v>
      </c>
      <c r="BF209">
        <v>6.0990000000000002</v>
      </c>
      <c r="BG209">
        <v>50.822000000000003</v>
      </c>
      <c r="BH209">
        <v>0.93630000000000002</v>
      </c>
      <c r="BI209" t="s">
        <v>17</v>
      </c>
      <c r="BJ209">
        <v>12.35</v>
      </c>
      <c r="BK209">
        <v>12.43</v>
      </c>
      <c r="BL209">
        <v>6.2649999999999997</v>
      </c>
      <c r="BM209">
        <v>52.210999999999999</v>
      </c>
      <c r="BN209">
        <v>0.93430000000000002</v>
      </c>
      <c r="BO209" t="s">
        <v>17</v>
      </c>
      <c r="BP209">
        <v>12.35</v>
      </c>
      <c r="BQ209">
        <v>12.43</v>
      </c>
      <c r="BR209">
        <v>6.3739999999999997</v>
      </c>
      <c r="BS209">
        <v>53.113</v>
      </c>
      <c r="BT209">
        <v>0.92989999999999995</v>
      </c>
      <c r="BU209" t="s">
        <v>17</v>
      </c>
      <c r="BV209">
        <v>12.35</v>
      </c>
      <c r="BW209">
        <v>12.43</v>
      </c>
      <c r="BX209">
        <v>6.3460000000000001</v>
      </c>
      <c r="BY209">
        <v>52.88</v>
      </c>
      <c r="BZ209">
        <v>0.93759999999999999</v>
      </c>
      <c r="CA209" t="s">
        <v>17</v>
      </c>
    </row>
    <row r="210" spans="1:79" x14ac:dyDescent="0.2">
      <c r="A210" t="s">
        <v>206</v>
      </c>
      <c r="B210">
        <v>88</v>
      </c>
      <c r="C210">
        <v>103</v>
      </c>
      <c r="D210" t="s">
        <v>59</v>
      </c>
      <c r="E210">
        <v>14.08</v>
      </c>
      <c r="F210">
        <v>3</v>
      </c>
      <c r="G210">
        <v>13</v>
      </c>
      <c r="H210">
        <v>14</v>
      </c>
      <c r="I210">
        <v>14.06</v>
      </c>
      <c r="J210">
        <v>5.1719999999999997</v>
      </c>
      <c r="K210">
        <v>39.784999999999997</v>
      </c>
      <c r="L210">
        <v>0.82520000000000004</v>
      </c>
      <c r="M210" t="s">
        <v>18</v>
      </c>
      <c r="N210">
        <v>14</v>
      </c>
      <c r="O210">
        <v>14.07</v>
      </c>
      <c r="P210">
        <v>5.1189999999999998</v>
      </c>
      <c r="Q210">
        <v>39.372999999999998</v>
      </c>
      <c r="R210">
        <v>0.81950000000000001</v>
      </c>
      <c r="S210" t="s">
        <v>18</v>
      </c>
      <c r="T210">
        <v>14</v>
      </c>
      <c r="U210">
        <v>14.06</v>
      </c>
      <c r="V210">
        <v>5.3579999999999997</v>
      </c>
      <c r="W210">
        <v>41.215000000000003</v>
      </c>
      <c r="X210">
        <v>0.83320000000000005</v>
      </c>
      <c r="Y210" t="s">
        <v>18</v>
      </c>
      <c r="Z210">
        <v>14</v>
      </c>
      <c r="AA210">
        <v>14.06</v>
      </c>
      <c r="AB210">
        <v>6.6130000000000004</v>
      </c>
      <c r="AC210">
        <v>50.868000000000002</v>
      </c>
      <c r="AD210">
        <v>0.82330000000000003</v>
      </c>
      <c r="AE210" t="s">
        <v>18</v>
      </c>
      <c r="AF210">
        <v>14</v>
      </c>
      <c r="AG210">
        <v>14.06</v>
      </c>
      <c r="AH210">
        <v>6.5170000000000003</v>
      </c>
      <c r="AI210">
        <v>50.134</v>
      </c>
      <c r="AJ210">
        <v>0.82979999999999998</v>
      </c>
      <c r="AK210" t="s">
        <v>18</v>
      </c>
      <c r="AL210">
        <v>14</v>
      </c>
      <c r="AM210">
        <v>14.06</v>
      </c>
      <c r="AN210">
        <v>6.4379999999999997</v>
      </c>
      <c r="AO210">
        <v>49.524999999999999</v>
      </c>
      <c r="AP210">
        <v>0.8226</v>
      </c>
      <c r="AQ210" t="s">
        <v>18</v>
      </c>
      <c r="AR210">
        <v>14</v>
      </c>
      <c r="AS210">
        <v>14.06</v>
      </c>
      <c r="AT210">
        <v>6.81</v>
      </c>
      <c r="AU210">
        <v>52.381</v>
      </c>
      <c r="AV210">
        <v>0.77549999999999997</v>
      </c>
      <c r="AW210" t="s">
        <v>18</v>
      </c>
      <c r="AX210">
        <v>14</v>
      </c>
      <c r="AY210">
        <v>14.06</v>
      </c>
      <c r="AZ210">
        <v>6.9009999999999998</v>
      </c>
      <c r="BA210">
        <v>53.085999999999999</v>
      </c>
      <c r="BB210">
        <v>0.82</v>
      </c>
      <c r="BC210" t="s">
        <v>18</v>
      </c>
      <c r="BD210">
        <v>14</v>
      </c>
      <c r="BE210">
        <v>14.06</v>
      </c>
      <c r="BF210">
        <v>6.9169999999999998</v>
      </c>
      <c r="BG210">
        <v>53.207000000000001</v>
      </c>
      <c r="BH210">
        <v>0.83409999999999995</v>
      </c>
      <c r="BI210" t="s">
        <v>18</v>
      </c>
      <c r="BJ210">
        <v>14</v>
      </c>
      <c r="BK210">
        <v>14.06</v>
      </c>
      <c r="BL210">
        <v>6.9089999999999998</v>
      </c>
      <c r="BM210">
        <v>53.146000000000001</v>
      </c>
      <c r="BN210">
        <v>0.79810000000000003</v>
      </c>
      <c r="BO210" t="s">
        <v>18</v>
      </c>
      <c r="BP210">
        <v>14</v>
      </c>
      <c r="BQ210">
        <v>14.06</v>
      </c>
      <c r="BR210">
        <v>7.0259999999999998</v>
      </c>
      <c r="BS210">
        <v>54.043999999999997</v>
      </c>
      <c r="BT210">
        <v>0.81389999999999996</v>
      </c>
      <c r="BU210" t="s">
        <v>18</v>
      </c>
      <c r="BV210">
        <v>14</v>
      </c>
      <c r="BW210">
        <v>14.06</v>
      </c>
      <c r="BX210">
        <v>6.94</v>
      </c>
      <c r="BY210">
        <v>53.384999999999998</v>
      </c>
      <c r="BZ210">
        <v>0.83199999999999996</v>
      </c>
      <c r="CA210" t="s">
        <v>18</v>
      </c>
    </row>
    <row r="211" spans="1:79" x14ac:dyDescent="0.2">
      <c r="A211" t="s">
        <v>206</v>
      </c>
      <c r="B211">
        <v>89</v>
      </c>
      <c r="C211">
        <v>102</v>
      </c>
      <c r="D211" t="s">
        <v>60</v>
      </c>
      <c r="E211">
        <v>11.77</v>
      </c>
      <c r="F211">
        <v>2</v>
      </c>
      <c r="G211">
        <v>11</v>
      </c>
      <c r="H211">
        <v>11.92</v>
      </c>
      <c r="I211">
        <v>11.98</v>
      </c>
      <c r="J211">
        <v>4.3129999999999997</v>
      </c>
      <c r="K211">
        <v>39.209000000000003</v>
      </c>
      <c r="L211">
        <v>0.83030000000000004</v>
      </c>
      <c r="M211" t="s">
        <v>18</v>
      </c>
      <c r="N211">
        <v>11.92</v>
      </c>
      <c r="O211">
        <v>11.99</v>
      </c>
      <c r="P211">
        <v>4.2679999999999998</v>
      </c>
      <c r="Q211">
        <v>38.796999999999997</v>
      </c>
      <c r="R211">
        <v>0.83960000000000001</v>
      </c>
      <c r="S211" t="s">
        <v>18</v>
      </c>
      <c r="T211">
        <v>11.92</v>
      </c>
      <c r="U211">
        <v>11.98</v>
      </c>
      <c r="V211">
        <v>4.5039999999999996</v>
      </c>
      <c r="W211">
        <v>40.942999999999998</v>
      </c>
      <c r="X211">
        <v>0.83179999999999998</v>
      </c>
      <c r="Y211" t="s">
        <v>18</v>
      </c>
      <c r="Z211">
        <v>11.92</v>
      </c>
      <c r="AA211">
        <v>11.98</v>
      </c>
      <c r="AB211">
        <v>5.3540000000000001</v>
      </c>
      <c r="AC211">
        <v>48.676000000000002</v>
      </c>
      <c r="AD211">
        <v>0.83379999999999999</v>
      </c>
      <c r="AE211" t="s">
        <v>18</v>
      </c>
      <c r="AF211">
        <v>11.92</v>
      </c>
      <c r="AG211">
        <v>11.98</v>
      </c>
      <c r="AH211">
        <v>5.4909999999999997</v>
      </c>
      <c r="AI211">
        <v>49.914000000000001</v>
      </c>
      <c r="AJ211">
        <v>0.8216</v>
      </c>
      <c r="AK211" t="s">
        <v>18</v>
      </c>
      <c r="AL211">
        <v>11.92</v>
      </c>
      <c r="AM211">
        <v>11.98</v>
      </c>
      <c r="AN211">
        <v>5.351</v>
      </c>
      <c r="AO211">
        <v>48.643000000000001</v>
      </c>
      <c r="AP211">
        <v>0.82220000000000004</v>
      </c>
      <c r="AQ211" t="s">
        <v>18</v>
      </c>
      <c r="AR211">
        <v>11.91</v>
      </c>
      <c r="AS211">
        <v>11.98</v>
      </c>
      <c r="AT211">
        <v>5.4729999999999999</v>
      </c>
      <c r="AU211">
        <v>49.759</v>
      </c>
      <c r="AV211">
        <v>0.83350000000000002</v>
      </c>
      <c r="AW211" t="s">
        <v>18</v>
      </c>
      <c r="AX211">
        <v>11.92</v>
      </c>
      <c r="AY211">
        <v>11.98</v>
      </c>
      <c r="AZ211">
        <v>5.702</v>
      </c>
      <c r="BA211">
        <v>51.84</v>
      </c>
      <c r="BB211">
        <v>0.81630000000000003</v>
      </c>
      <c r="BC211" t="s">
        <v>18</v>
      </c>
      <c r="BD211">
        <v>11.92</v>
      </c>
      <c r="BE211">
        <v>11.98</v>
      </c>
      <c r="BF211">
        <v>5.5019999999999998</v>
      </c>
      <c r="BG211">
        <v>50.02</v>
      </c>
      <c r="BH211">
        <v>0.8407</v>
      </c>
      <c r="BI211" t="s">
        <v>18</v>
      </c>
      <c r="BJ211">
        <v>11.92</v>
      </c>
      <c r="BK211">
        <v>11.98</v>
      </c>
      <c r="BL211">
        <v>5.53</v>
      </c>
      <c r="BM211">
        <v>50.277000000000001</v>
      </c>
      <c r="BN211">
        <v>0.8387</v>
      </c>
      <c r="BO211" t="s">
        <v>18</v>
      </c>
      <c r="BP211">
        <v>11.91</v>
      </c>
      <c r="BQ211">
        <v>11.98</v>
      </c>
      <c r="BR211">
        <v>5.6379999999999999</v>
      </c>
      <c r="BS211">
        <v>51.256999999999998</v>
      </c>
      <c r="BT211">
        <v>0.80069999999999997</v>
      </c>
      <c r="BU211" t="s">
        <v>18</v>
      </c>
      <c r="BV211">
        <v>11.92</v>
      </c>
      <c r="BW211">
        <v>11.98</v>
      </c>
      <c r="BX211">
        <v>5.5720000000000001</v>
      </c>
      <c r="BY211">
        <v>50.652000000000001</v>
      </c>
      <c r="BZ211">
        <v>0.82879999999999998</v>
      </c>
      <c r="CA211" t="s">
        <v>18</v>
      </c>
    </row>
    <row r="212" spans="1:79" x14ac:dyDescent="0.2">
      <c r="A212" t="s">
        <v>206</v>
      </c>
      <c r="B212">
        <v>96</v>
      </c>
      <c r="C212">
        <v>102</v>
      </c>
      <c r="D212" t="s">
        <v>61</v>
      </c>
      <c r="E212">
        <v>11.93</v>
      </c>
      <c r="F212">
        <v>1</v>
      </c>
      <c r="G212">
        <v>4</v>
      </c>
      <c r="H212">
        <v>11.9</v>
      </c>
      <c r="I212">
        <v>11.97</v>
      </c>
      <c r="J212">
        <v>2.2069999999999999</v>
      </c>
      <c r="K212">
        <v>55.18</v>
      </c>
      <c r="L212">
        <v>0.86060000000000003</v>
      </c>
      <c r="M212" t="s">
        <v>18</v>
      </c>
      <c r="N212">
        <v>11.9</v>
      </c>
      <c r="O212">
        <v>11.97</v>
      </c>
      <c r="P212">
        <v>2.2149999999999999</v>
      </c>
      <c r="Q212">
        <v>55.384999999999998</v>
      </c>
      <c r="R212">
        <v>0.8367</v>
      </c>
      <c r="S212" t="s">
        <v>18</v>
      </c>
      <c r="T212">
        <v>11.9</v>
      </c>
      <c r="U212">
        <v>11.97</v>
      </c>
      <c r="V212">
        <v>2.2160000000000002</v>
      </c>
      <c r="W212">
        <v>55.390999999999998</v>
      </c>
      <c r="X212">
        <v>0.83730000000000004</v>
      </c>
      <c r="Y212" t="s">
        <v>18</v>
      </c>
      <c r="Z212">
        <v>11.9</v>
      </c>
      <c r="AA212">
        <v>11.97</v>
      </c>
      <c r="AB212">
        <v>2.8039999999999998</v>
      </c>
      <c r="AC212">
        <v>70.108999999999995</v>
      </c>
      <c r="AD212">
        <v>0.8478</v>
      </c>
      <c r="AE212" t="s">
        <v>18</v>
      </c>
      <c r="AF212">
        <v>11.9</v>
      </c>
      <c r="AG212">
        <v>11.97</v>
      </c>
      <c r="AH212">
        <v>2.83</v>
      </c>
      <c r="AI212">
        <v>70.745999999999995</v>
      </c>
      <c r="AJ212">
        <v>0.82130000000000003</v>
      </c>
      <c r="AK212" t="s">
        <v>18</v>
      </c>
      <c r="AL212">
        <v>11.9</v>
      </c>
      <c r="AM212">
        <v>11.97</v>
      </c>
      <c r="AN212">
        <v>2.847</v>
      </c>
      <c r="AO212">
        <v>71.183000000000007</v>
      </c>
      <c r="AP212">
        <v>0.8226</v>
      </c>
      <c r="AQ212" t="s">
        <v>18</v>
      </c>
      <c r="AR212">
        <v>11.9</v>
      </c>
      <c r="AS212">
        <v>11.96</v>
      </c>
      <c r="AT212">
        <v>2.8210000000000002</v>
      </c>
      <c r="AU212">
        <v>70.518000000000001</v>
      </c>
      <c r="AV212">
        <v>0.82720000000000005</v>
      </c>
      <c r="AW212" t="s">
        <v>18</v>
      </c>
      <c r="AX212">
        <v>11.9</v>
      </c>
      <c r="AY212">
        <v>11.97</v>
      </c>
      <c r="AZ212">
        <v>2.8239999999999998</v>
      </c>
      <c r="BA212">
        <v>70.605000000000004</v>
      </c>
      <c r="BB212">
        <v>0.80279999999999996</v>
      </c>
      <c r="BC212" t="s">
        <v>18</v>
      </c>
      <c r="BD212">
        <v>11.9</v>
      </c>
      <c r="BE212">
        <v>11.97</v>
      </c>
      <c r="BF212">
        <v>2.84</v>
      </c>
      <c r="BG212">
        <v>71.004000000000005</v>
      </c>
      <c r="BH212">
        <v>0.82909999999999995</v>
      </c>
      <c r="BI212" t="s">
        <v>18</v>
      </c>
      <c r="BJ212">
        <v>11.9</v>
      </c>
      <c r="BK212">
        <v>11.97</v>
      </c>
      <c r="BL212">
        <v>2.879</v>
      </c>
      <c r="BM212">
        <v>71.962999999999994</v>
      </c>
      <c r="BN212">
        <v>0.81559999999999999</v>
      </c>
      <c r="BO212" t="s">
        <v>18</v>
      </c>
      <c r="BP212">
        <v>11.9</v>
      </c>
      <c r="BQ212">
        <v>11.97</v>
      </c>
      <c r="BR212">
        <v>2.839</v>
      </c>
      <c r="BS212">
        <v>70.977000000000004</v>
      </c>
      <c r="BT212">
        <v>0.79110000000000003</v>
      </c>
      <c r="BU212" t="s">
        <v>18</v>
      </c>
      <c r="BV212">
        <v>11.9</v>
      </c>
      <c r="BW212">
        <v>11.97</v>
      </c>
      <c r="BX212">
        <v>2.806</v>
      </c>
      <c r="BY212">
        <v>70.141999999999996</v>
      </c>
      <c r="BZ212">
        <v>0.81679999999999997</v>
      </c>
      <c r="CA212" t="s">
        <v>18</v>
      </c>
    </row>
    <row r="213" spans="1:79" x14ac:dyDescent="0.2">
      <c r="A213" t="s">
        <v>206</v>
      </c>
      <c r="B213">
        <v>96</v>
      </c>
      <c r="C213">
        <v>103</v>
      </c>
      <c r="D213" t="s">
        <v>62</v>
      </c>
      <c r="E213">
        <v>13.88</v>
      </c>
      <c r="F213">
        <v>2</v>
      </c>
      <c r="G213">
        <v>5</v>
      </c>
      <c r="H213">
        <v>13.95</v>
      </c>
      <c r="I213">
        <v>14.02</v>
      </c>
      <c r="J213">
        <v>2.8130000000000002</v>
      </c>
      <c r="K213">
        <v>56.267000000000003</v>
      </c>
      <c r="L213">
        <v>0.91679999999999995</v>
      </c>
      <c r="M213" t="s">
        <v>17</v>
      </c>
      <c r="N213">
        <v>13.95</v>
      </c>
      <c r="O213">
        <v>14.02</v>
      </c>
      <c r="P213">
        <v>2.8039999999999998</v>
      </c>
      <c r="Q213">
        <v>56.072000000000003</v>
      </c>
      <c r="R213">
        <v>0.91800000000000004</v>
      </c>
      <c r="S213" t="s">
        <v>17</v>
      </c>
      <c r="T213">
        <v>13.95</v>
      </c>
      <c r="U213">
        <v>14.02</v>
      </c>
      <c r="V213">
        <v>2.8650000000000002</v>
      </c>
      <c r="W213">
        <v>57.304000000000002</v>
      </c>
      <c r="X213">
        <v>0.91610000000000003</v>
      </c>
      <c r="Y213" t="s">
        <v>17</v>
      </c>
      <c r="Z213">
        <v>13.95</v>
      </c>
      <c r="AA213">
        <v>14.02</v>
      </c>
      <c r="AB213">
        <v>3.7509999999999999</v>
      </c>
      <c r="AC213">
        <v>75.010999999999996</v>
      </c>
      <c r="AD213">
        <v>0.90539999999999998</v>
      </c>
      <c r="AE213" t="s">
        <v>17</v>
      </c>
      <c r="AF213">
        <v>13.95</v>
      </c>
      <c r="AG213">
        <v>14.02</v>
      </c>
      <c r="AH213">
        <v>3.7730000000000001</v>
      </c>
      <c r="AI213">
        <v>75.451999999999998</v>
      </c>
      <c r="AJ213">
        <v>0.91220000000000001</v>
      </c>
      <c r="AK213" t="s">
        <v>17</v>
      </c>
      <c r="AL213">
        <v>13.95</v>
      </c>
      <c r="AM213">
        <v>14.02</v>
      </c>
      <c r="AN213">
        <v>3.7389999999999999</v>
      </c>
      <c r="AO213">
        <v>74.772000000000006</v>
      </c>
      <c r="AP213">
        <v>0.90639999999999998</v>
      </c>
      <c r="AQ213" t="s">
        <v>17</v>
      </c>
      <c r="AR213">
        <v>13.94</v>
      </c>
      <c r="AS213">
        <v>14.02</v>
      </c>
      <c r="AT213">
        <v>3.7709999999999999</v>
      </c>
      <c r="AU213">
        <v>75.421999999999997</v>
      </c>
      <c r="AV213">
        <v>0.80320000000000003</v>
      </c>
      <c r="AW213" t="s">
        <v>18</v>
      </c>
      <c r="AX213">
        <v>13.95</v>
      </c>
      <c r="AY213">
        <v>14.02</v>
      </c>
      <c r="AZ213">
        <v>3.8580000000000001</v>
      </c>
      <c r="BA213">
        <v>77.161000000000001</v>
      </c>
      <c r="BB213">
        <v>0.91059999999999997</v>
      </c>
      <c r="BC213" t="s">
        <v>17</v>
      </c>
      <c r="BD213">
        <v>13.95</v>
      </c>
      <c r="BE213">
        <v>14.02</v>
      </c>
      <c r="BF213">
        <v>3.911</v>
      </c>
      <c r="BG213">
        <v>78.22</v>
      </c>
      <c r="BH213">
        <v>0.9103</v>
      </c>
      <c r="BI213" t="s">
        <v>17</v>
      </c>
      <c r="BJ213">
        <v>13.95</v>
      </c>
      <c r="BK213">
        <v>14.02</v>
      </c>
      <c r="BL213">
        <v>3.968</v>
      </c>
      <c r="BM213">
        <v>79.37</v>
      </c>
      <c r="BN213">
        <v>0.90400000000000003</v>
      </c>
      <c r="BO213" t="s">
        <v>17</v>
      </c>
      <c r="BP213">
        <v>13.94</v>
      </c>
      <c r="BQ213">
        <v>14.02</v>
      </c>
      <c r="BR213">
        <v>3.8889999999999998</v>
      </c>
      <c r="BS213">
        <v>77.771000000000001</v>
      </c>
      <c r="BT213">
        <v>0.91249999999999998</v>
      </c>
      <c r="BU213" t="s">
        <v>17</v>
      </c>
      <c r="BV213">
        <v>13.95</v>
      </c>
      <c r="BW213">
        <v>14.02</v>
      </c>
      <c r="BX213">
        <v>3.8260000000000001</v>
      </c>
      <c r="BY213">
        <v>76.513999999999996</v>
      </c>
      <c r="BZ213">
        <v>0.91610000000000003</v>
      </c>
      <c r="CA213" t="s">
        <v>17</v>
      </c>
    </row>
    <row r="214" spans="1:79" x14ac:dyDescent="0.2">
      <c r="A214" t="s">
        <v>206</v>
      </c>
      <c r="B214">
        <v>97</v>
      </c>
      <c r="C214">
        <v>102</v>
      </c>
      <c r="D214" t="s">
        <v>63</v>
      </c>
      <c r="E214">
        <v>11.88</v>
      </c>
      <c r="F214">
        <v>1</v>
      </c>
      <c r="G214">
        <v>3</v>
      </c>
      <c r="H214">
        <v>11.99</v>
      </c>
      <c r="I214">
        <v>12.06</v>
      </c>
      <c r="J214">
        <v>1.446</v>
      </c>
      <c r="K214">
        <v>48.195</v>
      </c>
      <c r="L214">
        <v>0.7802</v>
      </c>
      <c r="M214" t="s">
        <v>18</v>
      </c>
      <c r="N214">
        <v>11.99</v>
      </c>
      <c r="O214">
        <v>12.06</v>
      </c>
      <c r="P214">
        <v>1.4430000000000001</v>
      </c>
      <c r="Q214">
        <v>48.107999999999997</v>
      </c>
      <c r="R214">
        <v>0.7419</v>
      </c>
      <c r="S214" t="s">
        <v>18</v>
      </c>
      <c r="T214">
        <v>11.99</v>
      </c>
      <c r="U214">
        <v>12.06</v>
      </c>
      <c r="V214">
        <v>1.508</v>
      </c>
      <c r="W214">
        <v>50.25</v>
      </c>
      <c r="X214">
        <v>0.76449999999999996</v>
      </c>
      <c r="Y214" t="s">
        <v>18</v>
      </c>
      <c r="Z214">
        <v>11.99</v>
      </c>
      <c r="AA214">
        <v>12.06</v>
      </c>
      <c r="AB214">
        <v>1.8169999999999999</v>
      </c>
      <c r="AC214">
        <v>60.573999999999998</v>
      </c>
      <c r="AD214">
        <v>0.77300000000000002</v>
      </c>
      <c r="AE214" t="s">
        <v>18</v>
      </c>
      <c r="AF214">
        <v>11.99</v>
      </c>
      <c r="AG214">
        <v>12.06</v>
      </c>
      <c r="AH214">
        <v>1.8129999999999999</v>
      </c>
      <c r="AI214">
        <v>60.442999999999998</v>
      </c>
      <c r="AJ214">
        <v>0.74099999999999999</v>
      </c>
      <c r="AK214" t="s">
        <v>18</v>
      </c>
      <c r="AL214">
        <v>11.99</v>
      </c>
      <c r="AM214">
        <v>12.06</v>
      </c>
      <c r="AN214">
        <v>1.8240000000000001</v>
      </c>
      <c r="AO214">
        <v>60.783999999999999</v>
      </c>
      <c r="AP214">
        <v>0.75870000000000004</v>
      </c>
      <c r="AQ214" t="s">
        <v>18</v>
      </c>
      <c r="AR214">
        <v>11.99</v>
      </c>
      <c r="AS214">
        <v>12.06</v>
      </c>
      <c r="AT214">
        <v>1.8360000000000001</v>
      </c>
      <c r="AU214">
        <v>61.206000000000003</v>
      </c>
      <c r="AV214">
        <v>0.75719999999999998</v>
      </c>
      <c r="AW214" t="s">
        <v>18</v>
      </c>
      <c r="AX214">
        <v>11.99</v>
      </c>
      <c r="AY214">
        <v>12.06</v>
      </c>
      <c r="AZ214">
        <v>1.887</v>
      </c>
      <c r="BA214">
        <v>62.889000000000003</v>
      </c>
      <c r="BB214">
        <v>0.74970000000000003</v>
      </c>
      <c r="BC214" t="s">
        <v>18</v>
      </c>
      <c r="BD214">
        <v>11.99</v>
      </c>
      <c r="BE214">
        <v>12.06</v>
      </c>
      <c r="BF214">
        <v>1.877</v>
      </c>
      <c r="BG214">
        <v>62.552999999999997</v>
      </c>
      <c r="BH214">
        <v>0.78400000000000003</v>
      </c>
      <c r="BI214" t="s">
        <v>18</v>
      </c>
      <c r="BJ214">
        <v>11.99</v>
      </c>
      <c r="BK214">
        <v>12.06</v>
      </c>
      <c r="BL214">
        <v>1.897</v>
      </c>
      <c r="BM214">
        <v>63.244</v>
      </c>
      <c r="BN214">
        <v>0.77070000000000005</v>
      </c>
      <c r="BO214" t="s">
        <v>18</v>
      </c>
      <c r="BP214">
        <v>11.99</v>
      </c>
      <c r="BQ214">
        <v>12.06</v>
      </c>
      <c r="BR214">
        <v>1.849</v>
      </c>
      <c r="BS214">
        <v>61.643000000000001</v>
      </c>
      <c r="BT214">
        <v>0.74650000000000005</v>
      </c>
      <c r="BU214" t="s">
        <v>18</v>
      </c>
      <c r="BV214">
        <v>11.99</v>
      </c>
      <c r="BW214">
        <v>12.06</v>
      </c>
      <c r="BX214">
        <v>1.867</v>
      </c>
      <c r="BY214">
        <v>62.225000000000001</v>
      </c>
      <c r="BZ214">
        <v>0.7903</v>
      </c>
      <c r="CA214" t="s">
        <v>18</v>
      </c>
    </row>
    <row r="215" spans="1:79" x14ac:dyDescent="0.2">
      <c r="A215" t="s">
        <v>206</v>
      </c>
      <c r="B215">
        <v>97</v>
      </c>
      <c r="C215">
        <v>103</v>
      </c>
      <c r="D215" t="s">
        <v>64</v>
      </c>
      <c r="E215">
        <v>14.01</v>
      </c>
      <c r="F215">
        <v>2</v>
      </c>
      <c r="G215">
        <v>4</v>
      </c>
      <c r="H215">
        <v>14.09</v>
      </c>
      <c r="I215">
        <v>14.16</v>
      </c>
      <c r="J215">
        <v>1.905</v>
      </c>
      <c r="K215">
        <v>47.627000000000002</v>
      </c>
      <c r="L215">
        <v>0.86060000000000003</v>
      </c>
      <c r="M215" t="s">
        <v>18</v>
      </c>
      <c r="N215">
        <v>14.09</v>
      </c>
      <c r="O215">
        <v>14.16</v>
      </c>
      <c r="P215">
        <v>1.835</v>
      </c>
      <c r="Q215">
        <v>45.869</v>
      </c>
      <c r="R215">
        <v>0.84189999999999998</v>
      </c>
      <c r="S215" t="s">
        <v>18</v>
      </c>
      <c r="T215">
        <v>14.09</v>
      </c>
      <c r="U215">
        <v>14.15</v>
      </c>
      <c r="V215">
        <v>1.837</v>
      </c>
      <c r="W215">
        <v>45.92</v>
      </c>
      <c r="X215">
        <v>0.871</v>
      </c>
      <c r="Y215" t="s">
        <v>18</v>
      </c>
      <c r="Z215">
        <v>14.09</v>
      </c>
      <c r="AA215">
        <v>14.16</v>
      </c>
      <c r="AB215">
        <v>2.31</v>
      </c>
      <c r="AC215">
        <v>57.743000000000002</v>
      </c>
      <c r="AD215">
        <v>0.85440000000000005</v>
      </c>
      <c r="AE215" t="s">
        <v>18</v>
      </c>
      <c r="AF215">
        <v>14.09</v>
      </c>
      <c r="AG215">
        <v>14.16</v>
      </c>
      <c r="AH215">
        <v>2.3439999999999999</v>
      </c>
      <c r="AI215">
        <v>58.597000000000001</v>
      </c>
      <c r="AJ215">
        <v>0.85750000000000004</v>
      </c>
      <c r="AK215" t="s">
        <v>18</v>
      </c>
      <c r="AL215">
        <v>14.09</v>
      </c>
      <c r="AM215">
        <v>14.16</v>
      </c>
      <c r="AN215">
        <v>2.3370000000000002</v>
      </c>
      <c r="AO215">
        <v>58.433999999999997</v>
      </c>
      <c r="AP215">
        <v>0.86699999999999999</v>
      </c>
      <c r="AQ215" t="s">
        <v>18</v>
      </c>
      <c r="AR215">
        <v>14.09</v>
      </c>
      <c r="AS215">
        <v>14.15</v>
      </c>
      <c r="AT215">
        <v>2.4220000000000002</v>
      </c>
      <c r="AU215">
        <v>60.557000000000002</v>
      </c>
      <c r="AV215">
        <v>0.69310000000000005</v>
      </c>
      <c r="AW215" t="s">
        <v>18</v>
      </c>
      <c r="AX215">
        <v>14.09</v>
      </c>
      <c r="AY215">
        <v>14.16</v>
      </c>
      <c r="AZ215">
        <v>2.4279999999999999</v>
      </c>
      <c r="BA215">
        <v>60.698</v>
      </c>
      <c r="BB215">
        <v>0.86119999999999997</v>
      </c>
      <c r="BC215" t="s">
        <v>18</v>
      </c>
      <c r="BD215">
        <v>14.09</v>
      </c>
      <c r="BE215">
        <v>14.16</v>
      </c>
      <c r="BF215">
        <v>2.4849999999999999</v>
      </c>
      <c r="BG215">
        <v>62.133000000000003</v>
      </c>
      <c r="BH215">
        <v>0.86909999999999998</v>
      </c>
      <c r="BI215" t="s">
        <v>18</v>
      </c>
      <c r="BJ215">
        <v>14.09</v>
      </c>
      <c r="BK215">
        <v>14.16</v>
      </c>
      <c r="BL215">
        <v>2.42</v>
      </c>
      <c r="BM215">
        <v>60.496000000000002</v>
      </c>
      <c r="BN215">
        <v>0.83979999999999999</v>
      </c>
      <c r="BO215" t="s">
        <v>18</v>
      </c>
      <c r="BP215">
        <v>14.09</v>
      </c>
      <c r="BQ215">
        <v>14.15</v>
      </c>
      <c r="BR215">
        <v>2.52</v>
      </c>
      <c r="BS215">
        <v>63.012</v>
      </c>
      <c r="BT215">
        <v>0.85099999999999998</v>
      </c>
      <c r="BU215" t="s">
        <v>18</v>
      </c>
      <c r="BV215">
        <v>14.09</v>
      </c>
      <c r="BW215">
        <v>14.16</v>
      </c>
      <c r="BX215">
        <v>2.4510000000000001</v>
      </c>
      <c r="BY215">
        <v>61.277999999999999</v>
      </c>
      <c r="BZ215">
        <v>0.877</v>
      </c>
      <c r="CA215" t="s">
        <v>18</v>
      </c>
    </row>
    <row r="216" spans="1:79" x14ac:dyDescent="0.2">
      <c r="A216" t="s">
        <v>206</v>
      </c>
      <c r="B216">
        <v>103</v>
      </c>
      <c r="C216">
        <v>109</v>
      </c>
      <c r="D216" t="s">
        <v>65</v>
      </c>
      <c r="E216">
        <v>10.59</v>
      </c>
      <c r="F216">
        <v>1</v>
      </c>
      <c r="G216">
        <v>4</v>
      </c>
      <c r="H216">
        <v>10.65</v>
      </c>
      <c r="I216">
        <v>10.72</v>
      </c>
      <c r="J216">
        <v>3.3740000000000001</v>
      </c>
      <c r="K216">
        <v>84.34</v>
      </c>
      <c r="L216">
        <v>0.89049999999999996</v>
      </c>
      <c r="M216" t="s">
        <v>18</v>
      </c>
      <c r="N216">
        <v>10.65</v>
      </c>
      <c r="O216">
        <v>10.72</v>
      </c>
      <c r="P216">
        <v>3.331</v>
      </c>
      <c r="Q216">
        <v>83.274000000000001</v>
      </c>
      <c r="R216">
        <v>0.88019999999999998</v>
      </c>
      <c r="S216" t="s">
        <v>18</v>
      </c>
      <c r="T216">
        <v>10.65</v>
      </c>
      <c r="U216">
        <v>10.72</v>
      </c>
      <c r="V216">
        <v>3.4079999999999999</v>
      </c>
      <c r="W216">
        <v>85.192999999999998</v>
      </c>
      <c r="X216">
        <v>0.87490000000000001</v>
      </c>
      <c r="Y216" t="s">
        <v>18</v>
      </c>
      <c r="Z216">
        <v>10.65</v>
      </c>
      <c r="AA216">
        <v>10.72</v>
      </c>
      <c r="AB216">
        <v>3.4809999999999999</v>
      </c>
      <c r="AC216">
        <v>87.03</v>
      </c>
      <c r="AD216">
        <v>0.89929999999999999</v>
      </c>
      <c r="AE216" t="s">
        <v>18</v>
      </c>
      <c r="AF216">
        <v>10.65</v>
      </c>
      <c r="AG216">
        <v>10.72</v>
      </c>
      <c r="AH216">
        <v>3.5190000000000001</v>
      </c>
      <c r="AI216">
        <v>87.983999999999995</v>
      </c>
      <c r="AJ216">
        <v>0.8831</v>
      </c>
      <c r="AK216" t="s">
        <v>18</v>
      </c>
      <c r="AL216">
        <v>10.65</v>
      </c>
      <c r="AM216">
        <v>10.72</v>
      </c>
      <c r="AN216">
        <v>3.4950000000000001</v>
      </c>
      <c r="AO216">
        <v>87.387</v>
      </c>
      <c r="AP216">
        <v>0.88500000000000001</v>
      </c>
      <c r="AQ216" t="s">
        <v>18</v>
      </c>
      <c r="AR216">
        <v>10.65</v>
      </c>
      <c r="AS216">
        <v>10.71</v>
      </c>
      <c r="AT216">
        <v>3.5369999999999999</v>
      </c>
      <c r="AU216">
        <v>88.427000000000007</v>
      </c>
      <c r="AV216">
        <v>0.88149999999999995</v>
      </c>
      <c r="AW216" t="s">
        <v>18</v>
      </c>
      <c r="AX216">
        <v>10.65</v>
      </c>
      <c r="AY216">
        <v>10.72</v>
      </c>
      <c r="AZ216">
        <v>3.5649999999999999</v>
      </c>
      <c r="BA216">
        <v>89.114999999999995</v>
      </c>
      <c r="BB216">
        <v>0.86650000000000005</v>
      </c>
      <c r="BC216" t="s">
        <v>18</v>
      </c>
      <c r="BD216">
        <v>10.65</v>
      </c>
      <c r="BE216">
        <v>10.72</v>
      </c>
      <c r="BF216">
        <v>3.548</v>
      </c>
      <c r="BG216">
        <v>88.703000000000003</v>
      </c>
      <c r="BH216">
        <v>0.89029999999999998</v>
      </c>
      <c r="BI216" t="s">
        <v>18</v>
      </c>
      <c r="BJ216">
        <v>10.65</v>
      </c>
      <c r="BK216">
        <v>10.72</v>
      </c>
      <c r="BL216">
        <v>3.6080000000000001</v>
      </c>
      <c r="BM216">
        <v>90.203000000000003</v>
      </c>
      <c r="BN216">
        <v>0.89780000000000004</v>
      </c>
      <c r="BO216" t="s">
        <v>18</v>
      </c>
      <c r="BP216">
        <v>10.65</v>
      </c>
      <c r="BQ216">
        <v>10.71</v>
      </c>
      <c r="BR216">
        <v>3.5459999999999998</v>
      </c>
      <c r="BS216">
        <v>88.65</v>
      </c>
      <c r="BT216">
        <v>0.88080000000000003</v>
      </c>
      <c r="BU216" t="s">
        <v>18</v>
      </c>
      <c r="BV216">
        <v>10.65</v>
      </c>
      <c r="BW216">
        <v>10.72</v>
      </c>
      <c r="BX216">
        <v>3.55</v>
      </c>
      <c r="BY216">
        <v>88.757000000000005</v>
      </c>
      <c r="BZ216">
        <v>0.88959999999999995</v>
      </c>
      <c r="CA216" t="s">
        <v>18</v>
      </c>
    </row>
    <row r="217" spans="1:79" x14ac:dyDescent="0.2">
      <c r="A217" t="s">
        <v>206</v>
      </c>
      <c r="B217">
        <v>110</v>
      </c>
      <c r="C217">
        <v>120</v>
      </c>
      <c r="D217" t="s">
        <v>66</v>
      </c>
      <c r="E217">
        <v>8.4</v>
      </c>
      <c r="F217">
        <v>2</v>
      </c>
      <c r="G217">
        <v>9</v>
      </c>
      <c r="H217">
        <v>8.3800000000000008</v>
      </c>
      <c r="I217">
        <v>8.4499999999999993</v>
      </c>
      <c r="J217">
        <v>6.6040000000000001</v>
      </c>
      <c r="K217">
        <v>73.378</v>
      </c>
      <c r="L217">
        <v>0.64229999999999998</v>
      </c>
      <c r="M217" t="s">
        <v>18</v>
      </c>
      <c r="N217">
        <v>8.4</v>
      </c>
      <c r="O217">
        <v>8.4700000000000006</v>
      </c>
      <c r="P217">
        <v>6.74</v>
      </c>
      <c r="Q217">
        <v>74.887</v>
      </c>
      <c r="R217">
        <v>0.63560000000000005</v>
      </c>
      <c r="S217" t="s">
        <v>18</v>
      </c>
      <c r="T217">
        <v>8.3699999999999992</v>
      </c>
      <c r="U217">
        <v>8.44</v>
      </c>
      <c r="V217">
        <v>6.8460000000000001</v>
      </c>
      <c r="W217">
        <v>76.063999999999993</v>
      </c>
      <c r="X217">
        <v>0.67130000000000001</v>
      </c>
      <c r="Y217" t="s">
        <v>18</v>
      </c>
      <c r="Z217">
        <v>8.3699999999999992</v>
      </c>
      <c r="AA217">
        <v>8.44</v>
      </c>
      <c r="AB217">
        <v>6.7069999999999999</v>
      </c>
      <c r="AC217">
        <v>74.525999999999996</v>
      </c>
      <c r="AD217">
        <v>0.6704</v>
      </c>
      <c r="AE217" t="s">
        <v>18</v>
      </c>
      <c r="AF217">
        <v>8.3699999999999992</v>
      </c>
      <c r="AG217">
        <v>8.4499999999999993</v>
      </c>
      <c r="AH217">
        <v>6.6130000000000004</v>
      </c>
      <c r="AI217">
        <v>73.471999999999994</v>
      </c>
      <c r="AJ217">
        <v>0.65590000000000004</v>
      </c>
      <c r="AK217" t="s">
        <v>18</v>
      </c>
      <c r="AL217">
        <v>8.3699999999999992</v>
      </c>
      <c r="AM217">
        <v>8.4499999999999993</v>
      </c>
      <c r="AN217">
        <v>6.8230000000000004</v>
      </c>
      <c r="AO217">
        <v>75.813000000000002</v>
      </c>
      <c r="AP217">
        <v>0.64690000000000003</v>
      </c>
      <c r="AQ217" t="s">
        <v>18</v>
      </c>
      <c r="AR217">
        <v>8.33</v>
      </c>
      <c r="AS217">
        <v>8.41</v>
      </c>
      <c r="AT217">
        <v>6.9589999999999996</v>
      </c>
      <c r="AU217">
        <v>77.326999999999998</v>
      </c>
      <c r="AV217">
        <v>0.65939999999999999</v>
      </c>
      <c r="AW217" t="s">
        <v>18</v>
      </c>
      <c r="AX217">
        <v>8.35</v>
      </c>
      <c r="AY217">
        <v>8.42</v>
      </c>
      <c r="AZ217">
        <v>6.9269999999999996</v>
      </c>
      <c r="BA217">
        <v>76.965999999999994</v>
      </c>
      <c r="BB217">
        <v>0.67520000000000002</v>
      </c>
      <c r="BC217" t="s">
        <v>18</v>
      </c>
      <c r="BD217">
        <v>8.3800000000000008</v>
      </c>
      <c r="BE217">
        <v>8.4499999999999993</v>
      </c>
      <c r="BF217">
        <v>6.9329999999999998</v>
      </c>
      <c r="BG217">
        <v>77.031000000000006</v>
      </c>
      <c r="BH217">
        <v>0.6986</v>
      </c>
      <c r="BI217" t="s">
        <v>18</v>
      </c>
      <c r="BJ217">
        <v>8.3699999999999992</v>
      </c>
      <c r="BK217">
        <v>8.44</v>
      </c>
      <c r="BL217">
        <v>6.875</v>
      </c>
      <c r="BM217">
        <v>76.39</v>
      </c>
      <c r="BN217">
        <v>0.68779999999999997</v>
      </c>
      <c r="BO217" t="s">
        <v>18</v>
      </c>
      <c r="BP217">
        <v>8.31</v>
      </c>
      <c r="BQ217">
        <v>8.3699999999999992</v>
      </c>
      <c r="BR217">
        <v>7.0110000000000001</v>
      </c>
      <c r="BS217">
        <v>77.897000000000006</v>
      </c>
      <c r="BT217">
        <v>0.6825</v>
      </c>
      <c r="BU217" t="s">
        <v>18</v>
      </c>
      <c r="BV217">
        <v>8.32</v>
      </c>
      <c r="BW217">
        <v>8.4</v>
      </c>
      <c r="BX217">
        <v>7.0170000000000003</v>
      </c>
      <c r="BY217">
        <v>77.968999999999994</v>
      </c>
      <c r="BZ217">
        <v>0.68340000000000001</v>
      </c>
      <c r="CA217" t="s">
        <v>18</v>
      </c>
    </row>
    <row r="218" spans="1:79" x14ac:dyDescent="0.2">
      <c r="A218" t="s">
        <v>206</v>
      </c>
      <c r="B218">
        <v>198</v>
      </c>
      <c r="C218">
        <v>217</v>
      </c>
      <c r="D218" t="s">
        <v>67</v>
      </c>
      <c r="E218">
        <v>10.87</v>
      </c>
      <c r="F218">
        <v>3</v>
      </c>
      <c r="G218">
        <v>14</v>
      </c>
      <c r="H218">
        <v>10.83</v>
      </c>
      <c r="I218">
        <v>10.91</v>
      </c>
      <c r="J218">
        <v>7.95</v>
      </c>
      <c r="K218">
        <v>56.787999999999997</v>
      </c>
      <c r="L218">
        <v>0.88719999999999999</v>
      </c>
      <c r="M218" t="s">
        <v>18</v>
      </c>
      <c r="N218">
        <v>10.83</v>
      </c>
      <c r="O218">
        <v>10.91</v>
      </c>
      <c r="P218">
        <v>7.9139999999999997</v>
      </c>
      <c r="Q218">
        <v>56.527000000000001</v>
      </c>
      <c r="R218">
        <v>0.8679</v>
      </c>
      <c r="S218" t="s">
        <v>18</v>
      </c>
      <c r="T218">
        <v>10.83</v>
      </c>
      <c r="U218">
        <v>10.91</v>
      </c>
      <c r="V218">
        <v>8.2219999999999995</v>
      </c>
      <c r="W218">
        <v>58.73</v>
      </c>
      <c r="X218">
        <v>0.88429999999999997</v>
      </c>
      <c r="Y218" t="s">
        <v>18</v>
      </c>
      <c r="Z218">
        <v>10.83</v>
      </c>
      <c r="AA218">
        <v>10.91</v>
      </c>
      <c r="AB218">
        <v>8.8339999999999996</v>
      </c>
      <c r="AC218">
        <v>63.100999999999999</v>
      </c>
      <c r="AD218">
        <v>0.86729999999999996</v>
      </c>
      <c r="AE218" t="s">
        <v>18</v>
      </c>
      <c r="AF218">
        <v>10.83</v>
      </c>
      <c r="AG218">
        <v>10.91</v>
      </c>
      <c r="AH218">
        <v>9.0289999999999999</v>
      </c>
      <c r="AI218">
        <v>64.492000000000004</v>
      </c>
      <c r="AJ218">
        <v>0.88219999999999998</v>
      </c>
      <c r="AK218" t="s">
        <v>18</v>
      </c>
      <c r="AL218">
        <v>10.83</v>
      </c>
      <c r="AM218">
        <v>10.91</v>
      </c>
      <c r="AN218">
        <v>8.8949999999999996</v>
      </c>
      <c r="AO218">
        <v>63.537999999999997</v>
      </c>
      <c r="AP218">
        <v>0.871</v>
      </c>
      <c r="AQ218" t="s">
        <v>18</v>
      </c>
      <c r="AR218">
        <v>10.83</v>
      </c>
      <c r="AS218">
        <v>10.91</v>
      </c>
      <c r="AT218">
        <v>9.077</v>
      </c>
      <c r="AU218">
        <v>64.834999999999994</v>
      </c>
      <c r="AV218">
        <v>0.85</v>
      </c>
      <c r="AW218" t="s">
        <v>18</v>
      </c>
      <c r="AX218">
        <v>10.83</v>
      </c>
      <c r="AY218">
        <v>10.91</v>
      </c>
      <c r="AZ218">
        <v>9.09</v>
      </c>
      <c r="BA218">
        <v>64.932000000000002</v>
      </c>
      <c r="BB218">
        <v>0.87239999999999995</v>
      </c>
      <c r="BC218" t="s">
        <v>18</v>
      </c>
      <c r="BD218">
        <v>10.83</v>
      </c>
      <c r="BE218">
        <v>10.91</v>
      </c>
      <c r="BF218">
        <v>8.9350000000000005</v>
      </c>
      <c r="BG218">
        <v>63.82</v>
      </c>
      <c r="BH218">
        <v>0.87470000000000003</v>
      </c>
      <c r="BI218" t="s">
        <v>18</v>
      </c>
      <c r="BJ218">
        <v>10.83</v>
      </c>
      <c r="BK218">
        <v>10.91</v>
      </c>
      <c r="BL218">
        <v>9.0619999999999994</v>
      </c>
      <c r="BM218">
        <v>64.73</v>
      </c>
      <c r="BN218">
        <v>0.84199999999999997</v>
      </c>
      <c r="BO218" t="s">
        <v>18</v>
      </c>
      <c r="BP218">
        <v>10.83</v>
      </c>
      <c r="BQ218">
        <v>10.91</v>
      </c>
      <c r="BR218">
        <v>9.1010000000000009</v>
      </c>
      <c r="BS218">
        <v>65.004000000000005</v>
      </c>
      <c r="BT218">
        <v>0.87770000000000004</v>
      </c>
      <c r="BU218" t="s">
        <v>18</v>
      </c>
      <c r="BV218">
        <v>10.83</v>
      </c>
      <c r="BW218">
        <v>10.91</v>
      </c>
      <c r="BX218">
        <v>8.98</v>
      </c>
      <c r="BY218">
        <v>64.144999999999996</v>
      </c>
      <c r="BZ218">
        <v>0.88119999999999998</v>
      </c>
      <c r="CA218" t="s">
        <v>18</v>
      </c>
    </row>
    <row r="219" spans="1:79" x14ac:dyDescent="0.2">
      <c r="A219" t="s">
        <v>206</v>
      </c>
      <c r="B219">
        <v>257</v>
      </c>
      <c r="C219">
        <v>270</v>
      </c>
      <c r="D219" t="s">
        <v>68</v>
      </c>
      <c r="E219">
        <v>6.22</v>
      </c>
      <c r="F219">
        <v>2</v>
      </c>
      <c r="G219">
        <v>11</v>
      </c>
      <c r="H219">
        <v>6.14</v>
      </c>
      <c r="I219">
        <v>6.21</v>
      </c>
      <c r="J219">
        <v>6.74</v>
      </c>
      <c r="K219">
        <v>61.271000000000001</v>
      </c>
      <c r="L219">
        <v>0.89629999999999999</v>
      </c>
      <c r="M219" t="s">
        <v>17</v>
      </c>
      <c r="N219">
        <v>6.14</v>
      </c>
      <c r="O219">
        <v>6.21</v>
      </c>
      <c r="P219">
        <v>6.7869999999999999</v>
      </c>
      <c r="Q219">
        <v>61.697000000000003</v>
      </c>
      <c r="R219">
        <v>0.89859999999999995</v>
      </c>
      <c r="S219" t="s">
        <v>17</v>
      </c>
      <c r="T219">
        <v>6.14</v>
      </c>
      <c r="U219">
        <v>6.21</v>
      </c>
      <c r="V219">
        <v>6.9340000000000002</v>
      </c>
      <c r="W219">
        <v>63.039000000000001</v>
      </c>
      <c r="X219">
        <v>0.88009999999999999</v>
      </c>
      <c r="Y219" t="s">
        <v>17</v>
      </c>
      <c r="Z219">
        <v>6.14</v>
      </c>
      <c r="AA219">
        <v>6.21</v>
      </c>
      <c r="AB219">
        <v>7.0709999999999997</v>
      </c>
      <c r="AC219">
        <v>64.286000000000001</v>
      </c>
      <c r="AD219">
        <v>0.87990000000000002</v>
      </c>
      <c r="AE219" t="s">
        <v>17</v>
      </c>
      <c r="AF219">
        <v>6.14</v>
      </c>
      <c r="AG219">
        <v>6.21</v>
      </c>
      <c r="AH219">
        <v>6.9930000000000003</v>
      </c>
      <c r="AI219">
        <v>63.573</v>
      </c>
      <c r="AJ219">
        <v>0.88470000000000004</v>
      </c>
      <c r="AK219" t="s">
        <v>17</v>
      </c>
      <c r="AL219">
        <v>6.14</v>
      </c>
      <c r="AM219">
        <v>6.21</v>
      </c>
      <c r="AN219">
        <v>6.9530000000000003</v>
      </c>
      <c r="AO219">
        <v>63.210999999999999</v>
      </c>
      <c r="AP219">
        <v>0.89100000000000001</v>
      </c>
      <c r="AQ219" t="s">
        <v>17</v>
      </c>
      <c r="AR219">
        <v>6.14</v>
      </c>
      <c r="AS219">
        <v>6.21</v>
      </c>
      <c r="AT219">
        <v>6.8239999999999998</v>
      </c>
      <c r="AU219">
        <v>62.036999999999999</v>
      </c>
      <c r="AV219">
        <v>0.87849999999999995</v>
      </c>
      <c r="AW219" t="s">
        <v>17</v>
      </c>
      <c r="AX219">
        <v>6.14</v>
      </c>
      <c r="AY219">
        <v>6.21</v>
      </c>
      <c r="AZ219">
        <v>7.0789999999999997</v>
      </c>
      <c r="BA219">
        <v>64.352000000000004</v>
      </c>
      <c r="BB219">
        <v>0.91249999999999998</v>
      </c>
      <c r="BC219" t="s">
        <v>18</v>
      </c>
      <c r="BD219">
        <v>6.14</v>
      </c>
      <c r="BE219">
        <v>6.21</v>
      </c>
      <c r="BF219">
        <v>7.08</v>
      </c>
      <c r="BG219">
        <v>64.367000000000004</v>
      </c>
      <c r="BH219">
        <v>0.92020000000000002</v>
      </c>
      <c r="BI219" t="s">
        <v>17</v>
      </c>
      <c r="BJ219">
        <v>6.15</v>
      </c>
      <c r="BK219">
        <v>6.21</v>
      </c>
      <c r="BL219">
        <v>6.8529999999999998</v>
      </c>
      <c r="BM219">
        <v>62.298000000000002</v>
      </c>
      <c r="BN219">
        <v>0.85929999999999995</v>
      </c>
      <c r="BO219" t="s">
        <v>18</v>
      </c>
      <c r="BP219">
        <v>6.14</v>
      </c>
      <c r="BQ219">
        <v>6.21</v>
      </c>
      <c r="BR219">
        <v>6.9370000000000003</v>
      </c>
      <c r="BS219">
        <v>63.064</v>
      </c>
      <c r="BT219">
        <v>0.90029999999999999</v>
      </c>
      <c r="BU219" t="s">
        <v>18</v>
      </c>
      <c r="BV219">
        <v>6.14</v>
      </c>
      <c r="BW219">
        <v>6.21</v>
      </c>
      <c r="BX219">
        <v>6.9450000000000003</v>
      </c>
      <c r="BY219">
        <v>63.134999999999998</v>
      </c>
      <c r="BZ219">
        <v>0.90049999999999997</v>
      </c>
      <c r="CA219" t="s">
        <v>18</v>
      </c>
    </row>
    <row r="220" spans="1:79" x14ac:dyDescent="0.2">
      <c r="A220" t="s">
        <v>206</v>
      </c>
      <c r="B220">
        <v>257</v>
      </c>
      <c r="C220">
        <v>272</v>
      </c>
      <c r="D220" t="s">
        <v>69</v>
      </c>
      <c r="E220">
        <v>7.56</v>
      </c>
      <c r="F220">
        <v>3</v>
      </c>
      <c r="G220">
        <v>13</v>
      </c>
      <c r="H220">
        <v>7.55</v>
      </c>
      <c r="I220">
        <v>7.63</v>
      </c>
      <c r="J220">
        <v>7.2670000000000003</v>
      </c>
      <c r="K220">
        <v>55.896999999999998</v>
      </c>
      <c r="L220">
        <v>0.92759999999999998</v>
      </c>
      <c r="M220" t="s">
        <v>17</v>
      </c>
      <c r="N220">
        <v>7.55</v>
      </c>
      <c r="O220">
        <v>7.63</v>
      </c>
      <c r="P220">
        <v>7.2779999999999996</v>
      </c>
      <c r="Q220">
        <v>55.982999999999997</v>
      </c>
      <c r="R220">
        <v>0.94320000000000004</v>
      </c>
      <c r="S220" t="s">
        <v>17</v>
      </c>
      <c r="T220">
        <v>7.55</v>
      </c>
      <c r="U220">
        <v>7.63</v>
      </c>
      <c r="V220">
        <v>7.5819999999999999</v>
      </c>
      <c r="W220">
        <v>58.32</v>
      </c>
      <c r="X220">
        <v>0.93169999999999997</v>
      </c>
      <c r="Y220" t="s">
        <v>17</v>
      </c>
      <c r="Z220">
        <v>7.55</v>
      </c>
      <c r="AA220">
        <v>7.63</v>
      </c>
      <c r="AB220">
        <v>7.8949999999999996</v>
      </c>
      <c r="AC220">
        <v>60.728000000000002</v>
      </c>
      <c r="AD220">
        <v>0.93069999999999997</v>
      </c>
      <c r="AE220" t="s">
        <v>17</v>
      </c>
      <c r="AF220">
        <v>7.55</v>
      </c>
      <c r="AG220">
        <v>7.63</v>
      </c>
      <c r="AH220">
        <v>7.7729999999999997</v>
      </c>
      <c r="AI220">
        <v>59.792000000000002</v>
      </c>
      <c r="AJ220">
        <v>0.9173</v>
      </c>
      <c r="AK220" t="s">
        <v>17</v>
      </c>
      <c r="AL220">
        <v>7.55</v>
      </c>
      <c r="AM220">
        <v>7.63</v>
      </c>
      <c r="AN220">
        <v>7.8029999999999999</v>
      </c>
      <c r="AO220">
        <v>60.026000000000003</v>
      </c>
      <c r="AP220">
        <v>0.92769999999999997</v>
      </c>
      <c r="AQ220" t="s">
        <v>17</v>
      </c>
      <c r="AR220">
        <v>7.55</v>
      </c>
      <c r="AS220">
        <v>7.63</v>
      </c>
      <c r="AT220">
        <v>7.7409999999999997</v>
      </c>
      <c r="AU220">
        <v>59.543999999999997</v>
      </c>
      <c r="AV220">
        <v>0.92069999999999996</v>
      </c>
      <c r="AW220" t="s">
        <v>17</v>
      </c>
      <c r="AX220">
        <v>7.55</v>
      </c>
      <c r="AY220">
        <v>7.63</v>
      </c>
      <c r="AZ220">
        <v>7.9329999999999998</v>
      </c>
      <c r="BA220">
        <v>61.021000000000001</v>
      </c>
      <c r="BB220">
        <v>0.93879999999999997</v>
      </c>
      <c r="BC220" t="s">
        <v>17</v>
      </c>
      <c r="BD220">
        <v>7.55</v>
      </c>
      <c r="BE220">
        <v>7.63</v>
      </c>
      <c r="BF220">
        <v>7.9960000000000004</v>
      </c>
      <c r="BG220">
        <v>61.505000000000003</v>
      </c>
      <c r="BH220">
        <v>0.93879999999999997</v>
      </c>
      <c r="BI220" t="s">
        <v>17</v>
      </c>
      <c r="BJ220">
        <v>7.55</v>
      </c>
      <c r="BK220">
        <v>7.63</v>
      </c>
      <c r="BL220">
        <v>7.8079999999999998</v>
      </c>
      <c r="BM220">
        <v>60.061</v>
      </c>
      <c r="BN220">
        <v>0.94179999999999997</v>
      </c>
      <c r="BO220" t="s">
        <v>17</v>
      </c>
      <c r="BP220">
        <v>7.55</v>
      </c>
      <c r="BQ220">
        <v>7.63</v>
      </c>
      <c r="BR220">
        <v>7.8220000000000001</v>
      </c>
      <c r="BS220">
        <v>60.167999999999999</v>
      </c>
      <c r="BT220">
        <v>0.93530000000000002</v>
      </c>
      <c r="BU220" t="s">
        <v>17</v>
      </c>
      <c r="BV220">
        <v>7.55</v>
      </c>
      <c r="BW220">
        <v>7.63</v>
      </c>
      <c r="BX220">
        <v>7.6820000000000004</v>
      </c>
      <c r="BY220">
        <v>59.094999999999999</v>
      </c>
      <c r="BZ220">
        <v>0.94220000000000004</v>
      </c>
      <c r="CA220" t="s">
        <v>17</v>
      </c>
    </row>
    <row r="221" spans="1:79" x14ac:dyDescent="0.2">
      <c r="A221" t="s">
        <v>206</v>
      </c>
      <c r="B221">
        <v>271</v>
      </c>
      <c r="C221">
        <v>275</v>
      </c>
      <c r="D221" t="s">
        <v>70</v>
      </c>
      <c r="E221">
        <v>14.54</v>
      </c>
      <c r="F221">
        <v>1</v>
      </c>
      <c r="G221">
        <v>3</v>
      </c>
      <c r="H221">
        <v>14.63</v>
      </c>
      <c r="I221">
        <v>14.7</v>
      </c>
      <c r="J221">
        <v>1.2110000000000001</v>
      </c>
      <c r="K221">
        <v>40.381</v>
      </c>
      <c r="L221">
        <v>0.74880000000000002</v>
      </c>
      <c r="M221" t="s">
        <v>18</v>
      </c>
      <c r="N221">
        <v>14.64</v>
      </c>
      <c r="O221">
        <v>14.7</v>
      </c>
      <c r="P221">
        <v>1.2450000000000001</v>
      </c>
      <c r="Q221">
        <v>41.511000000000003</v>
      </c>
      <c r="R221">
        <v>0.75519999999999998</v>
      </c>
      <c r="S221" t="s">
        <v>18</v>
      </c>
      <c r="T221">
        <v>14.63</v>
      </c>
      <c r="U221">
        <v>14.7</v>
      </c>
      <c r="V221">
        <v>1.306</v>
      </c>
      <c r="W221">
        <v>43.517000000000003</v>
      </c>
      <c r="X221">
        <v>0.76319999999999999</v>
      </c>
      <c r="Y221" t="s">
        <v>18</v>
      </c>
      <c r="Z221">
        <v>14.63</v>
      </c>
      <c r="AA221">
        <v>14.7</v>
      </c>
      <c r="AB221">
        <v>1.879</v>
      </c>
      <c r="AC221">
        <v>62.622</v>
      </c>
      <c r="AD221">
        <v>0.75549999999999995</v>
      </c>
      <c r="AE221" t="s">
        <v>18</v>
      </c>
      <c r="AF221">
        <v>14.63</v>
      </c>
      <c r="AG221">
        <v>14.7</v>
      </c>
      <c r="AH221">
        <v>1.905</v>
      </c>
      <c r="AI221">
        <v>63.506</v>
      </c>
      <c r="AJ221">
        <v>0.75870000000000004</v>
      </c>
      <c r="AK221" t="s">
        <v>18</v>
      </c>
      <c r="AL221">
        <v>14.63</v>
      </c>
      <c r="AM221">
        <v>14.7</v>
      </c>
      <c r="AN221">
        <v>1.911</v>
      </c>
      <c r="AO221">
        <v>63.704000000000001</v>
      </c>
      <c r="AP221">
        <v>0.75339999999999996</v>
      </c>
      <c r="AQ221" t="s">
        <v>18</v>
      </c>
      <c r="AR221">
        <v>14.61</v>
      </c>
      <c r="AS221">
        <v>14.67</v>
      </c>
      <c r="AT221">
        <v>2.0880000000000001</v>
      </c>
      <c r="AU221">
        <v>69.593999999999994</v>
      </c>
      <c r="AV221">
        <v>0.63870000000000005</v>
      </c>
      <c r="AW221" t="s">
        <v>18</v>
      </c>
      <c r="AX221">
        <v>14.64</v>
      </c>
      <c r="AY221">
        <v>14.7</v>
      </c>
      <c r="AZ221">
        <v>2.2309999999999999</v>
      </c>
      <c r="BA221">
        <v>74.381</v>
      </c>
      <c r="BB221">
        <v>0.74139999999999995</v>
      </c>
      <c r="BC221" t="s">
        <v>18</v>
      </c>
      <c r="BD221">
        <v>14.63</v>
      </c>
      <c r="BE221">
        <v>14.7</v>
      </c>
      <c r="BF221">
        <v>2.1640000000000001</v>
      </c>
      <c r="BG221">
        <v>72.129000000000005</v>
      </c>
      <c r="BH221">
        <v>0.75170000000000003</v>
      </c>
      <c r="BI221" t="s">
        <v>18</v>
      </c>
      <c r="BJ221">
        <v>14.63</v>
      </c>
      <c r="BK221">
        <v>14.7</v>
      </c>
      <c r="BL221">
        <v>2.2690000000000001</v>
      </c>
      <c r="BM221">
        <v>75.634</v>
      </c>
      <c r="BN221">
        <v>0.73850000000000005</v>
      </c>
      <c r="BO221" t="s">
        <v>18</v>
      </c>
      <c r="BP221">
        <v>14.63</v>
      </c>
      <c r="BQ221">
        <v>14.7</v>
      </c>
      <c r="BR221">
        <v>2.3290000000000002</v>
      </c>
      <c r="BS221">
        <v>77.626000000000005</v>
      </c>
      <c r="BT221">
        <v>0.75170000000000003</v>
      </c>
      <c r="BU221" t="s">
        <v>18</v>
      </c>
      <c r="BV221">
        <v>14.63</v>
      </c>
      <c r="BW221">
        <v>14.7</v>
      </c>
      <c r="BX221">
        <v>2.282</v>
      </c>
      <c r="BY221">
        <v>76.06</v>
      </c>
      <c r="BZ221">
        <v>0.76090000000000002</v>
      </c>
      <c r="CA221" t="s">
        <v>18</v>
      </c>
    </row>
    <row r="222" spans="1:79" x14ac:dyDescent="0.2">
      <c r="A222" t="s">
        <v>206</v>
      </c>
      <c r="B222">
        <v>276</v>
      </c>
      <c r="C222">
        <v>308</v>
      </c>
      <c r="D222" t="s">
        <v>71</v>
      </c>
      <c r="E222">
        <v>7.93</v>
      </c>
      <c r="F222">
        <v>5</v>
      </c>
      <c r="G222">
        <v>27</v>
      </c>
      <c r="H222">
        <v>8</v>
      </c>
      <c r="I222">
        <v>8.07</v>
      </c>
      <c r="J222">
        <v>8.2859999999999996</v>
      </c>
      <c r="K222">
        <v>30.69</v>
      </c>
      <c r="L222">
        <v>0.8286</v>
      </c>
      <c r="M222" t="s">
        <v>18</v>
      </c>
      <c r="N222">
        <v>8</v>
      </c>
      <c r="O222">
        <v>8.07</v>
      </c>
      <c r="P222">
        <v>8.5210000000000008</v>
      </c>
      <c r="Q222">
        <v>31.558</v>
      </c>
      <c r="R222">
        <v>0.83140000000000003</v>
      </c>
      <c r="S222" t="s">
        <v>18</v>
      </c>
      <c r="T222">
        <v>8</v>
      </c>
      <c r="U222">
        <v>8.07</v>
      </c>
      <c r="V222">
        <v>9.2249999999999996</v>
      </c>
      <c r="W222">
        <v>34.167999999999999</v>
      </c>
      <c r="X222">
        <v>0.8347</v>
      </c>
      <c r="Y222" t="s">
        <v>18</v>
      </c>
      <c r="Z222">
        <v>8</v>
      </c>
      <c r="AA222">
        <v>8.07</v>
      </c>
      <c r="AB222">
        <v>9.81</v>
      </c>
      <c r="AC222">
        <v>36.335000000000001</v>
      </c>
      <c r="AD222">
        <v>0.81359999999999999</v>
      </c>
      <c r="AE222" t="s">
        <v>18</v>
      </c>
      <c r="AF222">
        <v>8</v>
      </c>
      <c r="AG222">
        <v>8.07</v>
      </c>
      <c r="AH222">
        <v>9.282</v>
      </c>
      <c r="AI222">
        <v>34.378999999999998</v>
      </c>
      <c r="AJ222">
        <v>0.84160000000000001</v>
      </c>
      <c r="AK222" t="s">
        <v>18</v>
      </c>
      <c r="AL222">
        <v>8</v>
      </c>
      <c r="AM222">
        <v>8.07</v>
      </c>
      <c r="AN222">
        <v>9.6790000000000003</v>
      </c>
      <c r="AO222">
        <v>35.85</v>
      </c>
      <c r="AP222">
        <v>0.81969999999999998</v>
      </c>
      <c r="AQ222" t="s">
        <v>18</v>
      </c>
      <c r="AR222">
        <v>8</v>
      </c>
      <c r="AS222">
        <v>8.07</v>
      </c>
      <c r="AT222">
        <v>9.7919999999999998</v>
      </c>
      <c r="AU222">
        <v>36.268000000000001</v>
      </c>
      <c r="AV222">
        <v>0.83069999999999999</v>
      </c>
      <c r="AW222" t="s">
        <v>18</v>
      </c>
      <c r="AX222">
        <v>8</v>
      </c>
      <c r="AY222">
        <v>8.07</v>
      </c>
      <c r="AZ222">
        <v>9.8789999999999996</v>
      </c>
      <c r="BA222">
        <v>36.588999999999999</v>
      </c>
      <c r="BB222">
        <v>0.81299999999999994</v>
      </c>
      <c r="BC222" t="s">
        <v>18</v>
      </c>
      <c r="BD222">
        <v>8</v>
      </c>
      <c r="BE222">
        <v>8.07</v>
      </c>
      <c r="BF222">
        <v>10.128</v>
      </c>
      <c r="BG222">
        <v>37.512999999999998</v>
      </c>
      <c r="BH222">
        <v>0.84360000000000002</v>
      </c>
      <c r="BI222" t="s">
        <v>18</v>
      </c>
      <c r="BJ222">
        <v>8</v>
      </c>
      <c r="BK222">
        <v>8.07</v>
      </c>
      <c r="BL222">
        <v>9.7059999999999995</v>
      </c>
      <c r="BM222">
        <v>35.948999999999998</v>
      </c>
      <c r="BN222">
        <v>0.83699999999999997</v>
      </c>
      <c r="BO222" t="s">
        <v>18</v>
      </c>
      <c r="BP222">
        <v>8</v>
      </c>
      <c r="BQ222">
        <v>8.07</v>
      </c>
      <c r="BR222">
        <v>9.9670000000000005</v>
      </c>
      <c r="BS222">
        <v>36.914999999999999</v>
      </c>
      <c r="BT222">
        <v>0.80059999999999998</v>
      </c>
      <c r="BU222" t="s">
        <v>18</v>
      </c>
      <c r="BV222">
        <v>8</v>
      </c>
      <c r="BW222">
        <v>8.07</v>
      </c>
      <c r="BX222">
        <v>9.7119999999999997</v>
      </c>
      <c r="BY222">
        <v>35.969000000000001</v>
      </c>
      <c r="BZ222">
        <v>0.84119999999999995</v>
      </c>
      <c r="CA222" t="s">
        <v>18</v>
      </c>
    </row>
    <row r="223" spans="1:79" x14ac:dyDescent="0.2">
      <c r="A223" t="s">
        <v>206</v>
      </c>
      <c r="B223">
        <v>309</v>
      </c>
      <c r="C223">
        <v>318</v>
      </c>
      <c r="D223" t="s">
        <v>72</v>
      </c>
      <c r="E223">
        <v>4.3499999999999996</v>
      </c>
      <c r="F223">
        <v>2</v>
      </c>
      <c r="G223">
        <v>8</v>
      </c>
      <c r="H223">
        <v>4.42</v>
      </c>
      <c r="I223">
        <v>4.49</v>
      </c>
      <c r="J223">
        <v>4.2</v>
      </c>
      <c r="K223">
        <v>52.496000000000002</v>
      </c>
      <c r="L223">
        <v>0.94779999999999998</v>
      </c>
      <c r="M223" t="s">
        <v>17</v>
      </c>
      <c r="N223">
        <v>4.42</v>
      </c>
      <c r="O223">
        <v>4.49</v>
      </c>
      <c r="P223">
        <v>4.335</v>
      </c>
      <c r="Q223">
        <v>54.192999999999998</v>
      </c>
      <c r="R223">
        <v>0.92789999999999995</v>
      </c>
      <c r="S223" t="s">
        <v>17</v>
      </c>
      <c r="T223">
        <v>4.42</v>
      </c>
      <c r="U223">
        <v>4.5</v>
      </c>
      <c r="V223">
        <v>4.3310000000000004</v>
      </c>
      <c r="W223">
        <v>54.143999999999998</v>
      </c>
      <c r="X223">
        <v>0.94889999999999997</v>
      </c>
      <c r="Y223" t="s">
        <v>17</v>
      </c>
      <c r="Z223">
        <v>4.42</v>
      </c>
      <c r="AA223">
        <v>4.49</v>
      </c>
      <c r="AB223">
        <v>4.3040000000000003</v>
      </c>
      <c r="AC223">
        <v>53.805999999999997</v>
      </c>
      <c r="AD223">
        <v>0.93430000000000002</v>
      </c>
      <c r="AE223" t="s">
        <v>17</v>
      </c>
      <c r="AF223">
        <v>4.42</v>
      </c>
      <c r="AG223">
        <v>4.5</v>
      </c>
      <c r="AH223">
        <v>4.3940000000000001</v>
      </c>
      <c r="AI223">
        <v>54.927</v>
      </c>
      <c r="AJ223">
        <v>0.94779999999999998</v>
      </c>
      <c r="AK223" t="s">
        <v>17</v>
      </c>
      <c r="AL223">
        <v>4.42</v>
      </c>
      <c r="AM223">
        <v>4.5</v>
      </c>
      <c r="AN223">
        <v>4.2960000000000003</v>
      </c>
      <c r="AO223">
        <v>53.697000000000003</v>
      </c>
      <c r="AP223">
        <v>0.94779999999999998</v>
      </c>
      <c r="AQ223" t="s">
        <v>17</v>
      </c>
      <c r="AR223">
        <v>4.42</v>
      </c>
      <c r="AS223">
        <v>4.49</v>
      </c>
      <c r="AT223">
        <v>4.2050000000000001</v>
      </c>
      <c r="AU223">
        <v>52.564</v>
      </c>
      <c r="AV223">
        <v>0.95579999999999998</v>
      </c>
      <c r="AW223" t="s">
        <v>17</v>
      </c>
      <c r="AX223">
        <v>4.42</v>
      </c>
      <c r="AY223">
        <v>4.5</v>
      </c>
      <c r="AZ223">
        <v>4.1829999999999998</v>
      </c>
      <c r="BA223">
        <v>52.292000000000002</v>
      </c>
      <c r="BB223">
        <v>0.93700000000000006</v>
      </c>
      <c r="BC223" t="s">
        <v>17</v>
      </c>
      <c r="BD223">
        <v>4.42</v>
      </c>
      <c r="BE223">
        <v>4.5</v>
      </c>
      <c r="BF223">
        <v>4.274</v>
      </c>
      <c r="BG223">
        <v>53.427</v>
      </c>
      <c r="BH223">
        <v>0.95169999999999999</v>
      </c>
      <c r="BI223" t="s">
        <v>17</v>
      </c>
      <c r="BJ223">
        <v>4.41</v>
      </c>
      <c r="BK223">
        <v>4.4800000000000004</v>
      </c>
      <c r="BL223">
        <v>4.1980000000000004</v>
      </c>
      <c r="BM223">
        <v>52.470999999999997</v>
      </c>
      <c r="BN223">
        <v>0.94389999999999996</v>
      </c>
      <c r="BO223" t="s">
        <v>17</v>
      </c>
      <c r="BP223">
        <v>4.37</v>
      </c>
      <c r="BQ223">
        <v>4.4400000000000004</v>
      </c>
      <c r="BR223">
        <v>4.4909999999999997</v>
      </c>
      <c r="BS223">
        <v>56.134</v>
      </c>
      <c r="BT223">
        <v>0.93049999999999999</v>
      </c>
      <c r="BU223" t="s">
        <v>17</v>
      </c>
      <c r="BV223">
        <v>4.42</v>
      </c>
      <c r="BW223">
        <v>4.5</v>
      </c>
      <c r="BX223">
        <v>4.3949999999999996</v>
      </c>
      <c r="BY223">
        <v>54.933</v>
      </c>
      <c r="BZ223">
        <v>0.95</v>
      </c>
      <c r="CA223" t="s">
        <v>17</v>
      </c>
    </row>
    <row r="224" spans="1:79" x14ac:dyDescent="0.2">
      <c r="A224" t="s">
        <v>206</v>
      </c>
      <c r="B224">
        <v>309</v>
      </c>
      <c r="C224">
        <v>326</v>
      </c>
      <c r="D224" t="s">
        <v>73</v>
      </c>
      <c r="E224">
        <v>8.76</v>
      </c>
      <c r="F224">
        <v>2</v>
      </c>
      <c r="G224">
        <v>15</v>
      </c>
      <c r="H224">
        <v>8.83</v>
      </c>
      <c r="I224">
        <v>8.9</v>
      </c>
      <c r="J224">
        <v>7.3869999999999996</v>
      </c>
      <c r="K224">
        <v>49.247999999999998</v>
      </c>
      <c r="L224">
        <v>0.84430000000000005</v>
      </c>
      <c r="M224" t="s">
        <v>18</v>
      </c>
      <c r="N224">
        <v>8.83</v>
      </c>
      <c r="O224">
        <v>8.9</v>
      </c>
      <c r="P224">
        <v>7.55</v>
      </c>
      <c r="Q224">
        <v>50.335000000000001</v>
      </c>
      <c r="R224">
        <v>0.83819999999999995</v>
      </c>
      <c r="S224" t="s">
        <v>18</v>
      </c>
      <c r="T224">
        <v>8.83</v>
      </c>
      <c r="U224">
        <v>8.9</v>
      </c>
      <c r="V224">
        <v>7.6840000000000002</v>
      </c>
      <c r="W224">
        <v>51.228999999999999</v>
      </c>
      <c r="X224">
        <v>0.8286</v>
      </c>
      <c r="Y224" t="s">
        <v>18</v>
      </c>
      <c r="Z224">
        <v>8.83</v>
      </c>
      <c r="AA224">
        <v>8.9</v>
      </c>
      <c r="AB224">
        <v>7.625</v>
      </c>
      <c r="AC224">
        <v>50.834000000000003</v>
      </c>
      <c r="AD224">
        <v>0.86339999999999995</v>
      </c>
      <c r="AE224" t="s">
        <v>18</v>
      </c>
      <c r="AF224">
        <v>8.83</v>
      </c>
      <c r="AG224">
        <v>8.9</v>
      </c>
      <c r="AH224">
        <v>7.5270000000000001</v>
      </c>
      <c r="AI224">
        <v>50.18</v>
      </c>
      <c r="AJ224">
        <v>0.84050000000000002</v>
      </c>
      <c r="AK224" t="s">
        <v>18</v>
      </c>
      <c r="AL224">
        <v>8.83</v>
      </c>
      <c r="AM224">
        <v>8.9</v>
      </c>
      <c r="AN224">
        <v>7.6970000000000001</v>
      </c>
      <c r="AO224">
        <v>51.311</v>
      </c>
      <c r="AP224">
        <v>0.83089999999999997</v>
      </c>
      <c r="AQ224" t="s">
        <v>18</v>
      </c>
      <c r="AR224">
        <v>8.83</v>
      </c>
      <c r="AS224">
        <v>8.9</v>
      </c>
      <c r="AT224">
        <v>7.694</v>
      </c>
      <c r="AU224">
        <v>51.292999999999999</v>
      </c>
      <c r="AV224">
        <v>0.84</v>
      </c>
      <c r="AW224" t="s">
        <v>18</v>
      </c>
      <c r="AX224">
        <v>8.83</v>
      </c>
      <c r="AY224">
        <v>8.9</v>
      </c>
      <c r="AZ224">
        <v>7.9180000000000001</v>
      </c>
      <c r="BA224">
        <v>52.789000000000001</v>
      </c>
      <c r="BB224">
        <v>0.83550000000000002</v>
      </c>
      <c r="BC224" t="s">
        <v>18</v>
      </c>
      <c r="BD224">
        <v>8.83</v>
      </c>
      <c r="BE224">
        <v>8.9</v>
      </c>
      <c r="BF224">
        <v>7.9909999999999997</v>
      </c>
      <c r="BG224">
        <v>53.271999999999998</v>
      </c>
      <c r="BH224">
        <v>0.86509999999999998</v>
      </c>
      <c r="BI224" t="s">
        <v>18</v>
      </c>
      <c r="BJ224">
        <v>8.83</v>
      </c>
      <c r="BK224">
        <v>8.91</v>
      </c>
      <c r="BL224">
        <v>7.6920000000000002</v>
      </c>
      <c r="BM224">
        <v>51.277000000000001</v>
      </c>
      <c r="BN224">
        <v>0.86419999999999997</v>
      </c>
      <c r="BO224" t="s">
        <v>18</v>
      </c>
      <c r="BP224">
        <v>8.83</v>
      </c>
      <c r="BQ224">
        <v>8.9</v>
      </c>
      <c r="BR224">
        <v>7.7640000000000002</v>
      </c>
      <c r="BS224">
        <v>51.762</v>
      </c>
      <c r="BT224">
        <v>0.82769999999999999</v>
      </c>
      <c r="BU224" t="s">
        <v>18</v>
      </c>
      <c r="BV224">
        <v>8.83</v>
      </c>
      <c r="BW224">
        <v>8.9</v>
      </c>
      <c r="BX224">
        <v>7.66</v>
      </c>
      <c r="BY224">
        <v>51.066000000000003</v>
      </c>
      <c r="BZ224">
        <v>0.84050000000000002</v>
      </c>
      <c r="CA224" t="s">
        <v>18</v>
      </c>
    </row>
    <row r="225" spans="1:79" x14ac:dyDescent="0.2">
      <c r="A225" t="s">
        <v>206</v>
      </c>
      <c r="B225">
        <v>309</v>
      </c>
      <c r="C225">
        <v>331</v>
      </c>
      <c r="D225" t="s">
        <v>74</v>
      </c>
      <c r="E225">
        <v>10.51</v>
      </c>
      <c r="F225">
        <v>3</v>
      </c>
      <c r="G225">
        <v>20</v>
      </c>
      <c r="H225">
        <v>10.52</v>
      </c>
      <c r="I225">
        <v>10.59</v>
      </c>
      <c r="J225">
        <v>10.206</v>
      </c>
      <c r="K225">
        <v>51.031999999999996</v>
      </c>
      <c r="L225">
        <v>0.7994</v>
      </c>
      <c r="M225" t="s">
        <v>18</v>
      </c>
      <c r="N225">
        <v>10.52</v>
      </c>
      <c r="O225">
        <v>10.59</v>
      </c>
      <c r="P225">
        <v>10.284000000000001</v>
      </c>
      <c r="Q225">
        <v>51.417999999999999</v>
      </c>
      <c r="R225">
        <v>0.8145</v>
      </c>
      <c r="S225" t="s">
        <v>18</v>
      </c>
      <c r="T225">
        <v>10.52</v>
      </c>
      <c r="U225">
        <v>10.59</v>
      </c>
      <c r="V225">
        <v>10.484999999999999</v>
      </c>
      <c r="W225">
        <v>52.423999999999999</v>
      </c>
      <c r="X225">
        <v>0.83220000000000005</v>
      </c>
      <c r="Y225" t="s">
        <v>18</v>
      </c>
      <c r="Z225">
        <v>10.52</v>
      </c>
      <c r="AA225">
        <v>10.59</v>
      </c>
      <c r="AB225">
        <v>10.260999999999999</v>
      </c>
      <c r="AC225">
        <v>51.305</v>
      </c>
      <c r="AD225">
        <v>0.80479999999999996</v>
      </c>
      <c r="AE225" t="s">
        <v>18</v>
      </c>
      <c r="AF225">
        <v>10.52</v>
      </c>
      <c r="AG225">
        <v>10.59</v>
      </c>
      <c r="AH225">
        <v>10.438000000000001</v>
      </c>
      <c r="AI225">
        <v>52.188000000000002</v>
      </c>
      <c r="AJ225">
        <v>0.82399999999999995</v>
      </c>
      <c r="AK225" t="s">
        <v>18</v>
      </c>
      <c r="AL225">
        <v>10.52</v>
      </c>
      <c r="AM225">
        <v>10.59</v>
      </c>
      <c r="AN225">
        <v>10.441000000000001</v>
      </c>
      <c r="AO225">
        <v>52.206000000000003</v>
      </c>
      <c r="AP225">
        <v>0.82220000000000004</v>
      </c>
      <c r="AQ225" t="s">
        <v>18</v>
      </c>
      <c r="AR225">
        <v>10.52</v>
      </c>
      <c r="AS225">
        <v>10.59</v>
      </c>
      <c r="AT225">
        <v>10.651999999999999</v>
      </c>
      <c r="AU225">
        <v>53.259</v>
      </c>
      <c r="AV225">
        <v>0.80120000000000002</v>
      </c>
      <c r="AW225" t="s">
        <v>18</v>
      </c>
      <c r="AX225">
        <v>10.52</v>
      </c>
      <c r="AY225">
        <v>10.59</v>
      </c>
      <c r="AZ225">
        <v>10.670999999999999</v>
      </c>
      <c r="BA225">
        <v>53.353000000000002</v>
      </c>
      <c r="BB225">
        <v>0.81940000000000002</v>
      </c>
      <c r="BC225" t="s">
        <v>18</v>
      </c>
      <c r="BD225">
        <v>10.52</v>
      </c>
      <c r="BE225">
        <v>10.59</v>
      </c>
      <c r="BF225">
        <v>10.584</v>
      </c>
      <c r="BG225">
        <v>52.918999999999997</v>
      </c>
      <c r="BH225">
        <v>0.82750000000000001</v>
      </c>
      <c r="BI225" t="s">
        <v>18</v>
      </c>
      <c r="BJ225">
        <v>10.52</v>
      </c>
      <c r="BK225">
        <v>10.59</v>
      </c>
      <c r="BL225">
        <v>10.622999999999999</v>
      </c>
      <c r="BM225">
        <v>53.115000000000002</v>
      </c>
      <c r="BN225">
        <v>0.81599999999999995</v>
      </c>
      <c r="BO225" t="s">
        <v>18</v>
      </c>
      <c r="BP225">
        <v>10.52</v>
      </c>
      <c r="BQ225">
        <v>10.59</v>
      </c>
      <c r="BR225">
        <v>10.707000000000001</v>
      </c>
      <c r="BS225">
        <v>53.536999999999999</v>
      </c>
      <c r="BT225">
        <v>0.83320000000000005</v>
      </c>
      <c r="BU225" t="s">
        <v>18</v>
      </c>
      <c r="BV225">
        <v>10.52</v>
      </c>
      <c r="BW225">
        <v>10.59</v>
      </c>
      <c r="BX225">
        <v>10.589</v>
      </c>
      <c r="BY225">
        <v>52.944000000000003</v>
      </c>
      <c r="BZ225">
        <v>0.82369999999999999</v>
      </c>
      <c r="CA225" t="s">
        <v>18</v>
      </c>
    </row>
    <row r="226" spans="1:79" x14ac:dyDescent="0.2">
      <c r="A226" t="s">
        <v>206</v>
      </c>
      <c r="B226">
        <v>309</v>
      </c>
      <c r="C226">
        <v>342</v>
      </c>
      <c r="D226" t="s">
        <v>75</v>
      </c>
      <c r="E226">
        <v>9.19</v>
      </c>
      <c r="F226">
        <v>5</v>
      </c>
      <c r="G226">
        <v>31</v>
      </c>
      <c r="H226">
        <v>9.25</v>
      </c>
      <c r="I226">
        <v>9.33</v>
      </c>
      <c r="J226">
        <v>16.158000000000001</v>
      </c>
      <c r="K226">
        <v>52.122999999999998</v>
      </c>
      <c r="L226">
        <v>0.88719999999999999</v>
      </c>
      <c r="M226" t="s">
        <v>17</v>
      </c>
      <c r="N226">
        <v>9.26</v>
      </c>
      <c r="O226">
        <v>9.33</v>
      </c>
      <c r="P226">
        <v>15.846</v>
      </c>
      <c r="Q226">
        <v>51.116</v>
      </c>
      <c r="R226">
        <v>0.89349999999999996</v>
      </c>
      <c r="S226" t="s">
        <v>17</v>
      </c>
      <c r="T226">
        <v>9.26</v>
      </c>
      <c r="U226">
        <v>9.33</v>
      </c>
      <c r="V226">
        <v>16.741</v>
      </c>
      <c r="W226">
        <v>54.003999999999998</v>
      </c>
      <c r="X226">
        <v>0.89559999999999995</v>
      </c>
      <c r="Y226" t="s">
        <v>17</v>
      </c>
      <c r="Z226">
        <v>9.26</v>
      </c>
      <c r="AA226">
        <v>9.33</v>
      </c>
      <c r="AB226">
        <v>16.353000000000002</v>
      </c>
      <c r="AC226">
        <v>52.75</v>
      </c>
      <c r="AD226">
        <v>0.89429999999999998</v>
      </c>
      <c r="AE226" t="s">
        <v>17</v>
      </c>
      <c r="AF226">
        <v>9.26</v>
      </c>
      <c r="AG226">
        <v>9.33</v>
      </c>
      <c r="AH226">
        <v>16.145</v>
      </c>
      <c r="AI226">
        <v>52.08</v>
      </c>
      <c r="AJ226">
        <v>0.90269999999999995</v>
      </c>
      <c r="AK226" t="s">
        <v>17</v>
      </c>
      <c r="AL226">
        <v>9.26</v>
      </c>
      <c r="AM226">
        <v>9.33</v>
      </c>
      <c r="AN226">
        <v>16.619</v>
      </c>
      <c r="AO226">
        <v>53.610999999999997</v>
      </c>
      <c r="AP226">
        <v>0.90649999999999997</v>
      </c>
      <c r="AQ226" t="s">
        <v>17</v>
      </c>
      <c r="AR226">
        <v>9.25</v>
      </c>
      <c r="AS226">
        <v>9.33</v>
      </c>
      <c r="AT226">
        <v>16.702000000000002</v>
      </c>
      <c r="AU226">
        <v>53.877000000000002</v>
      </c>
      <c r="AV226">
        <v>0.90129999999999999</v>
      </c>
      <c r="AW226" t="s">
        <v>17</v>
      </c>
      <c r="AX226">
        <v>9.26</v>
      </c>
      <c r="AY226">
        <v>9.33</v>
      </c>
      <c r="AZ226">
        <v>16.812999999999999</v>
      </c>
      <c r="BA226">
        <v>54.234999999999999</v>
      </c>
      <c r="BB226">
        <v>0.89739999999999998</v>
      </c>
      <c r="BC226" t="s">
        <v>17</v>
      </c>
      <c r="BD226">
        <v>9.26</v>
      </c>
      <c r="BE226">
        <v>9.33</v>
      </c>
      <c r="BF226">
        <v>16.876999999999999</v>
      </c>
      <c r="BG226">
        <v>54.442999999999998</v>
      </c>
      <c r="BH226">
        <v>0.90039999999999998</v>
      </c>
      <c r="BI226" t="s">
        <v>17</v>
      </c>
      <c r="BJ226">
        <v>9.26</v>
      </c>
      <c r="BK226">
        <v>9.33</v>
      </c>
      <c r="BL226">
        <v>16.574999999999999</v>
      </c>
      <c r="BM226">
        <v>53.466000000000001</v>
      </c>
      <c r="BN226">
        <v>0.90990000000000004</v>
      </c>
      <c r="BO226" t="s">
        <v>17</v>
      </c>
      <c r="BP226">
        <v>9.25</v>
      </c>
      <c r="BQ226">
        <v>9.33</v>
      </c>
      <c r="BR226">
        <v>16.751999999999999</v>
      </c>
      <c r="BS226">
        <v>54.036999999999999</v>
      </c>
      <c r="BT226">
        <v>0.90139999999999998</v>
      </c>
      <c r="BU226" t="s">
        <v>17</v>
      </c>
      <c r="BV226">
        <v>9.26</v>
      </c>
      <c r="BW226">
        <v>9.33</v>
      </c>
      <c r="BX226">
        <v>16.643999999999998</v>
      </c>
      <c r="BY226">
        <v>53.692</v>
      </c>
      <c r="BZ226">
        <v>0.90949999999999998</v>
      </c>
      <c r="CA226" t="s">
        <v>17</v>
      </c>
    </row>
    <row r="227" spans="1:79" x14ac:dyDescent="0.2">
      <c r="A227" t="s">
        <v>206</v>
      </c>
      <c r="B227">
        <v>319</v>
      </c>
      <c r="C227">
        <v>342</v>
      </c>
      <c r="D227" t="s">
        <v>76</v>
      </c>
      <c r="E227">
        <v>9.0299999999999994</v>
      </c>
      <c r="F227">
        <v>4</v>
      </c>
      <c r="G227">
        <v>21</v>
      </c>
      <c r="H227">
        <v>9</v>
      </c>
      <c r="I227">
        <v>9.07</v>
      </c>
      <c r="J227">
        <v>12.678000000000001</v>
      </c>
      <c r="K227">
        <v>60.371000000000002</v>
      </c>
      <c r="L227">
        <v>0.89329999999999998</v>
      </c>
      <c r="M227" t="s">
        <v>17</v>
      </c>
      <c r="N227">
        <v>9.01</v>
      </c>
      <c r="O227">
        <v>9.07</v>
      </c>
      <c r="P227">
        <v>12.728</v>
      </c>
      <c r="Q227">
        <v>60.607999999999997</v>
      </c>
      <c r="R227">
        <v>0.88949999999999996</v>
      </c>
      <c r="S227" t="s">
        <v>18</v>
      </c>
      <c r="T227">
        <v>9</v>
      </c>
      <c r="U227">
        <v>9.07</v>
      </c>
      <c r="V227">
        <v>13.109</v>
      </c>
      <c r="W227">
        <v>62.421999999999997</v>
      </c>
      <c r="X227">
        <v>0.90010000000000001</v>
      </c>
      <c r="Y227" t="s">
        <v>17</v>
      </c>
      <c r="Z227">
        <v>9</v>
      </c>
      <c r="AA227">
        <v>9.07</v>
      </c>
      <c r="AB227">
        <v>12.936999999999999</v>
      </c>
      <c r="AC227">
        <v>61.604999999999997</v>
      </c>
      <c r="AD227">
        <v>0.8921</v>
      </c>
      <c r="AE227" t="s">
        <v>18</v>
      </c>
      <c r="AF227">
        <v>9</v>
      </c>
      <c r="AG227">
        <v>9.07</v>
      </c>
      <c r="AH227">
        <v>12.749000000000001</v>
      </c>
      <c r="AI227">
        <v>60.707999999999998</v>
      </c>
      <c r="AJ227">
        <v>0.90049999999999997</v>
      </c>
      <c r="AK227" t="s">
        <v>18</v>
      </c>
      <c r="AL227">
        <v>9</v>
      </c>
      <c r="AM227">
        <v>9.07</v>
      </c>
      <c r="AN227">
        <v>13.032999999999999</v>
      </c>
      <c r="AO227">
        <v>62.061999999999998</v>
      </c>
      <c r="AP227">
        <v>0.9</v>
      </c>
      <c r="AQ227" t="s">
        <v>18</v>
      </c>
      <c r="AR227">
        <v>9</v>
      </c>
      <c r="AS227">
        <v>9.07</v>
      </c>
      <c r="AT227">
        <v>13.173</v>
      </c>
      <c r="AU227">
        <v>62.728999999999999</v>
      </c>
      <c r="AV227">
        <v>0.89600000000000002</v>
      </c>
      <c r="AW227" t="s">
        <v>18</v>
      </c>
      <c r="AX227">
        <v>9</v>
      </c>
      <c r="AY227">
        <v>9.07</v>
      </c>
      <c r="AZ227">
        <v>13.199</v>
      </c>
      <c r="BA227">
        <v>62.853000000000002</v>
      </c>
      <c r="BB227">
        <v>0.89490000000000003</v>
      </c>
      <c r="BC227" t="s">
        <v>18</v>
      </c>
      <c r="BD227">
        <v>9</v>
      </c>
      <c r="BE227">
        <v>9.07</v>
      </c>
      <c r="BF227">
        <v>13.24</v>
      </c>
      <c r="BG227">
        <v>63.045999999999999</v>
      </c>
      <c r="BH227">
        <v>0.90380000000000005</v>
      </c>
      <c r="BI227" t="s">
        <v>17</v>
      </c>
      <c r="BJ227">
        <v>9.01</v>
      </c>
      <c r="BK227">
        <v>9.07</v>
      </c>
      <c r="BL227">
        <v>13.116</v>
      </c>
      <c r="BM227">
        <v>62.457999999999998</v>
      </c>
      <c r="BN227">
        <v>0.90010000000000001</v>
      </c>
      <c r="BO227" t="s">
        <v>18</v>
      </c>
      <c r="BP227">
        <v>9</v>
      </c>
      <c r="BQ227">
        <v>9.07</v>
      </c>
      <c r="BR227">
        <v>13.13</v>
      </c>
      <c r="BS227">
        <v>62.526000000000003</v>
      </c>
      <c r="BT227">
        <v>0.90810000000000002</v>
      </c>
      <c r="BU227" t="s">
        <v>18</v>
      </c>
      <c r="BV227">
        <v>9</v>
      </c>
      <c r="BW227">
        <v>9.07</v>
      </c>
      <c r="BX227">
        <v>13.026</v>
      </c>
      <c r="BY227">
        <v>62.027000000000001</v>
      </c>
      <c r="BZ227">
        <v>0.90859999999999996</v>
      </c>
      <c r="CA227" t="s">
        <v>17</v>
      </c>
    </row>
    <row r="228" spans="1:79" x14ac:dyDescent="0.2">
      <c r="A228" t="s">
        <v>206</v>
      </c>
      <c r="B228">
        <v>327</v>
      </c>
      <c r="C228">
        <v>342</v>
      </c>
      <c r="D228" t="s">
        <v>77</v>
      </c>
      <c r="E228">
        <v>6.68</v>
      </c>
      <c r="F228">
        <v>4</v>
      </c>
      <c r="G228">
        <v>14</v>
      </c>
      <c r="H228">
        <v>6.74</v>
      </c>
      <c r="I228">
        <v>6.81</v>
      </c>
      <c r="J228">
        <v>7.819</v>
      </c>
      <c r="K228">
        <v>55.853000000000002</v>
      </c>
      <c r="L228">
        <v>0.91930000000000001</v>
      </c>
      <c r="M228" t="s">
        <v>17</v>
      </c>
      <c r="N228">
        <v>6.74</v>
      </c>
      <c r="O228">
        <v>6.81</v>
      </c>
      <c r="P228">
        <v>7.8470000000000004</v>
      </c>
      <c r="Q228">
        <v>56.048000000000002</v>
      </c>
      <c r="R228">
        <v>0.91710000000000003</v>
      </c>
      <c r="S228" t="s">
        <v>17</v>
      </c>
      <c r="T228">
        <v>6.74</v>
      </c>
      <c r="U228">
        <v>6.81</v>
      </c>
      <c r="V228">
        <v>8.09</v>
      </c>
      <c r="W228">
        <v>57.784999999999997</v>
      </c>
      <c r="X228">
        <v>0.91190000000000004</v>
      </c>
      <c r="Y228" t="s">
        <v>17</v>
      </c>
      <c r="Z228">
        <v>6.74</v>
      </c>
      <c r="AA228">
        <v>6.81</v>
      </c>
      <c r="AB228">
        <v>8.2029999999999994</v>
      </c>
      <c r="AC228">
        <v>58.593000000000004</v>
      </c>
      <c r="AD228">
        <v>0.92090000000000005</v>
      </c>
      <c r="AE228" t="s">
        <v>17</v>
      </c>
      <c r="AF228">
        <v>6.74</v>
      </c>
      <c r="AG228">
        <v>6.81</v>
      </c>
      <c r="AH228">
        <v>8.2059999999999995</v>
      </c>
      <c r="AI228">
        <v>58.616</v>
      </c>
      <c r="AJ228">
        <v>0.92030000000000001</v>
      </c>
      <c r="AK228" t="s">
        <v>17</v>
      </c>
      <c r="AL228">
        <v>6.74</v>
      </c>
      <c r="AM228">
        <v>6.81</v>
      </c>
      <c r="AN228">
        <v>8.1470000000000002</v>
      </c>
      <c r="AO228">
        <v>58.192999999999998</v>
      </c>
      <c r="AP228">
        <v>0.9274</v>
      </c>
      <c r="AQ228" t="s">
        <v>17</v>
      </c>
      <c r="AR228">
        <v>6.74</v>
      </c>
      <c r="AS228">
        <v>6.81</v>
      </c>
      <c r="AT228">
        <v>7.952</v>
      </c>
      <c r="AU228">
        <v>56.8</v>
      </c>
      <c r="AV228">
        <v>0.92490000000000006</v>
      </c>
      <c r="AW228" t="s">
        <v>17</v>
      </c>
      <c r="AX228">
        <v>6.74</v>
      </c>
      <c r="AY228">
        <v>6.81</v>
      </c>
      <c r="AZ228">
        <v>8.2149999999999999</v>
      </c>
      <c r="BA228">
        <v>58.68</v>
      </c>
      <c r="BB228">
        <v>0.91669999999999996</v>
      </c>
      <c r="BC228" t="s">
        <v>17</v>
      </c>
      <c r="BD228">
        <v>6.74</v>
      </c>
      <c r="BE228">
        <v>6.81</v>
      </c>
      <c r="BF228">
        <v>8.2560000000000002</v>
      </c>
      <c r="BG228">
        <v>58.972999999999999</v>
      </c>
      <c r="BH228">
        <v>0.92710000000000004</v>
      </c>
      <c r="BI228" t="s">
        <v>17</v>
      </c>
      <c r="BJ228">
        <v>6.74</v>
      </c>
      <c r="BK228">
        <v>6.82</v>
      </c>
      <c r="BL228">
        <v>7.9660000000000002</v>
      </c>
      <c r="BM228">
        <v>56.898000000000003</v>
      </c>
      <c r="BN228">
        <v>0.9294</v>
      </c>
      <c r="BO228" t="s">
        <v>17</v>
      </c>
      <c r="BP228">
        <v>6.74</v>
      </c>
      <c r="BQ228">
        <v>6.81</v>
      </c>
      <c r="BR228">
        <v>7.9530000000000003</v>
      </c>
      <c r="BS228">
        <v>56.804000000000002</v>
      </c>
      <c r="BT228">
        <v>0.92930000000000001</v>
      </c>
      <c r="BU228" t="s">
        <v>17</v>
      </c>
      <c r="BV228">
        <v>6.74</v>
      </c>
      <c r="BW228">
        <v>6.81</v>
      </c>
      <c r="BX228">
        <v>8.0090000000000003</v>
      </c>
      <c r="BY228">
        <v>57.206000000000003</v>
      </c>
      <c r="BZ228">
        <v>0.91300000000000003</v>
      </c>
      <c r="CA228" t="s">
        <v>17</v>
      </c>
    </row>
    <row r="229" spans="1:79" x14ac:dyDescent="0.2">
      <c r="A229" t="s">
        <v>206</v>
      </c>
      <c r="B229">
        <v>330</v>
      </c>
      <c r="C229">
        <v>342</v>
      </c>
      <c r="D229" t="s">
        <v>78</v>
      </c>
      <c r="E229">
        <v>6.89</v>
      </c>
      <c r="F229">
        <v>3</v>
      </c>
      <c r="G229">
        <v>11</v>
      </c>
      <c r="H229">
        <v>6.83</v>
      </c>
      <c r="I229">
        <v>6.9</v>
      </c>
      <c r="J229">
        <v>6.5540000000000003</v>
      </c>
      <c r="K229">
        <v>59.584000000000003</v>
      </c>
      <c r="L229">
        <v>0.85799999999999998</v>
      </c>
      <c r="M229" t="s">
        <v>18</v>
      </c>
      <c r="N229">
        <v>6.83</v>
      </c>
      <c r="O229">
        <v>6.9</v>
      </c>
      <c r="P229">
        <v>6.5750000000000002</v>
      </c>
      <c r="Q229">
        <v>59.77</v>
      </c>
      <c r="R229">
        <v>0.86950000000000005</v>
      </c>
      <c r="S229" t="s">
        <v>18</v>
      </c>
      <c r="T229">
        <v>6.83</v>
      </c>
      <c r="U229">
        <v>6.9</v>
      </c>
      <c r="V229">
        <v>6.7249999999999996</v>
      </c>
      <c r="W229">
        <v>61.133000000000003</v>
      </c>
      <c r="X229">
        <v>0.86850000000000005</v>
      </c>
      <c r="Y229" t="s">
        <v>18</v>
      </c>
      <c r="Z229">
        <v>6.83</v>
      </c>
      <c r="AA229">
        <v>6.9</v>
      </c>
      <c r="AB229">
        <v>6.9050000000000002</v>
      </c>
      <c r="AC229">
        <v>62.77</v>
      </c>
      <c r="AD229">
        <v>0.85070000000000001</v>
      </c>
      <c r="AE229" t="s">
        <v>18</v>
      </c>
      <c r="AF229">
        <v>6.83</v>
      </c>
      <c r="AG229">
        <v>6.9</v>
      </c>
      <c r="AH229">
        <v>6.851</v>
      </c>
      <c r="AI229">
        <v>62.286000000000001</v>
      </c>
      <c r="AJ229">
        <v>0.88049999999999995</v>
      </c>
      <c r="AK229" t="s">
        <v>18</v>
      </c>
      <c r="AL229">
        <v>6.83</v>
      </c>
      <c r="AM229">
        <v>6.9</v>
      </c>
      <c r="AN229">
        <v>6.8810000000000002</v>
      </c>
      <c r="AO229">
        <v>62.555999999999997</v>
      </c>
      <c r="AP229">
        <v>0.86240000000000006</v>
      </c>
      <c r="AQ229" t="s">
        <v>18</v>
      </c>
      <c r="AR229">
        <v>6.83</v>
      </c>
      <c r="AS229">
        <v>6.9</v>
      </c>
      <c r="AT229">
        <v>6.7370000000000001</v>
      </c>
      <c r="AU229">
        <v>61.241999999999997</v>
      </c>
      <c r="AV229">
        <v>0.83240000000000003</v>
      </c>
      <c r="AW229" t="s">
        <v>18</v>
      </c>
      <c r="AX229">
        <v>6.83</v>
      </c>
      <c r="AY229">
        <v>6.9</v>
      </c>
      <c r="AZ229">
        <v>6.8250000000000002</v>
      </c>
      <c r="BA229">
        <v>62.048000000000002</v>
      </c>
      <c r="BB229">
        <v>0.87109999999999999</v>
      </c>
      <c r="BC229" t="s">
        <v>18</v>
      </c>
      <c r="BD229">
        <v>6.83</v>
      </c>
      <c r="BE229">
        <v>6.9</v>
      </c>
      <c r="BF229">
        <v>6.9180000000000001</v>
      </c>
      <c r="BG229">
        <v>62.895000000000003</v>
      </c>
      <c r="BH229">
        <v>0.86</v>
      </c>
      <c r="BI229" t="s">
        <v>18</v>
      </c>
      <c r="BJ229">
        <v>6.83</v>
      </c>
      <c r="BK229">
        <v>6.9</v>
      </c>
      <c r="BL229">
        <v>6.9080000000000004</v>
      </c>
      <c r="BM229">
        <v>62.802</v>
      </c>
      <c r="BN229">
        <v>0.82689999999999997</v>
      </c>
      <c r="BO229" t="s">
        <v>18</v>
      </c>
      <c r="BP229">
        <v>6.83</v>
      </c>
      <c r="BQ229">
        <v>6.9</v>
      </c>
      <c r="BR229">
        <v>6.6920000000000002</v>
      </c>
      <c r="BS229">
        <v>60.84</v>
      </c>
      <c r="BT229">
        <v>0.85809999999999997</v>
      </c>
      <c r="BU229" t="s">
        <v>18</v>
      </c>
      <c r="BV229">
        <v>6.83</v>
      </c>
      <c r="BW229">
        <v>6.9</v>
      </c>
      <c r="BX229">
        <v>6.7460000000000004</v>
      </c>
      <c r="BY229">
        <v>61.328000000000003</v>
      </c>
      <c r="BZ229">
        <v>0.83630000000000004</v>
      </c>
      <c r="CA229" t="s">
        <v>18</v>
      </c>
    </row>
    <row r="230" spans="1:79" x14ac:dyDescent="0.2">
      <c r="A230" t="s">
        <v>206</v>
      </c>
      <c r="B230">
        <v>332</v>
      </c>
      <c r="C230">
        <v>342</v>
      </c>
      <c r="D230" t="s">
        <v>79</v>
      </c>
      <c r="E230">
        <v>4.46</v>
      </c>
      <c r="F230">
        <v>2</v>
      </c>
      <c r="G230">
        <v>9</v>
      </c>
      <c r="H230">
        <v>4.55</v>
      </c>
      <c r="I230">
        <v>4.62</v>
      </c>
      <c r="J230">
        <v>5.7839999999999998</v>
      </c>
      <c r="K230">
        <v>64.262</v>
      </c>
      <c r="L230">
        <v>0.91149999999999998</v>
      </c>
      <c r="M230" t="s">
        <v>17</v>
      </c>
      <c r="N230">
        <v>4.54</v>
      </c>
      <c r="O230">
        <v>4.62</v>
      </c>
      <c r="P230">
        <v>5.9749999999999996</v>
      </c>
      <c r="Q230">
        <v>66.394000000000005</v>
      </c>
      <c r="R230">
        <v>0.89059999999999995</v>
      </c>
      <c r="S230" t="s">
        <v>18</v>
      </c>
      <c r="T230">
        <v>4.55</v>
      </c>
      <c r="U230">
        <v>4.62</v>
      </c>
      <c r="V230">
        <v>5.9450000000000003</v>
      </c>
      <c r="W230">
        <v>66.057000000000002</v>
      </c>
      <c r="X230">
        <v>0.90210000000000001</v>
      </c>
      <c r="Y230" t="s">
        <v>18</v>
      </c>
      <c r="Z230">
        <v>4.55</v>
      </c>
      <c r="AA230">
        <v>4.62</v>
      </c>
      <c r="AB230">
        <v>5.899</v>
      </c>
      <c r="AC230">
        <v>65.549000000000007</v>
      </c>
      <c r="AD230">
        <v>0.90010000000000001</v>
      </c>
      <c r="AE230" t="s">
        <v>18</v>
      </c>
      <c r="AF230">
        <v>4.55</v>
      </c>
      <c r="AG230">
        <v>4.62</v>
      </c>
      <c r="AH230">
        <v>5.9950000000000001</v>
      </c>
      <c r="AI230">
        <v>66.616</v>
      </c>
      <c r="AJ230">
        <v>0.88129999999999997</v>
      </c>
      <c r="AK230" t="s">
        <v>18</v>
      </c>
      <c r="AL230">
        <v>4.55</v>
      </c>
      <c r="AM230">
        <v>4.62</v>
      </c>
      <c r="AN230">
        <v>5.976</v>
      </c>
      <c r="AO230">
        <v>66.400999999999996</v>
      </c>
      <c r="AP230">
        <v>0.91320000000000001</v>
      </c>
      <c r="AQ230" t="s">
        <v>18</v>
      </c>
      <c r="AR230">
        <v>4.54</v>
      </c>
      <c r="AS230">
        <v>4.62</v>
      </c>
      <c r="AT230">
        <v>5.907</v>
      </c>
      <c r="AU230">
        <v>65.637</v>
      </c>
      <c r="AV230">
        <v>0.90329999999999999</v>
      </c>
      <c r="AW230" t="s">
        <v>18</v>
      </c>
      <c r="AX230">
        <v>4.55</v>
      </c>
      <c r="AY230">
        <v>4.62</v>
      </c>
      <c r="AZ230">
        <v>5.9390000000000001</v>
      </c>
      <c r="BA230">
        <v>65.992999999999995</v>
      </c>
      <c r="BB230">
        <v>0.9153</v>
      </c>
      <c r="BC230" t="s">
        <v>18</v>
      </c>
      <c r="BD230">
        <v>4.55</v>
      </c>
      <c r="BE230">
        <v>4.62</v>
      </c>
      <c r="BF230">
        <v>5.9729999999999999</v>
      </c>
      <c r="BG230">
        <v>66.367000000000004</v>
      </c>
      <c r="BH230">
        <v>0.89870000000000005</v>
      </c>
      <c r="BI230" t="s">
        <v>18</v>
      </c>
      <c r="BJ230">
        <v>4.55</v>
      </c>
      <c r="BK230">
        <v>4.62</v>
      </c>
      <c r="BL230">
        <v>5.8869999999999996</v>
      </c>
      <c r="BM230">
        <v>65.415999999999997</v>
      </c>
      <c r="BN230">
        <v>0.90769999999999995</v>
      </c>
      <c r="BO230" t="s">
        <v>18</v>
      </c>
      <c r="BP230">
        <v>4.54</v>
      </c>
      <c r="BQ230">
        <v>4.62</v>
      </c>
      <c r="BR230">
        <v>6.0590000000000002</v>
      </c>
      <c r="BS230">
        <v>67.322000000000003</v>
      </c>
      <c r="BT230">
        <v>0.89180000000000004</v>
      </c>
      <c r="BU230" t="s">
        <v>18</v>
      </c>
      <c r="BV230">
        <v>4.55</v>
      </c>
      <c r="BW230">
        <v>4.62</v>
      </c>
      <c r="BX230">
        <v>6.0449999999999999</v>
      </c>
      <c r="BY230">
        <v>67.167000000000002</v>
      </c>
      <c r="BZ230">
        <v>0.92290000000000005</v>
      </c>
      <c r="CA230" t="s">
        <v>17</v>
      </c>
    </row>
    <row r="231" spans="1:79" x14ac:dyDescent="0.2">
      <c r="A231" t="s">
        <v>206</v>
      </c>
      <c r="B231">
        <v>343</v>
      </c>
      <c r="C231">
        <v>349</v>
      </c>
      <c r="D231" t="s">
        <v>80</v>
      </c>
      <c r="E231">
        <v>10.029999999999999</v>
      </c>
      <c r="F231">
        <v>1</v>
      </c>
      <c r="G231">
        <v>5</v>
      </c>
      <c r="H231">
        <v>10.039999999999999</v>
      </c>
      <c r="I231">
        <v>10.119999999999999</v>
      </c>
      <c r="J231">
        <v>2.9540000000000002</v>
      </c>
      <c r="K231">
        <v>59.082999999999998</v>
      </c>
      <c r="L231">
        <v>0.91010000000000002</v>
      </c>
      <c r="M231" t="s">
        <v>18</v>
      </c>
      <c r="N231">
        <v>10.050000000000001</v>
      </c>
      <c r="O231">
        <v>10.119999999999999</v>
      </c>
      <c r="P231">
        <v>2.9860000000000002</v>
      </c>
      <c r="Q231">
        <v>59.713000000000001</v>
      </c>
      <c r="R231">
        <v>0.90359999999999996</v>
      </c>
      <c r="S231" t="s">
        <v>18</v>
      </c>
      <c r="T231">
        <v>10.039999999999999</v>
      </c>
      <c r="U231">
        <v>10.119999999999999</v>
      </c>
      <c r="V231">
        <v>3.0710000000000002</v>
      </c>
      <c r="W231">
        <v>61.427</v>
      </c>
      <c r="X231">
        <v>0.89090000000000003</v>
      </c>
      <c r="Y231" t="s">
        <v>18</v>
      </c>
      <c r="Z231">
        <v>10.039999999999999</v>
      </c>
      <c r="AA231">
        <v>10.119999999999999</v>
      </c>
      <c r="AB231">
        <v>3.1709999999999998</v>
      </c>
      <c r="AC231">
        <v>63.415999999999997</v>
      </c>
      <c r="AD231">
        <v>0.92020000000000002</v>
      </c>
      <c r="AE231" t="s">
        <v>18</v>
      </c>
      <c r="AF231">
        <v>10.039999999999999</v>
      </c>
      <c r="AG231">
        <v>10.119999999999999</v>
      </c>
      <c r="AH231">
        <v>3.2629999999999999</v>
      </c>
      <c r="AI231">
        <v>65.260999999999996</v>
      </c>
      <c r="AJ231">
        <v>0.91279999999999994</v>
      </c>
      <c r="AK231" t="s">
        <v>18</v>
      </c>
      <c r="AL231">
        <v>10.039999999999999</v>
      </c>
      <c r="AM231">
        <v>10.119999999999999</v>
      </c>
      <c r="AN231">
        <v>3.19</v>
      </c>
      <c r="AO231">
        <v>63.798999999999999</v>
      </c>
      <c r="AP231">
        <v>0.90810000000000002</v>
      </c>
      <c r="AQ231" t="s">
        <v>18</v>
      </c>
      <c r="AR231">
        <v>10.039999999999999</v>
      </c>
      <c r="AS231">
        <v>10.119999999999999</v>
      </c>
      <c r="AT231">
        <v>3.222</v>
      </c>
      <c r="AU231">
        <v>64.447000000000003</v>
      </c>
      <c r="AV231">
        <v>0.85229999999999995</v>
      </c>
      <c r="AW231" t="s">
        <v>18</v>
      </c>
      <c r="AX231">
        <v>10.050000000000001</v>
      </c>
      <c r="AY231">
        <v>10.119999999999999</v>
      </c>
      <c r="AZ231">
        <v>3.2930000000000001</v>
      </c>
      <c r="BA231">
        <v>65.866</v>
      </c>
      <c r="BB231">
        <v>0.90549999999999997</v>
      </c>
      <c r="BC231" t="s">
        <v>18</v>
      </c>
      <c r="BD231">
        <v>10.050000000000001</v>
      </c>
      <c r="BE231">
        <v>10.119999999999999</v>
      </c>
      <c r="BF231">
        <v>3.282</v>
      </c>
      <c r="BG231">
        <v>65.63</v>
      </c>
      <c r="BH231">
        <v>0.92090000000000005</v>
      </c>
      <c r="BI231" t="s">
        <v>18</v>
      </c>
      <c r="BJ231">
        <v>10.050000000000001</v>
      </c>
      <c r="BK231">
        <v>10.119999999999999</v>
      </c>
      <c r="BL231">
        <v>3.3</v>
      </c>
      <c r="BM231">
        <v>66.004000000000005</v>
      </c>
      <c r="BN231">
        <v>0.9204</v>
      </c>
      <c r="BO231" t="s">
        <v>18</v>
      </c>
      <c r="BP231">
        <v>10.039999999999999</v>
      </c>
      <c r="BQ231">
        <v>10.119999999999999</v>
      </c>
      <c r="BR231">
        <v>3.28</v>
      </c>
      <c r="BS231">
        <v>65.599000000000004</v>
      </c>
      <c r="BT231">
        <v>0.90110000000000001</v>
      </c>
      <c r="BU231" t="s">
        <v>18</v>
      </c>
      <c r="BV231">
        <v>10.039999999999999</v>
      </c>
      <c r="BW231">
        <v>10.119999999999999</v>
      </c>
      <c r="BX231">
        <v>3.238</v>
      </c>
      <c r="BY231">
        <v>64.754999999999995</v>
      </c>
      <c r="BZ231">
        <v>0.91420000000000001</v>
      </c>
      <c r="CA231" t="s">
        <v>18</v>
      </c>
    </row>
    <row r="232" spans="1:79" x14ac:dyDescent="0.2">
      <c r="A232" t="s">
        <v>206</v>
      </c>
      <c r="B232">
        <v>350</v>
      </c>
      <c r="C232">
        <v>363</v>
      </c>
      <c r="D232" t="s">
        <v>81</v>
      </c>
      <c r="E232">
        <v>8.32</v>
      </c>
      <c r="F232">
        <v>1</v>
      </c>
      <c r="G232">
        <v>9</v>
      </c>
      <c r="H232">
        <v>8.34</v>
      </c>
      <c r="I232">
        <v>8.42</v>
      </c>
      <c r="J232">
        <v>5.8559999999999999</v>
      </c>
      <c r="K232">
        <v>65.069000000000003</v>
      </c>
      <c r="L232">
        <v>0.78069999999999995</v>
      </c>
      <c r="M232" t="s">
        <v>18</v>
      </c>
      <c r="N232">
        <v>8.34</v>
      </c>
      <c r="O232">
        <v>8.42</v>
      </c>
      <c r="P232">
        <v>5.67</v>
      </c>
      <c r="Q232">
        <v>63.002000000000002</v>
      </c>
      <c r="R232">
        <v>0.73429999999999995</v>
      </c>
      <c r="S232" t="s">
        <v>18</v>
      </c>
      <c r="T232">
        <v>8.34</v>
      </c>
      <c r="U232">
        <v>8.42</v>
      </c>
      <c r="V232">
        <v>5.883</v>
      </c>
      <c r="W232">
        <v>65.363</v>
      </c>
      <c r="X232">
        <v>0.73109999999999997</v>
      </c>
      <c r="Y232" t="s">
        <v>18</v>
      </c>
      <c r="Z232">
        <v>8.32</v>
      </c>
      <c r="AA232">
        <v>8.39</v>
      </c>
      <c r="AB232">
        <v>6.3769999999999998</v>
      </c>
      <c r="AC232">
        <v>70.86</v>
      </c>
      <c r="AD232">
        <v>0.71830000000000005</v>
      </c>
      <c r="AE232" t="s">
        <v>18</v>
      </c>
      <c r="AF232">
        <v>8.34</v>
      </c>
      <c r="AG232">
        <v>8.42</v>
      </c>
      <c r="AH232">
        <v>6.3319999999999999</v>
      </c>
      <c r="AI232">
        <v>70.349999999999994</v>
      </c>
      <c r="AJ232">
        <v>0.71220000000000006</v>
      </c>
      <c r="AK232" t="s">
        <v>18</v>
      </c>
      <c r="AL232">
        <v>8.34</v>
      </c>
      <c r="AM232">
        <v>8.42</v>
      </c>
      <c r="AN232">
        <v>6.3280000000000003</v>
      </c>
      <c r="AO232">
        <v>70.308999999999997</v>
      </c>
      <c r="AP232">
        <v>0.69979999999999998</v>
      </c>
      <c r="AQ232" t="s">
        <v>18</v>
      </c>
      <c r="AR232">
        <v>8.2100000000000009</v>
      </c>
      <c r="AS232">
        <v>8.2899999999999991</v>
      </c>
      <c r="AT232">
        <v>6.68</v>
      </c>
      <c r="AU232">
        <v>74.224000000000004</v>
      </c>
      <c r="AV232">
        <v>0.74539999999999995</v>
      </c>
      <c r="AW232" t="s">
        <v>18</v>
      </c>
      <c r="AX232">
        <v>8.26</v>
      </c>
      <c r="AY232">
        <v>8.33</v>
      </c>
      <c r="AZ232">
        <v>6.36</v>
      </c>
      <c r="BA232">
        <v>70.668000000000006</v>
      </c>
      <c r="BB232">
        <v>0.74739999999999995</v>
      </c>
      <c r="BC232" t="s">
        <v>18</v>
      </c>
      <c r="BD232">
        <v>8.25</v>
      </c>
      <c r="BE232">
        <v>8.32</v>
      </c>
      <c r="BF232">
        <v>6.4690000000000003</v>
      </c>
      <c r="BG232">
        <v>71.873999999999995</v>
      </c>
      <c r="BH232">
        <v>0.70689999999999997</v>
      </c>
      <c r="BI232" t="s">
        <v>18</v>
      </c>
      <c r="BJ232">
        <v>8.34</v>
      </c>
      <c r="BK232">
        <v>8.42</v>
      </c>
      <c r="BL232">
        <v>6.2530000000000001</v>
      </c>
      <c r="BM232">
        <v>69.474999999999994</v>
      </c>
      <c r="BN232">
        <v>0.74860000000000004</v>
      </c>
      <c r="BO232" t="s">
        <v>18</v>
      </c>
      <c r="BP232">
        <v>8.2799999999999994</v>
      </c>
      <c r="BQ232">
        <v>8.35</v>
      </c>
      <c r="BR232">
        <v>6.1719999999999997</v>
      </c>
      <c r="BS232">
        <v>68.581999999999994</v>
      </c>
      <c r="BT232">
        <v>0.74570000000000003</v>
      </c>
      <c r="BU232" t="s">
        <v>18</v>
      </c>
      <c r="BV232">
        <v>8.34</v>
      </c>
      <c r="BW232">
        <v>8.42</v>
      </c>
      <c r="BX232">
        <v>6.0419999999999998</v>
      </c>
      <c r="BY232">
        <v>67.129000000000005</v>
      </c>
      <c r="BZ232">
        <v>0.73399999999999999</v>
      </c>
      <c r="CA232" t="s">
        <v>18</v>
      </c>
    </row>
    <row r="233" spans="1:79" x14ac:dyDescent="0.2">
      <c r="A233" t="s">
        <v>206</v>
      </c>
      <c r="B233">
        <v>350</v>
      </c>
      <c r="C233">
        <v>364</v>
      </c>
      <c r="D233" t="s">
        <v>82</v>
      </c>
      <c r="E233">
        <v>8.35</v>
      </c>
      <c r="F233">
        <v>2</v>
      </c>
      <c r="G233">
        <v>10</v>
      </c>
      <c r="H233">
        <v>8.42</v>
      </c>
      <c r="I233">
        <v>8.48</v>
      </c>
      <c r="J233">
        <v>6.859</v>
      </c>
      <c r="K233">
        <v>68.590999999999994</v>
      </c>
      <c r="L233">
        <v>0.88280000000000003</v>
      </c>
      <c r="M233" t="s">
        <v>18</v>
      </c>
      <c r="N233">
        <v>8.42</v>
      </c>
      <c r="O233">
        <v>8.48</v>
      </c>
      <c r="P233">
        <v>6.8869999999999996</v>
      </c>
      <c r="Q233">
        <v>68.867999999999995</v>
      </c>
      <c r="R233">
        <v>0.87470000000000003</v>
      </c>
      <c r="S233" t="s">
        <v>18</v>
      </c>
      <c r="T233">
        <v>8.43</v>
      </c>
      <c r="U233">
        <v>8.49</v>
      </c>
      <c r="V233">
        <v>7.0640000000000001</v>
      </c>
      <c r="W233">
        <v>70.64</v>
      </c>
      <c r="X233">
        <v>0.86709999999999998</v>
      </c>
      <c r="Y233" t="s">
        <v>18</v>
      </c>
      <c r="Z233">
        <v>8.42</v>
      </c>
      <c r="AA233">
        <v>8.48</v>
      </c>
      <c r="AB233">
        <v>7.12</v>
      </c>
      <c r="AC233">
        <v>71.203999999999994</v>
      </c>
      <c r="AD233">
        <v>0.87539999999999996</v>
      </c>
      <c r="AE233" t="s">
        <v>18</v>
      </c>
      <c r="AF233">
        <v>8.42</v>
      </c>
      <c r="AG233">
        <v>8.48</v>
      </c>
      <c r="AH233">
        <v>7.1660000000000004</v>
      </c>
      <c r="AI233">
        <v>71.664000000000001</v>
      </c>
      <c r="AJ233">
        <v>0.87919999999999998</v>
      </c>
      <c r="AK233" t="s">
        <v>18</v>
      </c>
      <c r="AL233">
        <v>8.42</v>
      </c>
      <c r="AM233">
        <v>8.48</v>
      </c>
      <c r="AN233">
        <v>7.2290000000000001</v>
      </c>
      <c r="AO233">
        <v>72.290000000000006</v>
      </c>
      <c r="AP233">
        <v>0.87429999999999997</v>
      </c>
      <c r="AQ233" t="s">
        <v>18</v>
      </c>
      <c r="AR233">
        <v>8.42</v>
      </c>
      <c r="AS233">
        <v>8.48</v>
      </c>
      <c r="AT233">
        <v>7.2519999999999998</v>
      </c>
      <c r="AU233">
        <v>72.516999999999996</v>
      </c>
      <c r="AV233">
        <v>0.86019999999999996</v>
      </c>
      <c r="AW233" t="s">
        <v>18</v>
      </c>
      <c r="AX233">
        <v>8.42</v>
      </c>
      <c r="AY233">
        <v>8.48</v>
      </c>
      <c r="AZ233">
        <v>7.242</v>
      </c>
      <c r="BA233">
        <v>72.415999999999997</v>
      </c>
      <c r="BB233">
        <v>0.87339999999999995</v>
      </c>
      <c r="BC233" t="s">
        <v>18</v>
      </c>
      <c r="BD233">
        <v>8.42</v>
      </c>
      <c r="BE233">
        <v>8.48</v>
      </c>
      <c r="BF233">
        <v>7.2560000000000002</v>
      </c>
      <c r="BG233">
        <v>72.558000000000007</v>
      </c>
      <c r="BH233">
        <v>0.86929999999999996</v>
      </c>
      <c r="BI233" t="s">
        <v>18</v>
      </c>
      <c r="BJ233">
        <v>8.42</v>
      </c>
      <c r="BK233">
        <v>8.49</v>
      </c>
      <c r="BL233">
        <v>7.2690000000000001</v>
      </c>
      <c r="BM233">
        <v>72.686000000000007</v>
      </c>
      <c r="BN233">
        <v>0.88280000000000003</v>
      </c>
      <c r="BO233" t="s">
        <v>18</v>
      </c>
      <c r="BP233">
        <v>8.42</v>
      </c>
      <c r="BQ233">
        <v>8.48</v>
      </c>
      <c r="BR233">
        <v>7.2240000000000002</v>
      </c>
      <c r="BS233">
        <v>72.242999999999995</v>
      </c>
      <c r="BT233">
        <v>0.87039999999999995</v>
      </c>
      <c r="BU233" t="s">
        <v>18</v>
      </c>
      <c r="BV233">
        <v>8.42</v>
      </c>
      <c r="BW233">
        <v>8.48</v>
      </c>
      <c r="BX233">
        <v>7.1349999999999998</v>
      </c>
      <c r="BY233">
        <v>71.352999999999994</v>
      </c>
      <c r="BZ233">
        <v>0.87760000000000005</v>
      </c>
      <c r="CA233" t="s">
        <v>18</v>
      </c>
    </row>
    <row r="234" spans="1:79" s="14" customFormat="1" x14ac:dyDescent="0.2">
      <c r="A234" s="14" t="s">
        <v>206</v>
      </c>
      <c r="B234" s="14">
        <v>364</v>
      </c>
      <c r="C234" s="14">
        <v>399</v>
      </c>
      <c r="D234" s="14" t="s">
        <v>83</v>
      </c>
      <c r="E234" s="14">
        <v>5.9</v>
      </c>
      <c r="F234" s="14">
        <v>4</v>
      </c>
      <c r="G234" s="14">
        <v>31</v>
      </c>
      <c r="H234" s="14">
        <v>5.99</v>
      </c>
      <c r="I234" s="14">
        <v>6.06</v>
      </c>
      <c r="J234" s="14">
        <v>10.195</v>
      </c>
      <c r="K234" s="14">
        <v>32.887</v>
      </c>
      <c r="L234" s="14">
        <v>0.8589</v>
      </c>
      <c r="M234" s="14" t="s">
        <v>17</v>
      </c>
      <c r="N234" s="14">
        <v>5.99</v>
      </c>
      <c r="O234" s="14">
        <v>6.06</v>
      </c>
      <c r="P234" s="14">
        <v>10.78</v>
      </c>
      <c r="Q234" s="14">
        <v>34.774999999999999</v>
      </c>
      <c r="R234" s="14">
        <v>0.87119999999999997</v>
      </c>
      <c r="S234" s="14" t="s">
        <v>17</v>
      </c>
      <c r="T234" s="14">
        <v>5.99</v>
      </c>
      <c r="U234" s="14">
        <v>6.06</v>
      </c>
      <c r="V234" s="14">
        <v>11.135</v>
      </c>
      <c r="W234" s="14">
        <v>35.92</v>
      </c>
      <c r="X234" s="14">
        <v>0.87019999999999997</v>
      </c>
      <c r="Y234" s="14" t="s">
        <v>18</v>
      </c>
      <c r="Z234" s="14">
        <v>5.99</v>
      </c>
      <c r="AA234" s="14">
        <v>6.06</v>
      </c>
      <c r="AB234" s="14">
        <v>11.326000000000001</v>
      </c>
      <c r="AC234" s="14">
        <v>36.534999999999997</v>
      </c>
      <c r="AD234" s="14">
        <v>0.84230000000000005</v>
      </c>
      <c r="AE234" s="14" t="s">
        <v>18</v>
      </c>
      <c r="AF234" s="14">
        <v>5.99</v>
      </c>
      <c r="AG234" s="14">
        <v>6.06</v>
      </c>
      <c r="AH234" s="14">
        <v>11.304</v>
      </c>
      <c r="AI234" s="14">
        <v>36.465000000000003</v>
      </c>
      <c r="AJ234" s="14">
        <v>0.876</v>
      </c>
      <c r="AK234" s="14" t="s">
        <v>18</v>
      </c>
      <c r="AL234" s="14">
        <v>5.99</v>
      </c>
      <c r="AM234" s="14">
        <v>6.06</v>
      </c>
      <c r="AN234" s="14">
        <v>11.122999999999999</v>
      </c>
      <c r="AO234" s="14">
        <v>35.880000000000003</v>
      </c>
      <c r="AP234" s="14">
        <v>0.86360000000000003</v>
      </c>
      <c r="AQ234" s="14" t="s">
        <v>18</v>
      </c>
      <c r="AR234" s="14">
        <v>5.99</v>
      </c>
      <c r="AS234" s="14">
        <v>6.06</v>
      </c>
      <c r="AT234" s="14">
        <v>10.497999999999999</v>
      </c>
      <c r="AU234" s="14">
        <v>33.863999999999997</v>
      </c>
      <c r="AV234" s="14">
        <v>0.88449999999999995</v>
      </c>
      <c r="AW234" s="14" t="s">
        <v>17</v>
      </c>
      <c r="AX234" s="14">
        <v>5.99</v>
      </c>
      <c r="AY234" s="14">
        <v>6.06</v>
      </c>
      <c r="AZ234" s="14">
        <v>11.21</v>
      </c>
      <c r="BA234" s="14">
        <v>36.159999999999997</v>
      </c>
      <c r="BB234" s="14">
        <v>0.86990000000000001</v>
      </c>
      <c r="BC234" s="14" t="s">
        <v>18</v>
      </c>
      <c r="BD234" s="14">
        <v>5.99</v>
      </c>
      <c r="BE234" s="14">
        <v>6.06</v>
      </c>
      <c r="BF234" s="14">
        <v>11.518000000000001</v>
      </c>
      <c r="BG234" s="14">
        <v>37.155000000000001</v>
      </c>
      <c r="BH234" s="14">
        <v>0.8639</v>
      </c>
      <c r="BI234" s="14" t="s">
        <v>18</v>
      </c>
      <c r="BJ234" s="14">
        <v>6</v>
      </c>
      <c r="BK234" s="14">
        <v>6.06</v>
      </c>
      <c r="BL234" s="14">
        <v>10.593</v>
      </c>
      <c r="BM234" s="14">
        <v>34.17</v>
      </c>
      <c r="BN234" s="14">
        <v>0.84299999999999997</v>
      </c>
      <c r="BO234" s="14" t="s">
        <v>18</v>
      </c>
      <c r="BP234" s="14">
        <v>5.99</v>
      </c>
      <c r="BQ234" s="14">
        <v>6.06</v>
      </c>
      <c r="BR234" s="14">
        <v>10.914</v>
      </c>
      <c r="BS234" s="14">
        <v>35.207000000000001</v>
      </c>
      <c r="BT234" s="14">
        <v>0.84260000000000002</v>
      </c>
      <c r="BU234" s="14" t="s">
        <v>18</v>
      </c>
      <c r="BV234" s="14">
        <v>5.99</v>
      </c>
      <c r="BW234" s="14">
        <v>6.06</v>
      </c>
      <c r="BX234" s="14">
        <v>10.981999999999999</v>
      </c>
      <c r="BY234" s="14">
        <v>35.424999999999997</v>
      </c>
      <c r="BZ234" s="14">
        <v>0.86970000000000003</v>
      </c>
      <c r="CA234" s="14" t="s">
        <v>17</v>
      </c>
    </row>
    <row r="235" spans="1:79" x14ac:dyDescent="0.2">
      <c r="A235" t="s">
        <v>206</v>
      </c>
      <c r="B235">
        <v>365</v>
      </c>
      <c r="C235">
        <v>399</v>
      </c>
      <c r="D235" t="s">
        <v>84</v>
      </c>
      <c r="E235">
        <v>5.49</v>
      </c>
      <c r="F235">
        <v>5</v>
      </c>
      <c r="G235">
        <v>30</v>
      </c>
      <c r="H235">
        <v>5.71</v>
      </c>
      <c r="I235">
        <v>5.79</v>
      </c>
      <c r="J235">
        <v>8.9870000000000001</v>
      </c>
      <c r="K235">
        <v>29.957999999999998</v>
      </c>
      <c r="L235">
        <v>0.89339999999999997</v>
      </c>
      <c r="M235" t="s">
        <v>17</v>
      </c>
      <c r="N235">
        <v>5.72</v>
      </c>
      <c r="O235">
        <v>5.79</v>
      </c>
      <c r="P235">
        <v>9.4719999999999995</v>
      </c>
      <c r="Q235">
        <v>31.574000000000002</v>
      </c>
      <c r="R235">
        <v>0.90469999999999995</v>
      </c>
      <c r="S235" t="s">
        <v>17</v>
      </c>
      <c r="T235">
        <v>5.71</v>
      </c>
      <c r="U235">
        <v>5.79</v>
      </c>
      <c r="V235">
        <v>9.89</v>
      </c>
      <c r="W235">
        <v>32.966999999999999</v>
      </c>
      <c r="X235">
        <v>0.90620000000000001</v>
      </c>
      <c r="Y235" t="s">
        <v>17</v>
      </c>
      <c r="Z235">
        <v>5.71</v>
      </c>
      <c r="AA235">
        <v>5.79</v>
      </c>
      <c r="AB235">
        <v>9.9879999999999995</v>
      </c>
      <c r="AC235">
        <v>33.293999999999997</v>
      </c>
      <c r="AD235">
        <v>0.89770000000000005</v>
      </c>
      <c r="AE235" t="s">
        <v>17</v>
      </c>
      <c r="AF235">
        <v>5.71</v>
      </c>
      <c r="AG235">
        <v>5.79</v>
      </c>
      <c r="AH235">
        <v>9.9469999999999992</v>
      </c>
      <c r="AI235">
        <v>33.155999999999999</v>
      </c>
      <c r="AJ235">
        <v>0.90259999999999996</v>
      </c>
      <c r="AK235" t="s">
        <v>17</v>
      </c>
      <c r="AL235">
        <v>5.71</v>
      </c>
      <c r="AM235">
        <v>5.79</v>
      </c>
      <c r="AN235">
        <v>9.6890000000000001</v>
      </c>
      <c r="AO235">
        <v>32.296999999999997</v>
      </c>
      <c r="AP235">
        <v>0.89639999999999997</v>
      </c>
      <c r="AQ235" t="s">
        <v>17</v>
      </c>
      <c r="AR235">
        <v>5.71</v>
      </c>
      <c r="AS235">
        <v>5.79</v>
      </c>
      <c r="AT235">
        <v>9.1969999999999992</v>
      </c>
      <c r="AU235">
        <v>30.655999999999999</v>
      </c>
      <c r="AV235">
        <v>0.90239999999999998</v>
      </c>
      <c r="AW235" t="s">
        <v>17</v>
      </c>
      <c r="AX235">
        <v>5.71</v>
      </c>
      <c r="AY235">
        <v>5.79</v>
      </c>
      <c r="AZ235">
        <v>9.9039999999999999</v>
      </c>
      <c r="BA235">
        <v>33.014000000000003</v>
      </c>
      <c r="BB235">
        <v>0.88719999999999999</v>
      </c>
      <c r="BC235" t="s">
        <v>17</v>
      </c>
      <c r="BD235">
        <v>5.71</v>
      </c>
      <c r="BE235">
        <v>5.79</v>
      </c>
      <c r="BF235">
        <v>10.130000000000001</v>
      </c>
      <c r="BG235">
        <v>33.768000000000001</v>
      </c>
      <c r="BH235">
        <v>0.90100000000000002</v>
      </c>
      <c r="BI235" t="s">
        <v>17</v>
      </c>
      <c r="BJ235">
        <v>5.72</v>
      </c>
      <c r="BK235">
        <v>5.79</v>
      </c>
      <c r="BL235">
        <v>9.3109999999999999</v>
      </c>
      <c r="BM235">
        <v>31.035</v>
      </c>
      <c r="BN235">
        <v>0.90739999999999998</v>
      </c>
      <c r="BO235" t="s">
        <v>17</v>
      </c>
      <c r="BP235">
        <v>5.71</v>
      </c>
      <c r="BQ235">
        <v>5.79</v>
      </c>
      <c r="BR235">
        <v>9.6739999999999995</v>
      </c>
      <c r="BS235">
        <v>32.247999999999998</v>
      </c>
      <c r="BT235">
        <v>0.89219999999999999</v>
      </c>
      <c r="BU235" t="s">
        <v>17</v>
      </c>
      <c r="BV235">
        <v>5.71</v>
      </c>
      <c r="BW235">
        <v>5.79</v>
      </c>
      <c r="BX235">
        <v>9.657</v>
      </c>
      <c r="BY235">
        <v>32.189</v>
      </c>
      <c r="BZ235">
        <v>0.90269999999999995</v>
      </c>
      <c r="CA235" t="s">
        <v>17</v>
      </c>
    </row>
    <row r="236" spans="1:79" x14ac:dyDescent="0.2">
      <c r="A236" t="s">
        <v>206</v>
      </c>
      <c r="B236">
        <v>365</v>
      </c>
      <c r="C236">
        <v>400</v>
      </c>
      <c r="D236" t="s">
        <v>85</v>
      </c>
      <c r="E236">
        <v>6.78</v>
      </c>
      <c r="F236">
        <v>5</v>
      </c>
      <c r="G236">
        <v>31</v>
      </c>
      <c r="H236">
        <v>6.99</v>
      </c>
      <c r="I236">
        <v>7.06</v>
      </c>
      <c r="J236">
        <v>9.3770000000000007</v>
      </c>
      <c r="K236">
        <v>30.248999999999999</v>
      </c>
      <c r="L236">
        <v>0.74480000000000002</v>
      </c>
      <c r="M236" t="s">
        <v>18</v>
      </c>
      <c r="N236">
        <v>6.99</v>
      </c>
      <c r="O236">
        <v>7.07</v>
      </c>
      <c r="P236">
        <v>9.5090000000000003</v>
      </c>
      <c r="Q236">
        <v>30.675000000000001</v>
      </c>
      <c r="R236">
        <v>0.72719999999999996</v>
      </c>
      <c r="S236" t="s">
        <v>18</v>
      </c>
      <c r="T236">
        <v>6.95</v>
      </c>
      <c r="U236">
        <v>7.02</v>
      </c>
      <c r="V236">
        <v>10.234</v>
      </c>
      <c r="W236">
        <v>33.014000000000003</v>
      </c>
      <c r="X236">
        <v>0.79830000000000001</v>
      </c>
      <c r="Y236" t="s">
        <v>18</v>
      </c>
      <c r="Z236">
        <v>6.99</v>
      </c>
      <c r="AA236">
        <v>7.07</v>
      </c>
      <c r="AB236">
        <v>10.154</v>
      </c>
      <c r="AC236">
        <v>32.755000000000003</v>
      </c>
      <c r="AD236">
        <v>0.76580000000000004</v>
      </c>
      <c r="AE236" t="s">
        <v>18</v>
      </c>
      <c r="AF236">
        <v>6.92</v>
      </c>
      <c r="AG236">
        <v>6.99</v>
      </c>
      <c r="AH236">
        <v>10.432</v>
      </c>
      <c r="AI236">
        <v>33.651000000000003</v>
      </c>
      <c r="AJ236">
        <v>0.85670000000000002</v>
      </c>
      <c r="AK236" t="s">
        <v>18</v>
      </c>
      <c r="AL236">
        <v>6.99</v>
      </c>
      <c r="AM236">
        <v>7.07</v>
      </c>
      <c r="AN236">
        <v>10.218999999999999</v>
      </c>
      <c r="AO236">
        <v>32.963999999999999</v>
      </c>
      <c r="AP236">
        <v>0.73880000000000001</v>
      </c>
      <c r="AQ236" t="s">
        <v>18</v>
      </c>
      <c r="AR236">
        <v>6.99</v>
      </c>
      <c r="AS236">
        <v>7.06</v>
      </c>
      <c r="AT236">
        <v>9.4380000000000006</v>
      </c>
      <c r="AU236">
        <v>30.443999999999999</v>
      </c>
      <c r="AV236">
        <v>0.72060000000000002</v>
      </c>
      <c r="AW236" t="s">
        <v>18</v>
      </c>
      <c r="AX236">
        <v>6.99</v>
      </c>
      <c r="AY236">
        <v>7.07</v>
      </c>
      <c r="AZ236">
        <v>10.016</v>
      </c>
      <c r="BA236">
        <v>32.308</v>
      </c>
      <c r="BB236">
        <v>0.70750000000000002</v>
      </c>
      <c r="BC236" t="s">
        <v>18</v>
      </c>
      <c r="BD236">
        <v>6.99</v>
      </c>
      <c r="BE236">
        <v>7.07</v>
      </c>
      <c r="BF236">
        <v>10.198</v>
      </c>
      <c r="BG236">
        <v>32.895000000000003</v>
      </c>
      <c r="BH236">
        <v>0.77749999999999997</v>
      </c>
      <c r="BI236" t="s">
        <v>18</v>
      </c>
      <c r="BJ236">
        <v>6.99</v>
      </c>
      <c r="BK236">
        <v>7.07</v>
      </c>
      <c r="BL236">
        <v>9.3780000000000001</v>
      </c>
      <c r="BM236">
        <v>30.253</v>
      </c>
      <c r="BN236">
        <v>0.79469999999999996</v>
      </c>
      <c r="BO236" t="s">
        <v>18</v>
      </c>
      <c r="BP236">
        <v>6.99</v>
      </c>
      <c r="BQ236">
        <v>7.06</v>
      </c>
      <c r="BR236">
        <v>9.5990000000000002</v>
      </c>
      <c r="BS236">
        <v>30.963999999999999</v>
      </c>
      <c r="BT236">
        <v>0.73640000000000005</v>
      </c>
      <c r="BU236" t="s">
        <v>18</v>
      </c>
      <c r="BV236">
        <v>6.99</v>
      </c>
      <c r="BW236">
        <v>7.06</v>
      </c>
      <c r="BX236">
        <v>9.7550000000000008</v>
      </c>
      <c r="BY236">
        <v>31.468</v>
      </c>
      <c r="BZ236">
        <v>0.77029999999999998</v>
      </c>
      <c r="CA236" t="s">
        <v>18</v>
      </c>
    </row>
    <row r="237" spans="1:79" x14ac:dyDescent="0.2">
      <c r="A237" t="s">
        <v>206</v>
      </c>
      <c r="B237">
        <v>400</v>
      </c>
      <c r="C237">
        <v>411</v>
      </c>
      <c r="D237" t="s">
        <v>86</v>
      </c>
      <c r="E237">
        <v>11.14</v>
      </c>
      <c r="F237">
        <v>2</v>
      </c>
      <c r="G237">
        <v>9</v>
      </c>
      <c r="H237">
        <v>11.19</v>
      </c>
      <c r="I237">
        <v>11.25</v>
      </c>
      <c r="J237">
        <v>4.3109999999999999</v>
      </c>
      <c r="K237">
        <v>47.898000000000003</v>
      </c>
      <c r="L237">
        <v>0.79710000000000003</v>
      </c>
      <c r="M237" t="s">
        <v>18</v>
      </c>
      <c r="N237">
        <v>11.19</v>
      </c>
      <c r="O237">
        <v>11.26</v>
      </c>
      <c r="P237">
        <v>4.4029999999999996</v>
      </c>
      <c r="Q237">
        <v>48.917999999999999</v>
      </c>
      <c r="R237">
        <v>0.79759999999999998</v>
      </c>
      <c r="S237" t="s">
        <v>18</v>
      </c>
      <c r="T237">
        <v>11.19</v>
      </c>
      <c r="U237">
        <v>11.26</v>
      </c>
      <c r="V237">
        <v>4.4669999999999996</v>
      </c>
      <c r="W237">
        <v>49.637</v>
      </c>
      <c r="X237">
        <v>0.7974</v>
      </c>
      <c r="Y237" t="s">
        <v>18</v>
      </c>
      <c r="Z237">
        <v>11.19</v>
      </c>
      <c r="AA237">
        <v>11.26</v>
      </c>
      <c r="AB237">
        <v>4.8719999999999999</v>
      </c>
      <c r="AC237">
        <v>54.134</v>
      </c>
      <c r="AD237">
        <v>0.78080000000000005</v>
      </c>
      <c r="AE237" t="s">
        <v>18</v>
      </c>
      <c r="AF237">
        <v>11.19</v>
      </c>
      <c r="AG237">
        <v>11.26</v>
      </c>
      <c r="AH237">
        <v>5.008</v>
      </c>
      <c r="AI237">
        <v>55.642000000000003</v>
      </c>
      <c r="AJ237">
        <v>0.79679999999999995</v>
      </c>
      <c r="AK237" t="s">
        <v>18</v>
      </c>
      <c r="AL237">
        <v>11.19</v>
      </c>
      <c r="AM237">
        <v>11.26</v>
      </c>
      <c r="AN237">
        <v>4.8659999999999997</v>
      </c>
      <c r="AO237">
        <v>54.061999999999998</v>
      </c>
      <c r="AP237">
        <v>0.80549999999999999</v>
      </c>
      <c r="AQ237" t="s">
        <v>18</v>
      </c>
      <c r="AR237">
        <v>11.18</v>
      </c>
      <c r="AS237">
        <v>11.26</v>
      </c>
      <c r="AT237">
        <v>4.99</v>
      </c>
      <c r="AU237">
        <v>55.444000000000003</v>
      </c>
      <c r="AV237">
        <v>0.76910000000000001</v>
      </c>
      <c r="AW237" t="s">
        <v>18</v>
      </c>
      <c r="AX237">
        <v>11.19</v>
      </c>
      <c r="AY237">
        <v>11.26</v>
      </c>
      <c r="AZ237">
        <v>5.1029999999999998</v>
      </c>
      <c r="BA237">
        <v>56.7</v>
      </c>
      <c r="BB237">
        <v>0.77690000000000003</v>
      </c>
      <c r="BC237" t="s">
        <v>18</v>
      </c>
      <c r="BD237">
        <v>11.19</v>
      </c>
      <c r="BE237">
        <v>11.26</v>
      </c>
      <c r="BF237">
        <v>5.0259999999999998</v>
      </c>
      <c r="BG237">
        <v>55.848999999999997</v>
      </c>
      <c r="BH237">
        <v>0.81479999999999997</v>
      </c>
      <c r="BI237" t="s">
        <v>18</v>
      </c>
      <c r="BJ237">
        <v>11.19</v>
      </c>
      <c r="BK237">
        <v>11.26</v>
      </c>
      <c r="BL237">
        <v>5.04</v>
      </c>
      <c r="BM237">
        <v>56.005000000000003</v>
      </c>
      <c r="BN237">
        <v>0.78080000000000005</v>
      </c>
      <c r="BO237" t="s">
        <v>18</v>
      </c>
      <c r="BP237">
        <v>11.18</v>
      </c>
      <c r="BQ237">
        <v>11.26</v>
      </c>
      <c r="BR237">
        <v>5.0389999999999997</v>
      </c>
      <c r="BS237">
        <v>55.987000000000002</v>
      </c>
      <c r="BT237">
        <v>0.78990000000000005</v>
      </c>
      <c r="BU237" t="s">
        <v>18</v>
      </c>
      <c r="BV237">
        <v>11.19</v>
      </c>
      <c r="BW237">
        <v>11.26</v>
      </c>
      <c r="BX237">
        <v>5.109</v>
      </c>
      <c r="BY237">
        <v>56.77</v>
      </c>
      <c r="BZ237">
        <v>0.80130000000000001</v>
      </c>
      <c r="CA237" t="s">
        <v>18</v>
      </c>
    </row>
    <row r="238" spans="1:79" x14ac:dyDescent="0.2">
      <c r="A238" t="s">
        <v>206</v>
      </c>
      <c r="B238">
        <v>400</v>
      </c>
      <c r="C238">
        <v>412</v>
      </c>
      <c r="D238" t="s">
        <v>87</v>
      </c>
      <c r="E238">
        <v>11.09</v>
      </c>
      <c r="F238">
        <v>2</v>
      </c>
      <c r="G238">
        <v>10</v>
      </c>
      <c r="H238">
        <v>11.18</v>
      </c>
      <c r="I238">
        <v>11.24</v>
      </c>
      <c r="J238">
        <v>4.6829999999999998</v>
      </c>
      <c r="K238">
        <v>46.832000000000001</v>
      </c>
      <c r="L238">
        <v>0.87239999999999995</v>
      </c>
      <c r="M238" t="s">
        <v>18</v>
      </c>
      <c r="N238">
        <v>11.18</v>
      </c>
      <c r="O238">
        <v>11.25</v>
      </c>
      <c r="P238">
        <v>4.6779999999999999</v>
      </c>
      <c r="Q238">
        <v>46.780999999999999</v>
      </c>
      <c r="R238">
        <v>0.86780000000000002</v>
      </c>
      <c r="S238" t="s">
        <v>18</v>
      </c>
      <c r="T238">
        <v>11.18</v>
      </c>
      <c r="U238">
        <v>11.24</v>
      </c>
      <c r="V238">
        <v>4.8559999999999999</v>
      </c>
      <c r="W238">
        <v>48.555999999999997</v>
      </c>
      <c r="X238">
        <v>0.85140000000000005</v>
      </c>
      <c r="Y238" t="s">
        <v>18</v>
      </c>
      <c r="Z238">
        <v>11.18</v>
      </c>
      <c r="AA238">
        <v>11.24</v>
      </c>
      <c r="AB238">
        <v>5.3559999999999999</v>
      </c>
      <c r="AC238">
        <v>53.563000000000002</v>
      </c>
      <c r="AD238">
        <v>0.86839999999999995</v>
      </c>
      <c r="AE238" t="s">
        <v>18</v>
      </c>
      <c r="AF238">
        <v>11.18</v>
      </c>
      <c r="AG238">
        <v>11.25</v>
      </c>
      <c r="AH238">
        <v>5.3710000000000004</v>
      </c>
      <c r="AI238">
        <v>53.709000000000003</v>
      </c>
      <c r="AJ238">
        <v>0.85660000000000003</v>
      </c>
      <c r="AK238" t="s">
        <v>18</v>
      </c>
      <c r="AL238">
        <v>11.18</v>
      </c>
      <c r="AM238">
        <v>11.24</v>
      </c>
      <c r="AN238">
        <v>5.3789999999999996</v>
      </c>
      <c r="AO238">
        <v>53.79</v>
      </c>
      <c r="AP238">
        <v>0.86170000000000002</v>
      </c>
      <c r="AQ238" t="s">
        <v>18</v>
      </c>
      <c r="AR238">
        <v>11.18</v>
      </c>
      <c r="AS238">
        <v>11.24</v>
      </c>
      <c r="AT238">
        <v>5.6029999999999998</v>
      </c>
      <c r="AU238">
        <v>56.033999999999999</v>
      </c>
      <c r="AV238">
        <v>0.85470000000000002</v>
      </c>
      <c r="AW238" t="s">
        <v>18</v>
      </c>
      <c r="AX238">
        <v>11.18</v>
      </c>
      <c r="AY238">
        <v>11.25</v>
      </c>
      <c r="AZ238">
        <v>5.625</v>
      </c>
      <c r="BA238">
        <v>56.249000000000002</v>
      </c>
      <c r="BB238">
        <v>0.85970000000000002</v>
      </c>
      <c r="BC238" t="s">
        <v>18</v>
      </c>
      <c r="BD238">
        <v>11.18</v>
      </c>
      <c r="BE238">
        <v>11.25</v>
      </c>
      <c r="BF238">
        <v>5.5430000000000001</v>
      </c>
      <c r="BG238">
        <v>55.435000000000002</v>
      </c>
      <c r="BH238">
        <v>0.85350000000000004</v>
      </c>
      <c r="BI238" t="s">
        <v>18</v>
      </c>
      <c r="BJ238">
        <v>11.18</v>
      </c>
      <c r="BK238">
        <v>11.25</v>
      </c>
      <c r="BL238">
        <v>5.6379999999999999</v>
      </c>
      <c r="BM238">
        <v>56.381999999999998</v>
      </c>
      <c r="BN238">
        <v>0.87429999999999997</v>
      </c>
      <c r="BO238" t="s">
        <v>18</v>
      </c>
      <c r="BP238">
        <v>11.16</v>
      </c>
      <c r="BQ238">
        <v>11.23</v>
      </c>
      <c r="BR238">
        <v>5.6449999999999996</v>
      </c>
      <c r="BS238">
        <v>56.448</v>
      </c>
      <c r="BT238">
        <v>0.85409999999999997</v>
      </c>
      <c r="BU238" t="s">
        <v>18</v>
      </c>
      <c r="BV238">
        <v>11.18</v>
      </c>
      <c r="BW238">
        <v>11.24</v>
      </c>
      <c r="BX238">
        <v>5.8520000000000003</v>
      </c>
      <c r="BY238">
        <v>58.515000000000001</v>
      </c>
      <c r="BZ238">
        <v>0.85570000000000002</v>
      </c>
      <c r="CA238" t="s">
        <v>18</v>
      </c>
    </row>
    <row r="239" spans="1:79" x14ac:dyDescent="0.2">
      <c r="A239" t="s">
        <v>206</v>
      </c>
      <c r="B239">
        <v>401</v>
      </c>
      <c r="C239">
        <v>412</v>
      </c>
      <c r="D239" t="s">
        <v>88</v>
      </c>
      <c r="E239">
        <v>10.56</v>
      </c>
      <c r="F239">
        <v>1</v>
      </c>
      <c r="G239">
        <v>9</v>
      </c>
      <c r="H239">
        <v>10.67</v>
      </c>
      <c r="I239">
        <v>10.74</v>
      </c>
      <c r="J239">
        <v>4.9180000000000001</v>
      </c>
      <c r="K239">
        <v>54.646000000000001</v>
      </c>
      <c r="L239">
        <v>0.79310000000000003</v>
      </c>
      <c r="M239" t="s">
        <v>18</v>
      </c>
      <c r="N239">
        <v>10.68</v>
      </c>
      <c r="O239">
        <v>10.74</v>
      </c>
      <c r="P239">
        <v>4.8250000000000002</v>
      </c>
      <c r="Q239">
        <v>53.607999999999997</v>
      </c>
      <c r="R239">
        <v>0.77610000000000001</v>
      </c>
      <c r="S239" t="s">
        <v>18</v>
      </c>
      <c r="T239">
        <v>10.67</v>
      </c>
      <c r="U239">
        <v>10.74</v>
      </c>
      <c r="V239">
        <v>4.9630000000000001</v>
      </c>
      <c r="W239">
        <v>55.146999999999998</v>
      </c>
      <c r="X239">
        <v>0.75349999999999995</v>
      </c>
      <c r="Y239" t="s">
        <v>18</v>
      </c>
      <c r="Z239">
        <v>10.67</v>
      </c>
      <c r="AA239">
        <v>10.74</v>
      </c>
      <c r="AB239">
        <v>5.53</v>
      </c>
      <c r="AC239">
        <v>61.44</v>
      </c>
      <c r="AD239">
        <v>0.77829999999999999</v>
      </c>
      <c r="AE239" t="s">
        <v>18</v>
      </c>
      <c r="AF239">
        <v>10.67</v>
      </c>
      <c r="AG239">
        <v>10.74</v>
      </c>
      <c r="AH239">
        <v>5.5780000000000003</v>
      </c>
      <c r="AI239">
        <v>61.975000000000001</v>
      </c>
      <c r="AJ239">
        <v>0.76800000000000002</v>
      </c>
      <c r="AK239" t="s">
        <v>18</v>
      </c>
      <c r="AL239">
        <v>10.67</v>
      </c>
      <c r="AM239">
        <v>10.74</v>
      </c>
      <c r="AN239">
        <v>5.5529999999999999</v>
      </c>
      <c r="AO239">
        <v>61.7</v>
      </c>
      <c r="AP239">
        <v>0.77139999999999997</v>
      </c>
      <c r="AQ239" t="s">
        <v>18</v>
      </c>
      <c r="AR239">
        <v>10.67</v>
      </c>
      <c r="AS239">
        <v>10.74</v>
      </c>
      <c r="AT239">
        <v>5.681</v>
      </c>
      <c r="AU239">
        <v>63.127000000000002</v>
      </c>
      <c r="AV239">
        <v>0.76719999999999999</v>
      </c>
      <c r="AW239" t="s">
        <v>18</v>
      </c>
      <c r="AX239">
        <v>10.68</v>
      </c>
      <c r="AY239">
        <v>10.74</v>
      </c>
      <c r="AZ239">
        <v>5.7750000000000004</v>
      </c>
      <c r="BA239">
        <v>64.171000000000006</v>
      </c>
      <c r="BB239">
        <v>0.74239999999999995</v>
      </c>
      <c r="BC239" t="s">
        <v>18</v>
      </c>
      <c r="BD239">
        <v>10.68</v>
      </c>
      <c r="BE239">
        <v>10.74</v>
      </c>
      <c r="BF239">
        <v>5.6120000000000001</v>
      </c>
      <c r="BG239">
        <v>62.354999999999997</v>
      </c>
      <c r="BH239">
        <v>0.8014</v>
      </c>
      <c r="BI239" t="s">
        <v>18</v>
      </c>
      <c r="BJ239">
        <v>10.67</v>
      </c>
      <c r="BK239">
        <v>10.74</v>
      </c>
      <c r="BL239">
        <v>5.6159999999999997</v>
      </c>
      <c r="BM239">
        <v>62.396999999999998</v>
      </c>
      <c r="BN239">
        <v>0.78190000000000004</v>
      </c>
      <c r="BO239" t="s">
        <v>18</v>
      </c>
      <c r="BP239">
        <v>10.67</v>
      </c>
      <c r="BQ239">
        <v>10.74</v>
      </c>
      <c r="BR239">
        <v>5.5439999999999996</v>
      </c>
      <c r="BS239">
        <v>61.603000000000002</v>
      </c>
      <c r="BT239">
        <v>0.73240000000000005</v>
      </c>
      <c r="BU239" t="s">
        <v>18</v>
      </c>
      <c r="BV239">
        <v>10.67</v>
      </c>
      <c r="BW239">
        <v>10.74</v>
      </c>
      <c r="BX239">
        <v>5.5979999999999999</v>
      </c>
      <c r="BY239">
        <v>62.197000000000003</v>
      </c>
      <c r="BZ239">
        <v>0.77569999999999995</v>
      </c>
      <c r="CA239" t="s">
        <v>18</v>
      </c>
    </row>
    <row r="240" spans="1:79" x14ac:dyDescent="0.2">
      <c r="A240" t="s">
        <v>206</v>
      </c>
      <c r="B240">
        <v>403</v>
      </c>
      <c r="C240">
        <v>412</v>
      </c>
      <c r="D240" t="s">
        <v>89</v>
      </c>
      <c r="E240">
        <v>9.19</v>
      </c>
      <c r="F240">
        <v>1</v>
      </c>
      <c r="G240">
        <v>7</v>
      </c>
      <c r="H240">
        <v>9.24</v>
      </c>
      <c r="I240">
        <v>9.31</v>
      </c>
      <c r="J240">
        <v>3.6829999999999998</v>
      </c>
      <c r="K240">
        <v>52.610999999999997</v>
      </c>
      <c r="L240">
        <v>0.77100000000000002</v>
      </c>
      <c r="M240" t="s">
        <v>18</v>
      </c>
      <c r="N240">
        <v>9.24</v>
      </c>
      <c r="O240">
        <v>9.31</v>
      </c>
      <c r="P240">
        <v>3.6850000000000001</v>
      </c>
      <c r="Q240">
        <v>52.639000000000003</v>
      </c>
      <c r="R240">
        <v>0.747</v>
      </c>
      <c r="S240" t="s">
        <v>18</v>
      </c>
      <c r="T240">
        <v>9.24</v>
      </c>
      <c r="U240">
        <v>9.31</v>
      </c>
      <c r="V240">
        <v>3.7469999999999999</v>
      </c>
      <c r="W240">
        <v>53.53</v>
      </c>
      <c r="X240">
        <v>0.74239999999999995</v>
      </c>
      <c r="Y240" t="s">
        <v>18</v>
      </c>
      <c r="Z240">
        <v>9.24</v>
      </c>
      <c r="AA240">
        <v>9.31</v>
      </c>
      <c r="AB240">
        <v>4.3150000000000004</v>
      </c>
      <c r="AC240">
        <v>61.642000000000003</v>
      </c>
      <c r="AD240">
        <v>0.77339999999999998</v>
      </c>
      <c r="AE240" t="s">
        <v>18</v>
      </c>
      <c r="AF240">
        <v>9.24</v>
      </c>
      <c r="AG240">
        <v>9.31</v>
      </c>
      <c r="AH240">
        <v>4.2389999999999999</v>
      </c>
      <c r="AI240">
        <v>60.552</v>
      </c>
      <c r="AJ240">
        <v>0.74339999999999995</v>
      </c>
      <c r="AK240" t="s">
        <v>18</v>
      </c>
      <c r="AL240">
        <v>9.24</v>
      </c>
      <c r="AM240">
        <v>9.31</v>
      </c>
      <c r="AN240">
        <v>4.298</v>
      </c>
      <c r="AO240">
        <v>61.402000000000001</v>
      </c>
      <c r="AP240">
        <v>0.75919999999999999</v>
      </c>
      <c r="AQ240" t="s">
        <v>18</v>
      </c>
      <c r="AR240">
        <v>9.24</v>
      </c>
      <c r="AS240">
        <v>9.3000000000000007</v>
      </c>
      <c r="AT240">
        <v>4.3769999999999998</v>
      </c>
      <c r="AU240">
        <v>62.53</v>
      </c>
      <c r="AV240">
        <v>0.74619999999999997</v>
      </c>
      <c r="AW240" t="s">
        <v>18</v>
      </c>
      <c r="AX240">
        <v>9.24</v>
      </c>
      <c r="AY240">
        <v>9.31</v>
      </c>
      <c r="AZ240">
        <v>4.343</v>
      </c>
      <c r="BA240">
        <v>62.04</v>
      </c>
      <c r="BB240">
        <v>0.73370000000000002</v>
      </c>
      <c r="BC240" t="s">
        <v>18</v>
      </c>
      <c r="BD240">
        <v>9.24</v>
      </c>
      <c r="BE240">
        <v>9.31</v>
      </c>
      <c r="BF240">
        <v>4.5119999999999996</v>
      </c>
      <c r="BG240">
        <v>64.463999999999999</v>
      </c>
      <c r="BH240">
        <v>0.77080000000000004</v>
      </c>
      <c r="BI240" t="s">
        <v>18</v>
      </c>
      <c r="BJ240">
        <v>9.24</v>
      </c>
      <c r="BK240">
        <v>9.31</v>
      </c>
      <c r="BL240">
        <v>4.4489999999999998</v>
      </c>
      <c r="BM240">
        <v>63.564</v>
      </c>
      <c r="BN240">
        <v>0.78149999999999997</v>
      </c>
      <c r="BO240" t="s">
        <v>18</v>
      </c>
      <c r="BP240">
        <v>9.19</v>
      </c>
      <c r="BQ240">
        <v>9.25</v>
      </c>
      <c r="BR240">
        <v>4.415</v>
      </c>
      <c r="BS240">
        <v>63.067999999999998</v>
      </c>
      <c r="BT240">
        <v>0.77349999999999997</v>
      </c>
      <c r="BU240" t="s">
        <v>18</v>
      </c>
      <c r="BV240">
        <v>9.24</v>
      </c>
      <c r="BW240">
        <v>9.31</v>
      </c>
      <c r="BX240">
        <v>4.2809999999999997</v>
      </c>
      <c r="BY240">
        <v>61.161000000000001</v>
      </c>
      <c r="BZ240">
        <v>0.75460000000000005</v>
      </c>
      <c r="CA240" t="s">
        <v>18</v>
      </c>
    </row>
    <row r="241" spans="1:79" x14ac:dyDescent="0.2">
      <c r="A241" t="s">
        <v>206</v>
      </c>
      <c r="B241">
        <v>404</v>
      </c>
      <c r="C241">
        <v>412</v>
      </c>
      <c r="D241" t="s">
        <v>90</v>
      </c>
      <c r="E241">
        <v>8.19</v>
      </c>
      <c r="F241">
        <v>1</v>
      </c>
      <c r="G241">
        <v>6</v>
      </c>
      <c r="H241">
        <v>8.23</v>
      </c>
      <c r="I241">
        <v>8.3000000000000007</v>
      </c>
      <c r="J241">
        <v>3.3290000000000002</v>
      </c>
      <c r="K241">
        <v>55.478000000000002</v>
      </c>
      <c r="L241">
        <v>0.81620000000000004</v>
      </c>
      <c r="M241" t="s">
        <v>18</v>
      </c>
      <c r="N241">
        <v>8.23</v>
      </c>
      <c r="O241">
        <v>8.3000000000000007</v>
      </c>
      <c r="P241">
        <v>3.3959999999999999</v>
      </c>
      <c r="Q241">
        <v>56.601999999999997</v>
      </c>
      <c r="R241">
        <v>0.7913</v>
      </c>
      <c r="S241" t="s">
        <v>18</v>
      </c>
      <c r="T241">
        <v>8.23</v>
      </c>
      <c r="U241">
        <v>8.3000000000000007</v>
      </c>
      <c r="V241">
        <v>3.504</v>
      </c>
      <c r="W241">
        <v>58.405000000000001</v>
      </c>
      <c r="X241">
        <v>0.78580000000000005</v>
      </c>
      <c r="Y241" t="s">
        <v>18</v>
      </c>
      <c r="Z241">
        <v>8.23</v>
      </c>
      <c r="AA241">
        <v>8.3000000000000007</v>
      </c>
      <c r="AB241">
        <v>4.0330000000000004</v>
      </c>
      <c r="AC241">
        <v>67.221999999999994</v>
      </c>
      <c r="AD241">
        <v>0.78779999999999994</v>
      </c>
      <c r="AE241" t="s">
        <v>18</v>
      </c>
      <c r="AF241">
        <v>8.24</v>
      </c>
      <c r="AG241">
        <v>8.31</v>
      </c>
      <c r="AH241">
        <v>3.9</v>
      </c>
      <c r="AI241">
        <v>65.003</v>
      </c>
      <c r="AJ241">
        <v>0.79010000000000002</v>
      </c>
      <c r="AK241" t="s">
        <v>18</v>
      </c>
      <c r="AL241">
        <v>8.23</v>
      </c>
      <c r="AM241">
        <v>8.3000000000000007</v>
      </c>
      <c r="AN241">
        <v>4.0469999999999997</v>
      </c>
      <c r="AO241">
        <v>67.448999999999998</v>
      </c>
      <c r="AP241">
        <v>0.79210000000000003</v>
      </c>
      <c r="AQ241" t="s">
        <v>18</v>
      </c>
      <c r="AR241">
        <v>8.23</v>
      </c>
      <c r="AS241">
        <v>8.3000000000000007</v>
      </c>
      <c r="AT241">
        <v>3.9950000000000001</v>
      </c>
      <c r="AU241">
        <v>66.588999999999999</v>
      </c>
      <c r="AV241">
        <v>0.79620000000000002</v>
      </c>
      <c r="AW241" t="s">
        <v>18</v>
      </c>
      <c r="AX241">
        <v>8.23</v>
      </c>
      <c r="AY241">
        <v>8.3000000000000007</v>
      </c>
      <c r="AZ241">
        <v>4.0019999999999998</v>
      </c>
      <c r="BA241">
        <v>66.695999999999998</v>
      </c>
      <c r="BB241">
        <v>0.76349999999999996</v>
      </c>
      <c r="BC241" t="s">
        <v>18</v>
      </c>
      <c r="BD241">
        <v>8.23</v>
      </c>
      <c r="BE241">
        <v>8.3000000000000007</v>
      </c>
      <c r="BF241">
        <v>4.0259999999999998</v>
      </c>
      <c r="BG241">
        <v>67.102999999999994</v>
      </c>
      <c r="BH241">
        <v>0.81299999999999994</v>
      </c>
      <c r="BI241" t="s">
        <v>18</v>
      </c>
      <c r="BJ241">
        <v>8.23</v>
      </c>
      <c r="BK241">
        <v>8.3000000000000007</v>
      </c>
      <c r="BL241">
        <v>4.04</v>
      </c>
      <c r="BM241">
        <v>67.338999999999999</v>
      </c>
      <c r="BN241">
        <v>0.79259999999999997</v>
      </c>
      <c r="BO241" t="s">
        <v>18</v>
      </c>
      <c r="BP241">
        <v>8.23</v>
      </c>
      <c r="BQ241">
        <v>8.3000000000000007</v>
      </c>
      <c r="BR241">
        <v>4.0999999999999996</v>
      </c>
      <c r="BS241">
        <v>68.325999999999993</v>
      </c>
      <c r="BT241">
        <v>0.76629999999999998</v>
      </c>
      <c r="BU241" t="s">
        <v>18</v>
      </c>
      <c r="BV241">
        <v>8.23</v>
      </c>
      <c r="BW241">
        <v>8.3000000000000007</v>
      </c>
      <c r="BX241">
        <v>3.931</v>
      </c>
      <c r="BY241">
        <v>65.518000000000001</v>
      </c>
      <c r="BZ241">
        <v>0.78749999999999998</v>
      </c>
      <c r="CA241" t="s">
        <v>18</v>
      </c>
    </row>
    <row r="242" spans="1:79" x14ac:dyDescent="0.2">
      <c r="A242" t="s">
        <v>206</v>
      </c>
      <c r="B242">
        <v>414</v>
      </c>
      <c r="C242">
        <v>466</v>
      </c>
      <c r="D242" t="s">
        <v>91</v>
      </c>
      <c r="E242">
        <v>10.23</v>
      </c>
      <c r="F242">
        <v>4</v>
      </c>
      <c r="G242">
        <v>46</v>
      </c>
      <c r="H242">
        <v>10.199999999999999</v>
      </c>
      <c r="I242">
        <v>10.51</v>
      </c>
      <c r="J242">
        <v>26.472000000000001</v>
      </c>
      <c r="K242">
        <v>57.548000000000002</v>
      </c>
      <c r="L242">
        <v>0.69310000000000005</v>
      </c>
      <c r="M242" t="s">
        <v>18</v>
      </c>
      <c r="N242">
        <v>10.210000000000001</v>
      </c>
      <c r="O242">
        <v>10.52</v>
      </c>
      <c r="P242">
        <v>26.422000000000001</v>
      </c>
      <c r="Q242">
        <v>57.44</v>
      </c>
      <c r="R242">
        <v>0.66639999999999999</v>
      </c>
      <c r="S242" t="s">
        <v>18</v>
      </c>
      <c r="T242">
        <v>10.199999999999999</v>
      </c>
      <c r="U242">
        <v>10.51</v>
      </c>
      <c r="V242">
        <v>26.869</v>
      </c>
      <c r="W242">
        <v>58.411000000000001</v>
      </c>
      <c r="X242">
        <v>0.67500000000000004</v>
      </c>
      <c r="Y242" t="s">
        <v>18</v>
      </c>
      <c r="Z242">
        <v>10.199999999999999</v>
      </c>
      <c r="AA242">
        <v>10.51</v>
      </c>
      <c r="AB242">
        <v>27.026</v>
      </c>
      <c r="AC242">
        <v>58.752000000000002</v>
      </c>
      <c r="AD242">
        <v>0.70679999999999998</v>
      </c>
      <c r="AE242" t="s">
        <v>18</v>
      </c>
      <c r="AF242">
        <v>10.199999999999999</v>
      </c>
      <c r="AG242">
        <v>10.51</v>
      </c>
      <c r="AH242">
        <v>27.727</v>
      </c>
      <c r="AI242">
        <v>60.277000000000001</v>
      </c>
      <c r="AJ242">
        <v>0.68620000000000003</v>
      </c>
      <c r="AK242" t="s">
        <v>18</v>
      </c>
      <c r="AL242">
        <v>10.199999999999999</v>
      </c>
      <c r="AM242">
        <v>10.51</v>
      </c>
      <c r="AN242">
        <v>27.027000000000001</v>
      </c>
      <c r="AO242">
        <v>58.753999999999998</v>
      </c>
      <c r="AP242">
        <v>0.68259999999999998</v>
      </c>
      <c r="AQ242" t="s">
        <v>18</v>
      </c>
      <c r="AR242">
        <v>10.199999999999999</v>
      </c>
      <c r="AS242">
        <v>10.51</v>
      </c>
      <c r="AT242">
        <v>27.972999999999999</v>
      </c>
      <c r="AU242">
        <v>60.811</v>
      </c>
      <c r="AV242">
        <v>0.68240000000000001</v>
      </c>
      <c r="AW242" t="s">
        <v>18</v>
      </c>
      <c r="AX242">
        <v>10.210000000000001</v>
      </c>
      <c r="AY242">
        <v>10.52</v>
      </c>
      <c r="AZ242">
        <v>28.361000000000001</v>
      </c>
      <c r="BA242">
        <v>61.655000000000001</v>
      </c>
      <c r="BB242">
        <v>0.68799999999999994</v>
      </c>
      <c r="BC242" t="s">
        <v>18</v>
      </c>
      <c r="BD242">
        <v>10.199999999999999</v>
      </c>
      <c r="BE242">
        <v>10.52</v>
      </c>
      <c r="BF242">
        <v>27.971</v>
      </c>
      <c r="BG242">
        <v>60.805999999999997</v>
      </c>
      <c r="BH242">
        <v>0.69169999999999998</v>
      </c>
      <c r="BI242" t="s">
        <v>18</v>
      </c>
      <c r="BJ242">
        <v>10.199999999999999</v>
      </c>
      <c r="BK242">
        <v>10.52</v>
      </c>
      <c r="BL242">
        <v>28.420999999999999</v>
      </c>
      <c r="BM242">
        <v>61.783999999999999</v>
      </c>
      <c r="BN242">
        <v>0.71020000000000005</v>
      </c>
      <c r="BO242" t="s">
        <v>18</v>
      </c>
      <c r="BP242">
        <v>10.199999999999999</v>
      </c>
      <c r="BQ242">
        <v>10.51</v>
      </c>
      <c r="BR242">
        <v>28.251000000000001</v>
      </c>
      <c r="BS242">
        <v>61.415999999999997</v>
      </c>
      <c r="BT242">
        <v>0.66969999999999996</v>
      </c>
      <c r="BU242" t="s">
        <v>18</v>
      </c>
      <c r="BV242">
        <v>10.199999999999999</v>
      </c>
      <c r="BW242">
        <v>10.51</v>
      </c>
      <c r="BX242">
        <v>28.222000000000001</v>
      </c>
      <c r="BY242">
        <v>61.351999999999997</v>
      </c>
      <c r="BZ242">
        <v>0.67210000000000003</v>
      </c>
      <c r="CA242" t="s">
        <v>18</v>
      </c>
    </row>
    <row r="243" spans="1:79" x14ac:dyDescent="0.2">
      <c r="A243" t="s">
        <v>206</v>
      </c>
      <c r="B243">
        <v>467</v>
      </c>
      <c r="C243">
        <v>475</v>
      </c>
      <c r="D243" t="s">
        <v>92</v>
      </c>
      <c r="E243">
        <v>10.92</v>
      </c>
      <c r="F243">
        <v>1</v>
      </c>
      <c r="G243">
        <v>7</v>
      </c>
      <c r="H243">
        <v>10.98</v>
      </c>
      <c r="I243">
        <v>11.04</v>
      </c>
      <c r="J243">
        <v>2.0830000000000002</v>
      </c>
      <c r="K243">
        <v>29.760999999999999</v>
      </c>
      <c r="L243">
        <v>0.80679999999999996</v>
      </c>
      <c r="M243" t="s">
        <v>18</v>
      </c>
      <c r="N243">
        <v>10.98</v>
      </c>
      <c r="O243">
        <v>11.04</v>
      </c>
      <c r="P243">
        <v>2.0270000000000001</v>
      </c>
      <c r="Q243">
        <v>28.952000000000002</v>
      </c>
      <c r="R243">
        <v>0.8004</v>
      </c>
      <c r="S243" t="s">
        <v>18</v>
      </c>
      <c r="T243">
        <v>10.98</v>
      </c>
      <c r="U243">
        <v>11.04</v>
      </c>
      <c r="V243">
        <v>2.0699999999999998</v>
      </c>
      <c r="W243">
        <v>29.568999999999999</v>
      </c>
      <c r="X243">
        <v>0.79</v>
      </c>
      <c r="Y243" t="s">
        <v>18</v>
      </c>
      <c r="Z243">
        <v>10.98</v>
      </c>
      <c r="AA243">
        <v>11.04</v>
      </c>
      <c r="AB243">
        <v>2.702</v>
      </c>
      <c r="AC243">
        <v>38.606999999999999</v>
      </c>
      <c r="AD243">
        <v>0.81620000000000004</v>
      </c>
      <c r="AE243" t="s">
        <v>18</v>
      </c>
      <c r="AF243">
        <v>10.98</v>
      </c>
      <c r="AG243">
        <v>11.04</v>
      </c>
      <c r="AH243">
        <v>2.7719999999999998</v>
      </c>
      <c r="AI243">
        <v>39.603000000000002</v>
      </c>
      <c r="AJ243">
        <v>0.78769999999999996</v>
      </c>
      <c r="AK243" t="s">
        <v>18</v>
      </c>
      <c r="AL243">
        <v>10.98</v>
      </c>
      <c r="AM243">
        <v>11.04</v>
      </c>
      <c r="AN243">
        <v>2.7160000000000002</v>
      </c>
      <c r="AO243">
        <v>38.802999999999997</v>
      </c>
      <c r="AP243">
        <v>0.79069999999999996</v>
      </c>
      <c r="AQ243" t="s">
        <v>18</v>
      </c>
      <c r="AR243">
        <v>10.97</v>
      </c>
      <c r="AS243">
        <v>11.04</v>
      </c>
      <c r="AT243">
        <v>3.1669999999999998</v>
      </c>
      <c r="AU243">
        <v>45.244</v>
      </c>
      <c r="AV243">
        <v>0.78739999999999999</v>
      </c>
      <c r="AW243" t="s">
        <v>18</v>
      </c>
      <c r="AX243">
        <v>10.98</v>
      </c>
      <c r="AY243">
        <v>11.04</v>
      </c>
      <c r="AZ243">
        <v>3.2709999999999999</v>
      </c>
      <c r="BA243">
        <v>46.728999999999999</v>
      </c>
      <c r="BB243">
        <v>0.77310000000000001</v>
      </c>
      <c r="BC243" t="s">
        <v>18</v>
      </c>
      <c r="BD243">
        <v>10.98</v>
      </c>
      <c r="BE243">
        <v>11.04</v>
      </c>
      <c r="BF243">
        <v>3.2</v>
      </c>
      <c r="BG243">
        <v>45.710999999999999</v>
      </c>
      <c r="BH243">
        <v>0.80389999999999995</v>
      </c>
      <c r="BI243" t="s">
        <v>18</v>
      </c>
      <c r="BJ243">
        <v>10.98</v>
      </c>
      <c r="BK243">
        <v>11.04</v>
      </c>
      <c r="BL243">
        <v>3.4769999999999999</v>
      </c>
      <c r="BM243">
        <v>49.674999999999997</v>
      </c>
      <c r="BN243">
        <v>0.80259999999999998</v>
      </c>
      <c r="BO243" t="s">
        <v>18</v>
      </c>
      <c r="BP243">
        <v>10.97</v>
      </c>
      <c r="BQ243">
        <v>11.04</v>
      </c>
      <c r="BR243">
        <v>3.4969999999999999</v>
      </c>
      <c r="BS243">
        <v>49.956000000000003</v>
      </c>
      <c r="BT243">
        <v>0.76670000000000005</v>
      </c>
      <c r="BU243" t="s">
        <v>18</v>
      </c>
      <c r="BV243">
        <v>10.98</v>
      </c>
      <c r="BW243">
        <v>11.04</v>
      </c>
      <c r="BX243">
        <v>3.54</v>
      </c>
      <c r="BY243">
        <v>50.567999999999998</v>
      </c>
      <c r="BZ243">
        <v>0.78890000000000005</v>
      </c>
      <c r="CA243" t="s">
        <v>18</v>
      </c>
    </row>
    <row r="244" spans="1:79" x14ac:dyDescent="0.2">
      <c r="A244" t="s">
        <v>206</v>
      </c>
      <c r="B244">
        <v>467</v>
      </c>
      <c r="C244">
        <v>484</v>
      </c>
      <c r="D244" t="s">
        <v>93</v>
      </c>
      <c r="E244">
        <v>10.08</v>
      </c>
      <c r="F244">
        <v>3</v>
      </c>
      <c r="G244">
        <v>16</v>
      </c>
      <c r="H244">
        <v>10.18</v>
      </c>
      <c r="I244">
        <v>10.25</v>
      </c>
      <c r="J244">
        <v>2.8679999999999999</v>
      </c>
      <c r="K244">
        <v>17.925000000000001</v>
      </c>
      <c r="L244">
        <v>0.90920000000000001</v>
      </c>
      <c r="M244" t="s">
        <v>17</v>
      </c>
      <c r="N244">
        <v>10.18</v>
      </c>
      <c r="O244">
        <v>10.25</v>
      </c>
      <c r="P244">
        <v>2.8769999999999998</v>
      </c>
      <c r="Q244">
        <v>17.98</v>
      </c>
      <c r="R244">
        <v>0.91100000000000003</v>
      </c>
      <c r="S244" t="s">
        <v>17</v>
      </c>
      <c r="T244">
        <v>10.18</v>
      </c>
      <c r="U244">
        <v>10.25</v>
      </c>
      <c r="V244">
        <v>3.0379999999999998</v>
      </c>
      <c r="W244">
        <v>18.988</v>
      </c>
      <c r="X244">
        <v>0.90290000000000004</v>
      </c>
      <c r="Y244" t="s">
        <v>18</v>
      </c>
      <c r="Z244">
        <v>10.18</v>
      </c>
      <c r="AA244">
        <v>10.25</v>
      </c>
      <c r="AB244">
        <v>4.8949999999999996</v>
      </c>
      <c r="AC244">
        <v>30.594999999999999</v>
      </c>
      <c r="AD244">
        <v>0.92310000000000003</v>
      </c>
      <c r="AE244" t="s">
        <v>17</v>
      </c>
      <c r="AF244">
        <v>10.18</v>
      </c>
      <c r="AG244">
        <v>10.25</v>
      </c>
      <c r="AH244">
        <v>4.9749999999999996</v>
      </c>
      <c r="AI244">
        <v>31.093</v>
      </c>
      <c r="AJ244">
        <v>0.91890000000000005</v>
      </c>
      <c r="AK244" t="s">
        <v>17</v>
      </c>
      <c r="AL244">
        <v>10.18</v>
      </c>
      <c r="AM244">
        <v>10.25</v>
      </c>
      <c r="AN244">
        <v>4.9379999999999997</v>
      </c>
      <c r="AO244">
        <v>30.86</v>
      </c>
      <c r="AP244">
        <v>0.91930000000000001</v>
      </c>
      <c r="AQ244" t="s">
        <v>17</v>
      </c>
      <c r="AR244">
        <v>10.18</v>
      </c>
      <c r="AS244">
        <v>10.24</v>
      </c>
      <c r="AT244">
        <v>5.6029999999999998</v>
      </c>
      <c r="AU244">
        <v>35.018000000000001</v>
      </c>
      <c r="AV244">
        <v>0.91549999999999998</v>
      </c>
      <c r="AW244" t="s">
        <v>17</v>
      </c>
      <c r="AX244">
        <v>10.18</v>
      </c>
      <c r="AY244">
        <v>10.25</v>
      </c>
      <c r="AZ244">
        <v>5.7439999999999998</v>
      </c>
      <c r="BA244">
        <v>35.899000000000001</v>
      </c>
      <c r="BB244">
        <v>0.91379999999999995</v>
      </c>
      <c r="BC244" t="s">
        <v>18</v>
      </c>
      <c r="BD244">
        <v>10.18</v>
      </c>
      <c r="BE244">
        <v>10.25</v>
      </c>
      <c r="BF244">
        <v>5.61</v>
      </c>
      <c r="BG244">
        <v>35.061999999999998</v>
      </c>
      <c r="BH244">
        <v>0.91620000000000001</v>
      </c>
      <c r="BI244" t="s">
        <v>18</v>
      </c>
      <c r="BJ244">
        <v>10.18</v>
      </c>
      <c r="BK244">
        <v>10.25</v>
      </c>
      <c r="BL244">
        <v>6.26</v>
      </c>
      <c r="BM244">
        <v>39.125</v>
      </c>
      <c r="BN244">
        <v>0.91849999999999998</v>
      </c>
      <c r="BO244" t="s">
        <v>17</v>
      </c>
      <c r="BP244">
        <v>10.18</v>
      </c>
      <c r="BQ244">
        <v>10.25</v>
      </c>
      <c r="BR244">
        <v>6.3209999999999997</v>
      </c>
      <c r="BS244">
        <v>39.506</v>
      </c>
      <c r="BT244">
        <v>0.91059999999999997</v>
      </c>
      <c r="BU244" t="s">
        <v>18</v>
      </c>
      <c r="BV244">
        <v>10.18</v>
      </c>
      <c r="BW244">
        <v>10.25</v>
      </c>
      <c r="BX244">
        <v>6.2720000000000002</v>
      </c>
      <c r="BY244">
        <v>39.201999999999998</v>
      </c>
      <c r="BZ244">
        <v>0.9163</v>
      </c>
      <c r="CA244" t="s">
        <v>18</v>
      </c>
    </row>
    <row r="245" spans="1:79" x14ac:dyDescent="0.2">
      <c r="A245" t="s">
        <v>206</v>
      </c>
      <c r="B245">
        <v>467</v>
      </c>
      <c r="C245">
        <v>485</v>
      </c>
      <c r="D245" t="s">
        <v>94</v>
      </c>
      <c r="E245">
        <v>11.03</v>
      </c>
      <c r="F245">
        <v>4</v>
      </c>
      <c r="G245">
        <v>17</v>
      </c>
      <c r="H245">
        <v>11.11</v>
      </c>
      <c r="I245">
        <v>11.18</v>
      </c>
      <c r="J245">
        <v>2.577</v>
      </c>
      <c r="K245">
        <v>15.161</v>
      </c>
      <c r="L245">
        <v>0.88949999999999996</v>
      </c>
      <c r="M245" t="s">
        <v>18</v>
      </c>
      <c r="N245">
        <v>11.11</v>
      </c>
      <c r="O245">
        <v>11.18</v>
      </c>
      <c r="P245">
        <v>2.6829999999999998</v>
      </c>
      <c r="Q245">
        <v>15.78</v>
      </c>
      <c r="R245">
        <v>0.90129999999999999</v>
      </c>
      <c r="S245" t="s">
        <v>18</v>
      </c>
      <c r="T245">
        <v>11.11</v>
      </c>
      <c r="U245">
        <v>11.18</v>
      </c>
      <c r="V245">
        <v>2.8119999999999998</v>
      </c>
      <c r="W245">
        <v>16.542000000000002</v>
      </c>
      <c r="X245">
        <v>0.8871</v>
      </c>
      <c r="Y245" t="s">
        <v>18</v>
      </c>
      <c r="Z245">
        <v>11.11</v>
      </c>
      <c r="AA245">
        <v>11.18</v>
      </c>
      <c r="AB245">
        <v>4.5590000000000002</v>
      </c>
      <c r="AC245">
        <v>26.817</v>
      </c>
      <c r="AD245">
        <v>0.87229999999999996</v>
      </c>
      <c r="AE245" t="s">
        <v>18</v>
      </c>
      <c r="AF245">
        <v>11.11</v>
      </c>
      <c r="AG245">
        <v>11.18</v>
      </c>
      <c r="AH245">
        <v>4.6909999999999998</v>
      </c>
      <c r="AI245">
        <v>27.594999999999999</v>
      </c>
      <c r="AJ245">
        <v>0.88319999999999999</v>
      </c>
      <c r="AK245" t="s">
        <v>18</v>
      </c>
      <c r="AL245">
        <v>11.11</v>
      </c>
      <c r="AM245">
        <v>11.18</v>
      </c>
      <c r="AN245">
        <v>4.6369999999999996</v>
      </c>
      <c r="AO245">
        <v>27.274000000000001</v>
      </c>
      <c r="AP245">
        <v>0.88229999999999997</v>
      </c>
      <c r="AQ245" t="s">
        <v>18</v>
      </c>
      <c r="AR245">
        <v>11.11</v>
      </c>
      <c r="AS245">
        <v>11.18</v>
      </c>
      <c r="AT245">
        <v>5.7249999999999996</v>
      </c>
      <c r="AU245">
        <v>33.677</v>
      </c>
      <c r="AV245">
        <v>0.85460000000000003</v>
      </c>
      <c r="AW245" t="s">
        <v>18</v>
      </c>
      <c r="AX245">
        <v>11.11</v>
      </c>
      <c r="AY245">
        <v>11.18</v>
      </c>
      <c r="AZ245">
        <v>5.8520000000000003</v>
      </c>
      <c r="BA245">
        <v>34.421999999999997</v>
      </c>
      <c r="BB245">
        <v>0.86919999999999997</v>
      </c>
      <c r="BC245" t="s">
        <v>18</v>
      </c>
      <c r="BD245">
        <v>11.11</v>
      </c>
      <c r="BE245">
        <v>11.18</v>
      </c>
      <c r="BF245">
        <v>5.6459999999999999</v>
      </c>
      <c r="BG245">
        <v>33.213000000000001</v>
      </c>
      <c r="BH245">
        <v>0.879</v>
      </c>
      <c r="BI245" t="s">
        <v>18</v>
      </c>
      <c r="BJ245">
        <v>11.11</v>
      </c>
      <c r="BK245">
        <v>11.18</v>
      </c>
      <c r="BL245">
        <v>6.4610000000000003</v>
      </c>
      <c r="BM245">
        <v>38.006</v>
      </c>
      <c r="BN245">
        <v>0.84409999999999996</v>
      </c>
      <c r="BO245" t="s">
        <v>18</v>
      </c>
      <c r="BP245">
        <v>11.11</v>
      </c>
      <c r="BQ245">
        <v>11.18</v>
      </c>
      <c r="BR245">
        <v>6.6609999999999996</v>
      </c>
      <c r="BS245">
        <v>39.182000000000002</v>
      </c>
      <c r="BT245">
        <v>0.83109999999999995</v>
      </c>
      <c r="BU245" t="s">
        <v>18</v>
      </c>
      <c r="BV245">
        <v>11.11</v>
      </c>
      <c r="BW245">
        <v>11.18</v>
      </c>
      <c r="BX245">
        <v>6.5789999999999997</v>
      </c>
      <c r="BY245">
        <v>38.698999999999998</v>
      </c>
      <c r="BZ245">
        <v>0.85799999999999998</v>
      </c>
      <c r="CA245" t="s">
        <v>18</v>
      </c>
    </row>
    <row r="246" spans="1:79" x14ac:dyDescent="0.2">
      <c r="A246" t="s">
        <v>206</v>
      </c>
      <c r="B246">
        <v>470</v>
      </c>
      <c r="C246">
        <v>484</v>
      </c>
      <c r="D246" t="s">
        <v>95</v>
      </c>
      <c r="E246">
        <v>8.24</v>
      </c>
      <c r="F246">
        <v>3</v>
      </c>
      <c r="G246">
        <v>13</v>
      </c>
      <c r="H246">
        <v>8.17</v>
      </c>
      <c r="I246">
        <v>8.24</v>
      </c>
      <c r="J246">
        <v>2.6120000000000001</v>
      </c>
      <c r="K246">
        <v>20.091000000000001</v>
      </c>
      <c r="L246">
        <v>0.90159999999999996</v>
      </c>
      <c r="M246" t="s">
        <v>18</v>
      </c>
      <c r="N246">
        <v>8.17</v>
      </c>
      <c r="O246">
        <v>8.24</v>
      </c>
      <c r="P246">
        <v>2.7130000000000001</v>
      </c>
      <c r="Q246">
        <v>20.866</v>
      </c>
      <c r="R246">
        <v>0.89810000000000001</v>
      </c>
      <c r="S246" t="s">
        <v>18</v>
      </c>
      <c r="T246">
        <v>8.17</v>
      </c>
      <c r="U246">
        <v>8.24</v>
      </c>
      <c r="V246">
        <v>2.8769999999999998</v>
      </c>
      <c r="W246">
        <v>22.13</v>
      </c>
      <c r="X246">
        <v>0.89549999999999996</v>
      </c>
      <c r="Y246" t="s">
        <v>18</v>
      </c>
      <c r="Z246">
        <v>8.17</v>
      </c>
      <c r="AA246">
        <v>8.24</v>
      </c>
      <c r="AB246">
        <v>4.82</v>
      </c>
      <c r="AC246">
        <v>37.081000000000003</v>
      </c>
      <c r="AD246">
        <v>0.87580000000000002</v>
      </c>
      <c r="AE246" t="s">
        <v>18</v>
      </c>
      <c r="AF246">
        <v>8.17</v>
      </c>
      <c r="AG246">
        <v>8.24</v>
      </c>
      <c r="AH246">
        <v>4.6260000000000003</v>
      </c>
      <c r="AI246">
        <v>35.582999999999998</v>
      </c>
      <c r="AJ246">
        <v>0.8861</v>
      </c>
      <c r="AK246" t="s">
        <v>18</v>
      </c>
      <c r="AL246">
        <v>8.17</v>
      </c>
      <c r="AM246">
        <v>8.24</v>
      </c>
      <c r="AN246">
        <v>4.7869999999999999</v>
      </c>
      <c r="AO246">
        <v>36.823</v>
      </c>
      <c r="AP246">
        <v>0.876</v>
      </c>
      <c r="AQ246" t="s">
        <v>18</v>
      </c>
      <c r="AR246">
        <v>8.17</v>
      </c>
      <c r="AS246">
        <v>8.24</v>
      </c>
      <c r="AT246">
        <v>5.1360000000000001</v>
      </c>
      <c r="AU246">
        <v>39.51</v>
      </c>
      <c r="AV246">
        <v>0.88480000000000003</v>
      </c>
      <c r="AW246" t="s">
        <v>18</v>
      </c>
      <c r="AX246">
        <v>8.17</v>
      </c>
      <c r="AY246">
        <v>8.24</v>
      </c>
      <c r="AZ246">
        <v>5.2770000000000001</v>
      </c>
      <c r="BA246">
        <v>40.590000000000003</v>
      </c>
      <c r="BB246">
        <v>0.88700000000000001</v>
      </c>
      <c r="BC246" t="s">
        <v>18</v>
      </c>
      <c r="BD246">
        <v>8.17</v>
      </c>
      <c r="BE246">
        <v>8.24</v>
      </c>
      <c r="BF246">
        <v>5.3849999999999998</v>
      </c>
      <c r="BG246">
        <v>41.426000000000002</v>
      </c>
      <c r="BH246">
        <v>0.88890000000000002</v>
      </c>
      <c r="BI246" t="s">
        <v>18</v>
      </c>
      <c r="BJ246">
        <v>8.18</v>
      </c>
      <c r="BK246">
        <v>8.24</v>
      </c>
      <c r="BL246">
        <v>5.6529999999999996</v>
      </c>
      <c r="BM246">
        <v>43.487000000000002</v>
      </c>
      <c r="BN246">
        <v>0.88090000000000002</v>
      </c>
      <c r="BO246" t="s">
        <v>18</v>
      </c>
      <c r="BP246">
        <v>8.17</v>
      </c>
      <c r="BQ246">
        <v>8.24</v>
      </c>
      <c r="BR246">
        <v>5.6820000000000004</v>
      </c>
      <c r="BS246">
        <v>43.71</v>
      </c>
      <c r="BT246">
        <v>0.87990000000000002</v>
      </c>
      <c r="BU246" t="s">
        <v>18</v>
      </c>
      <c r="BV246">
        <v>8.17</v>
      </c>
      <c r="BW246">
        <v>8.24</v>
      </c>
      <c r="BX246">
        <v>5.62</v>
      </c>
      <c r="BY246">
        <v>43.228999999999999</v>
      </c>
      <c r="BZ246">
        <v>0.88849999999999996</v>
      </c>
      <c r="CA246" t="s">
        <v>18</v>
      </c>
    </row>
    <row r="247" spans="1:79" x14ac:dyDescent="0.2">
      <c r="A247" t="s">
        <v>206</v>
      </c>
      <c r="B247">
        <v>476</v>
      </c>
      <c r="C247">
        <v>484</v>
      </c>
      <c r="D247" t="s">
        <v>96</v>
      </c>
      <c r="E247">
        <v>6.47</v>
      </c>
      <c r="F247">
        <v>3</v>
      </c>
      <c r="G247">
        <v>7</v>
      </c>
      <c r="H247">
        <v>6.59</v>
      </c>
      <c r="I247">
        <v>6.65</v>
      </c>
      <c r="J247">
        <v>1.6879999999999999</v>
      </c>
      <c r="K247">
        <v>24.111999999999998</v>
      </c>
      <c r="L247">
        <v>0.90259999999999996</v>
      </c>
      <c r="M247" t="s">
        <v>18</v>
      </c>
      <c r="N247">
        <v>6.59</v>
      </c>
      <c r="O247">
        <v>6.65</v>
      </c>
      <c r="P247">
        <v>1.7809999999999999</v>
      </c>
      <c r="Q247">
        <v>25.448</v>
      </c>
      <c r="R247">
        <v>0.90190000000000003</v>
      </c>
      <c r="S247" t="s">
        <v>18</v>
      </c>
      <c r="T247">
        <v>6.59</v>
      </c>
      <c r="U247">
        <v>6.65</v>
      </c>
      <c r="V247">
        <v>1.819</v>
      </c>
      <c r="W247">
        <v>25.98</v>
      </c>
      <c r="X247">
        <v>0.91769999999999996</v>
      </c>
      <c r="Y247" t="s">
        <v>18</v>
      </c>
      <c r="Z247">
        <v>6.59</v>
      </c>
      <c r="AA247">
        <v>6.65</v>
      </c>
      <c r="AB247">
        <v>3.3279999999999998</v>
      </c>
      <c r="AC247">
        <v>47.55</v>
      </c>
      <c r="AD247">
        <v>0.89680000000000004</v>
      </c>
      <c r="AE247" t="s">
        <v>18</v>
      </c>
      <c r="AF247">
        <v>6.59</v>
      </c>
      <c r="AG247">
        <v>6.65</v>
      </c>
      <c r="AH247">
        <v>3.3170000000000002</v>
      </c>
      <c r="AI247">
        <v>47.389000000000003</v>
      </c>
      <c r="AJ247">
        <v>0.90649999999999997</v>
      </c>
      <c r="AK247" t="s">
        <v>18</v>
      </c>
      <c r="AL247">
        <v>6.59</v>
      </c>
      <c r="AM247">
        <v>6.65</v>
      </c>
      <c r="AN247">
        <v>3.2719999999999998</v>
      </c>
      <c r="AO247">
        <v>46.746000000000002</v>
      </c>
      <c r="AP247">
        <v>0.90669999999999995</v>
      </c>
      <c r="AQ247" t="s">
        <v>18</v>
      </c>
      <c r="AR247">
        <v>6.59</v>
      </c>
      <c r="AS247">
        <v>6.66</v>
      </c>
      <c r="AT247">
        <v>3.556</v>
      </c>
      <c r="AU247">
        <v>50.792999999999999</v>
      </c>
      <c r="AV247">
        <v>0.90449999999999997</v>
      </c>
      <c r="AW247" t="s">
        <v>18</v>
      </c>
      <c r="AX247">
        <v>6.59</v>
      </c>
      <c r="AY247">
        <v>6.65</v>
      </c>
      <c r="AZ247">
        <v>3.6840000000000002</v>
      </c>
      <c r="BA247">
        <v>52.631</v>
      </c>
      <c r="BB247">
        <v>0.89490000000000003</v>
      </c>
      <c r="BC247" t="s">
        <v>18</v>
      </c>
      <c r="BD247">
        <v>6.59</v>
      </c>
      <c r="BE247">
        <v>6.65</v>
      </c>
      <c r="BF247">
        <v>3.7050000000000001</v>
      </c>
      <c r="BG247">
        <v>52.924999999999997</v>
      </c>
      <c r="BH247">
        <v>0.88370000000000004</v>
      </c>
      <c r="BI247" t="s">
        <v>18</v>
      </c>
      <c r="BJ247">
        <v>6.59</v>
      </c>
      <c r="BK247">
        <v>6.66</v>
      </c>
      <c r="BL247">
        <v>4.0679999999999996</v>
      </c>
      <c r="BM247">
        <v>58.11</v>
      </c>
      <c r="BN247">
        <v>0.92030000000000001</v>
      </c>
      <c r="BO247" t="s">
        <v>18</v>
      </c>
      <c r="BP247">
        <v>6.59</v>
      </c>
      <c r="BQ247">
        <v>6.65</v>
      </c>
      <c r="BR247">
        <v>4.0279999999999996</v>
      </c>
      <c r="BS247">
        <v>57.543999999999997</v>
      </c>
      <c r="BT247">
        <v>0.87209999999999999</v>
      </c>
      <c r="BU247" t="s">
        <v>18</v>
      </c>
      <c r="BV247">
        <v>6.59</v>
      </c>
      <c r="BW247">
        <v>6.65</v>
      </c>
      <c r="BX247">
        <v>4.1189999999999998</v>
      </c>
      <c r="BY247">
        <v>58.84</v>
      </c>
      <c r="BZ247">
        <v>0.89900000000000002</v>
      </c>
      <c r="CA247" t="s">
        <v>18</v>
      </c>
    </row>
    <row r="248" spans="1:79" x14ac:dyDescent="0.2">
      <c r="A248" t="s">
        <v>206</v>
      </c>
      <c r="B248">
        <v>476</v>
      </c>
      <c r="C248">
        <v>485</v>
      </c>
      <c r="D248" t="s">
        <v>97</v>
      </c>
      <c r="E248">
        <v>8.4</v>
      </c>
      <c r="F248">
        <v>3</v>
      </c>
      <c r="G248">
        <v>8</v>
      </c>
      <c r="H248">
        <v>8.52</v>
      </c>
      <c r="I248">
        <v>8.59</v>
      </c>
      <c r="J248">
        <v>1.4810000000000001</v>
      </c>
      <c r="K248">
        <v>18.515000000000001</v>
      </c>
      <c r="L248">
        <v>0.8377</v>
      </c>
      <c r="M248" t="s">
        <v>18</v>
      </c>
      <c r="N248">
        <v>8.5299999999999994</v>
      </c>
      <c r="O248">
        <v>8.59</v>
      </c>
      <c r="P248">
        <v>1.528</v>
      </c>
      <c r="Q248">
        <v>19.100999999999999</v>
      </c>
      <c r="R248">
        <v>0.84519999999999995</v>
      </c>
      <c r="S248" t="s">
        <v>18</v>
      </c>
      <c r="T248">
        <v>8.5299999999999994</v>
      </c>
      <c r="U248">
        <v>8.59</v>
      </c>
      <c r="V248">
        <v>1.633</v>
      </c>
      <c r="W248">
        <v>20.407</v>
      </c>
      <c r="X248">
        <v>0.83009999999999995</v>
      </c>
      <c r="Y248" t="s">
        <v>18</v>
      </c>
      <c r="Z248">
        <v>8.5299999999999994</v>
      </c>
      <c r="AA248">
        <v>8.59</v>
      </c>
      <c r="AB248">
        <v>3</v>
      </c>
      <c r="AC248">
        <v>37.494</v>
      </c>
      <c r="AD248">
        <v>0.84350000000000003</v>
      </c>
      <c r="AE248" t="s">
        <v>18</v>
      </c>
      <c r="AF248">
        <v>8.5299999999999994</v>
      </c>
      <c r="AG248">
        <v>8.59</v>
      </c>
      <c r="AH248">
        <v>2.8879999999999999</v>
      </c>
      <c r="AI248">
        <v>36.100999999999999</v>
      </c>
      <c r="AJ248">
        <v>0.80389999999999995</v>
      </c>
      <c r="AK248" t="s">
        <v>18</v>
      </c>
      <c r="AL248">
        <v>8.5299999999999994</v>
      </c>
      <c r="AM248">
        <v>8.59</v>
      </c>
      <c r="AN248">
        <v>3.016</v>
      </c>
      <c r="AO248">
        <v>37.704000000000001</v>
      </c>
      <c r="AP248">
        <v>0.8196</v>
      </c>
      <c r="AQ248" t="s">
        <v>18</v>
      </c>
      <c r="AR248">
        <v>8.52</v>
      </c>
      <c r="AS248">
        <v>8.59</v>
      </c>
      <c r="AT248">
        <v>3.7989999999999999</v>
      </c>
      <c r="AU248">
        <v>47.481999999999999</v>
      </c>
      <c r="AV248">
        <v>0.77210000000000001</v>
      </c>
      <c r="AW248" t="s">
        <v>18</v>
      </c>
      <c r="AX248">
        <v>8.49</v>
      </c>
      <c r="AY248">
        <v>8.56</v>
      </c>
      <c r="AZ248">
        <v>3.9780000000000002</v>
      </c>
      <c r="BA248">
        <v>49.726999999999997</v>
      </c>
      <c r="BB248">
        <v>0.81540000000000001</v>
      </c>
      <c r="BC248" t="s">
        <v>18</v>
      </c>
      <c r="BD248">
        <v>8.5299999999999994</v>
      </c>
      <c r="BE248">
        <v>8.59</v>
      </c>
      <c r="BF248">
        <v>3.8879999999999999</v>
      </c>
      <c r="BG248">
        <v>48.598999999999997</v>
      </c>
      <c r="BH248">
        <v>0.81620000000000004</v>
      </c>
      <c r="BI248" t="s">
        <v>18</v>
      </c>
      <c r="BJ248">
        <v>8.5299999999999994</v>
      </c>
      <c r="BK248">
        <v>8.59</v>
      </c>
      <c r="BL248">
        <v>4.423</v>
      </c>
      <c r="BM248">
        <v>55.283000000000001</v>
      </c>
      <c r="BN248">
        <v>0.79349999999999998</v>
      </c>
      <c r="BO248" t="s">
        <v>18</v>
      </c>
      <c r="BP248">
        <v>8.4700000000000006</v>
      </c>
      <c r="BQ248">
        <v>8.5399999999999991</v>
      </c>
      <c r="BR248">
        <v>4.6059999999999999</v>
      </c>
      <c r="BS248">
        <v>57.57</v>
      </c>
      <c r="BT248">
        <v>0.83499999999999996</v>
      </c>
      <c r="BU248" t="s">
        <v>18</v>
      </c>
      <c r="BV248">
        <v>8.5299999999999994</v>
      </c>
      <c r="BW248">
        <v>8.59</v>
      </c>
      <c r="BX248">
        <v>4.57</v>
      </c>
      <c r="BY248">
        <v>57.119</v>
      </c>
      <c r="BZ248">
        <v>0.79990000000000006</v>
      </c>
      <c r="CA248" t="s">
        <v>18</v>
      </c>
    </row>
    <row r="249" spans="1:79" x14ac:dyDescent="0.2">
      <c r="A249" t="s">
        <v>206</v>
      </c>
      <c r="B249">
        <v>485</v>
      </c>
      <c r="C249">
        <v>490</v>
      </c>
      <c r="D249" t="s">
        <v>98</v>
      </c>
      <c r="E249">
        <v>5.43</v>
      </c>
      <c r="F249">
        <v>1</v>
      </c>
      <c r="G249">
        <v>4</v>
      </c>
      <c r="H249">
        <v>5.45</v>
      </c>
      <c r="I249">
        <v>5.52</v>
      </c>
      <c r="J249">
        <v>8.8999999999999996E-2</v>
      </c>
      <c r="K249">
        <v>2.226</v>
      </c>
      <c r="L249">
        <v>0.84179999999999999</v>
      </c>
      <c r="M249" t="s">
        <v>18</v>
      </c>
      <c r="N249">
        <v>5.46</v>
      </c>
      <c r="O249">
        <v>5.52</v>
      </c>
      <c r="P249">
        <v>0.14399999999999999</v>
      </c>
      <c r="Q249">
        <v>3.6120000000000001</v>
      </c>
      <c r="R249">
        <v>0.79859999999999998</v>
      </c>
      <c r="S249" t="s">
        <v>18</v>
      </c>
      <c r="T249">
        <v>5.45</v>
      </c>
      <c r="U249">
        <v>5.52</v>
      </c>
      <c r="V249">
        <v>0.12</v>
      </c>
      <c r="W249">
        <v>3.008</v>
      </c>
      <c r="X249">
        <v>0.79490000000000005</v>
      </c>
      <c r="Y249" t="s">
        <v>18</v>
      </c>
      <c r="Z249">
        <v>5.45</v>
      </c>
      <c r="AA249">
        <v>5.52</v>
      </c>
      <c r="AB249">
        <v>0.20499999999999999</v>
      </c>
      <c r="AC249">
        <v>5.133</v>
      </c>
      <c r="AD249">
        <v>0.79239999999999999</v>
      </c>
      <c r="AE249" t="s">
        <v>18</v>
      </c>
      <c r="AF249">
        <v>5.45</v>
      </c>
      <c r="AG249">
        <v>5.52</v>
      </c>
      <c r="AH249">
        <v>0.14099999999999999</v>
      </c>
      <c r="AI249">
        <v>3.5209999999999999</v>
      </c>
      <c r="AJ249">
        <v>0.83079999999999998</v>
      </c>
      <c r="AK249" t="s">
        <v>18</v>
      </c>
      <c r="AL249">
        <v>5.45</v>
      </c>
      <c r="AM249">
        <v>5.52</v>
      </c>
      <c r="AN249">
        <v>0.27300000000000002</v>
      </c>
      <c r="AO249">
        <v>6.83</v>
      </c>
      <c r="AP249">
        <v>0.81589999999999996</v>
      </c>
      <c r="AQ249" t="s">
        <v>18</v>
      </c>
      <c r="AR249">
        <v>5.48</v>
      </c>
      <c r="AS249">
        <v>5.54</v>
      </c>
      <c r="AT249">
        <v>0.76500000000000001</v>
      </c>
      <c r="AU249">
        <v>19.116</v>
      </c>
      <c r="AV249">
        <v>0.77500000000000002</v>
      </c>
      <c r="AW249" t="s">
        <v>18</v>
      </c>
      <c r="AX249">
        <v>5.45</v>
      </c>
      <c r="AY249">
        <v>5.52</v>
      </c>
      <c r="AZ249">
        <v>0.79100000000000004</v>
      </c>
      <c r="BA249">
        <v>19.765000000000001</v>
      </c>
      <c r="BB249">
        <v>0.74690000000000001</v>
      </c>
      <c r="BC249" t="s">
        <v>18</v>
      </c>
      <c r="BD249">
        <v>5.45</v>
      </c>
      <c r="BE249">
        <v>5.52</v>
      </c>
      <c r="BF249">
        <v>0.67100000000000004</v>
      </c>
      <c r="BG249">
        <v>16.768000000000001</v>
      </c>
      <c r="BH249">
        <v>0.76160000000000005</v>
      </c>
      <c r="BI249" t="s">
        <v>18</v>
      </c>
      <c r="BJ249">
        <v>5.46</v>
      </c>
      <c r="BK249">
        <v>5.52</v>
      </c>
      <c r="BL249">
        <v>2.1800000000000002</v>
      </c>
      <c r="BM249">
        <v>54.494999999999997</v>
      </c>
      <c r="BN249">
        <v>0.83289999999999997</v>
      </c>
      <c r="BO249" t="s">
        <v>18</v>
      </c>
      <c r="BP249">
        <v>5.45</v>
      </c>
      <c r="BQ249">
        <v>5.52</v>
      </c>
      <c r="BR249">
        <v>2.105</v>
      </c>
      <c r="BS249">
        <v>52.616999999999997</v>
      </c>
      <c r="BT249">
        <v>0.76280000000000003</v>
      </c>
      <c r="BU249" t="s">
        <v>18</v>
      </c>
      <c r="BV249">
        <v>5.45</v>
      </c>
      <c r="BW249">
        <v>5.52</v>
      </c>
      <c r="BX249">
        <v>2.2040000000000002</v>
      </c>
      <c r="BY249">
        <v>55.11</v>
      </c>
      <c r="BZ249">
        <v>0.78390000000000004</v>
      </c>
      <c r="CA249" t="s">
        <v>18</v>
      </c>
    </row>
    <row r="250" spans="1:79" x14ac:dyDescent="0.2">
      <c r="A250" t="s">
        <v>206</v>
      </c>
      <c r="B250">
        <v>485</v>
      </c>
      <c r="C250">
        <v>494</v>
      </c>
      <c r="D250" t="s">
        <v>99</v>
      </c>
      <c r="E250">
        <v>10.57</v>
      </c>
      <c r="F250">
        <v>1</v>
      </c>
      <c r="G250">
        <v>8</v>
      </c>
      <c r="H250">
        <v>10.39</v>
      </c>
      <c r="I250">
        <v>10.76</v>
      </c>
      <c r="J250">
        <v>0.32500000000000001</v>
      </c>
      <c r="K250">
        <v>4.0620000000000003</v>
      </c>
      <c r="L250">
        <v>0.74519999999999997</v>
      </c>
      <c r="M250" t="s">
        <v>18</v>
      </c>
      <c r="N250">
        <v>10.39</v>
      </c>
      <c r="O250">
        <v>10.76</v>
      </c>
      <c r="P250">
        <v>0.35199999999999998</v>
      </c>
      <c r="Q250">
        <v>4.4020000000000001</v>
      </c>
      <c r="R250">
        <v>0.72699999999999998</v>
      </c>
      <c r="S250" t="s">
        <v>18</v>
      </c>
      <c r="T250">
        <v>10.39</v>
      </c>
      <c r="U250">
        <v>10.76</v>
      </c>
      <c r="V250">
        <v>0.374</v>
      </c>
      <c r="W250">
        <v>4.681</v>
      </c>
      <c r="X250">
        <v>0.7379</v>
      </c>
      <c r="Y250" t="s">
        <v>18</v>
      </c>
      <c r="Z250">
        <v>10.39</v>
      </c>
      <c r="AA250">
        <v>10.76</v>
      </c>
      <c r="AB250">
        <v>1.5629999999999999</v>
      </c>
      <c r="AC250">
        <v>19.533999999999999</v>
      </c>
      <c r="AD250">
        <v>0.72040000000000004</v>
      </c>
      <c r="AE250" t="s">
        <v>18</v>
      </c>
      <c r="AF250">
        <v>10.39</v>
      </c>
      <c r="AG250">
        <v>10.76</v>
      </c>
      <c r="AH250">
        <v>1.506</v>
      </c>
      <c r="AI250">
        <v>18.829999999999998</v>
      </c>
      <c r="AJ250">
        <v>0.71760000000000002</v>
      </c>
      <c r="AK250" t="s">
        <v>18</v>
      </c>
      <c r="AL250">
        <v>10.39</v>
      </c>
      <c r="AM250">
        <v>10.76</v>
      </c>
      <c r="AN250">
        <v>1.379</v>
      </c>
      <c r="AO250">
        <v>17.242999999999999</v>
      </c>
      <c r="AP250">
        <v>0.71020000000000005</v>
      </c>
      <c r="AQ250" t="s">
        <v>18</v>
      </c>
      <c r="AR250">
        <v>10.39</v>
      </c>
      <c r="AS250">
        <v>10.76</v>
      </c>
      <c r="AT250">
        <v>2.7370000000000001</v>
      </c>
      <c r="AU250">
        <v>34.21</v>
      </c>
      <c r="AV250">
        <v>0.7127</v>
      </c>
      <c r="AW250" t="s">
        <v>18</v>
      </c>
      <c r="AX250">
        <v>10.39</v>
      </c>
      <c r="AY250">
        <v>10.76</v>
      </c>
      <c r="AZ250">
        <v>2.8620000000000001</v>
      </c>
      <c r="BA250">
        <v>35.768999999999998</v>
      </c>
      <c r="BB250">
        <v>0.68689999999999996</v>
      </c>
      <c r="BC250" t="s">
        <v>18</v>
      </c>
      <c r="BD250">
        <v>10.39</v>
      </c>
      <c r="BE250">
        <v>10.76</v>
      </c>
      <c r="BF250">
        <v>2.7410000000000001</v>
      </c>
      <c r="BG250">
        <v>34.262999999999998</v>
      </c>
      <c r="BH250">
        <v>0.71860000000000002</v>
      </c>
      <c r="BI250" t="s">
        <v>18</v>
      </c>
      <c r="BJ250">
        <v>10.39</v>
      </c>
      <c r="BK250">
        <v>10.76</v>
      </c>
      <c r="BL250">
        <v>4.4290000000000003</v>
      </c>
      <c r="BM250">
        <v>55.369</v>
      </c>
      <c r="BN250">
        <v>0.67620000000000002</v>
      </c>
      <c r="BO250" t="s">
        <v>18</v>
      </c>
      <c r="BP250">
        <v>10.39</v>
      </c>
      <c r="BQ250">
        <v>10.76</v>
      </c>
      <c r="BR250">
        <v>4.351</v>
      </c>
      <c r="BS250">
        <v>54.381999999999998</v>
      </c>
      <c r="BT250">
        <v>0.68310000000000004</v>
      </c>
      <c r="BU250" t="s">
        <v>18</v>
      </c>
      <c r="BV250">
        <v>10.39</v>
      </c>
      <c r="BW250">
        <v>10.76</v>
      </c>
      <c r="BX250">
        <v>4.3929999999999998</v>
      </c>
      <c r="BY250">
        <v>54.917999999999999</v>
      </c>
      <c r="BZ250">
        <v>0.69599999999999995</v>
      </c>
      <c r="CA250" t="s">
        <v>18</v>
      </c>
    </row>
    <row r="251" spans="1:79" x14ac:dyDescent="0.2">
      <c r="A251" t="s">
        <v>206</v>
      </c>
      <c r="B251">
        <v>485</v>
      </c>
      <c r="C251">
        <v>506</v>
      </c>
      <c r="D251" t="s">
        <v>100</v>
      </c>
      <c r="E251">
        <v>12.34</v>
      </c>
      <c r="F251">
        <v>3</v>
      </c>
      <c r="G251">
        <v>18</v>
      </c>
      <c r="H251">
        <v>12.43</v>
      </c>
      <c r="I251">
        <v>12.51</v>
      </c>
      <c r="J251">
        <v>0.55200000000000005</v>
      </c>
      <c r="K251">
        <v>3.069</v>
      </c>
      <c r="L251">
        <v>0.92889999999999995</v>
      </c>
      <c r="M251" t="s">
        <v>17</v>
      </c>
      <c r="N251">
        <v>12.43</v>
      </c>
      <c r="O251">
        <v>12.51</v>
      </c>
      <c r="P251">
        <v>0.59899999999999998</v>
      </c>
      <c r="Q251">
        <v>3.327</v>
      </c>
      <c r="R251">
        <v>0.94110000000000005</v>
      </c>
      <c r="S251" t="s">
        <v>17</v>
      </c>
      <c r="T251">
        <v>12.43</v>
      </c>
      <c r="U251">
        <v>12.51</v>
      </c>
      <c r="V251">
        <v>0.61699999999999999</v>
      </c>
      <c r="W251">
        <v>3.4279999999999999</v>
      </c>
      <c r="X251">
        <v>0.92889999999999995</v>
      </c>
      <c r="Y251" t="s">
        <v>17</v>
      </c>
      <c r="Z251">
        <v>12.43</v>
      </c>
      <c r="AA251">
        <v>12.51</v>
      </c>
      <c r="AB251">
        <v>1.8620000000000001</v>
      </c>
      <c r="AC251">
        <v>10.343999999999999</v>
      </c>
      <c r="AD251">
        <v>0.93259999999999998</v>
      </c>
      <c r="AE251" t="s">
        <v>17</v>
      </c>
      <c r="AF251">
        <v>12.43</v>
      </c>
      <c r="AG251">
        <v>12.51</v>
      </c>
      <c r="AH251">
        <v>1.794</v>
      </c>
      <c r="AI251">
        <v>9.9659999999999993</v>
      </c>
      <c r="AJ251">
        <v>0.93169999999999997</v>
      </c>
      <c r="AK251" t="s">
        <v>17</v>
      </c>
      <c r="AL251">
        <v>12.43</v>
      </c>
      <c r="AM251">
        <v>12.51</v>
      </c>
      <c r="AN251">
        <v>1.7869999999999999</v>
      </c>
      <c r="AO251">
        <v>9.9290000000000003</v>
      </c>
      <c r="AP251">
        <v>0.92730000000000001</v>
      </c>
      <c r="AQ251" t="s">
        <v>17</v>
      </c>
      <c r="AR251">
        <v>12.43</v>
      </c>
      <c r="AS251">
        <v>12.51</v>
      </c>
      <c r="AT251">
        <v>3.8239999999999998</v>
      </c>
      <c r="AU251">
        <v>21.242000000000001</v>
      </c>
      <c r="AV251">
        <v>0.93110000000000004</v>
      </c>
      <c r="AW251" t="s">
        <v>17</v>
      </c>
      <c r="AX251">
        <v>12.43</v>
      </c>
      <c r="AY251">
        <v>12.51</v>
      </c>
      <c r="AZ251">
        <v>3.8769999999999998</v>
      </c>
      <c r="BA251">
        <v>21.536999999999999</v>
      </c>
      <c r="BB251">
        <v>0.9224</v>
      </c>
      <c r="BC251" t="s">
        <v>17</v>
      </c>
      <c r="BD251">
        <v>12.43</v>
      </c>
      <c r="BE251">
        <v>12.51</v>
      </c>
      <c r="BF251">
        <v>3.8769999999999998</v>
      </c>
      <c r="BG251">
        <v>21.536999999999999</v>
      </c>
      <c r="BH251">
        <v>0.91610000000000003</v>
      </c>
      <c r="BI251" t="s">
        <v>17</v>
      </c>
      <c r="BJ251">
        <v>12.43</v>
      </c>
      <c r="BK251">
        <v>12.51</v>
      </c>
      <c r="BL251">
        <v>5.915</v>
      </c>
      <c r="BM251">
        <v>32.86</v>
      </c>
      <c r="BN251">
        <v>0.92649999999999999</v>
      </c>
      <c r="BO251" t="s">
        <v>17</v>
      </c>
      <c r="BP251">
        <v>12.43</v>
      </c>
      <c r="BQ251">
        <v>12.51</v>
      </c>
      <c r="BR251">
        <v>6.0430000000000001</v>
      </c>
      <c r="BS251">
        <v>33.575000000000003</v>
      </c>
      <c r="BT251">
        <v>0.92649999999999999</v>
      </c>
      <c r="BU251" t="s">
        <v>17</v>
      </c>
      <c r="BV251">
        <v>12.43</v>
      </c>
      <c r="BW251">
        <v>12.51</v>
      </c>
      <c r="BX251">
        <v>6.0369999999999999</v>
      </c>
      <c r="BY251">
        <v>33.54</v>
      </c>
      <c r="BZ251">
        <v>0.92879999999999996</v>
      </c>
      <c r="CA251" t="s">
        <v>17</v>
      </c>
    </row>
    <row r="252" spans="1:79" x14ac:dyDescent="0.2">
      <c r="A252" t="s">
        <v>206</v>
      </c>
      <c r="B252">
        <v>486</v>
      </c>
      <c r="C252">
        <v>506</v>
      </c>
      <c r="D252" t="s">
        <v>101</v>
      </c>
      <c r="E252">
        <v>12.19</v>
      </c>
      <c r="F252">
        <v>2</v>
      </c>
      <c r="G252">
        <v>17</v>
      </c>
      <c r="H252">
        <v>12.21</v>
      </c>
      <c r="I252">
        <v>12.28</v>
      </c>
      <c r="J252">
        <v>0.58599999999999997</v>
      </c>
      <c r="K252">
        <v>3.4460000000000002</v>
      </c>
      <c r="L252">
        <v>0.91959999999999997</v>
      </c>
      <c r="M252" t="s">
        <v>17</v>
      </c>
      <c r="N252">
        <v>12.21</v>
      </c>
      <c r="O252">
        <v>12.29</v>
      </c>
      <c r="P252">
        <v>0.63600000000000001</v>
      </c>
      <c r="Q252">
        <v>3.7410000000000001</v>
      </c>
      <c r="R252">
        <v>0.91679999999999995</v>
      </c>
      <c r="S252" t="s">
        <v>17</v>
      </c>
      <c r="T252">
        <v>12.21</v>
      </c>
      <c r="U252">
        <v>12.28</v>
      </c>
      <c r="V252">
        <v>0.66400000000000003</v>
      </c>
      <c r="W252">
        <v>3.9060000000000001</v>
      </c>
      <c r="X252">
        <v>0.90549999999999997</v>
      </c>
      <c r="Y252" t="s">
        <v>17</v>
      </c>
      <c r="Z252">
        <v>12.21</v>
      </c>
      <c r="AA252">
        <v>12.29</v>
      </c>
      <c r="AB252">
        <v>1.865</v>
      </c>
      <c r="AC252">
        <v>10.97</v>
      </c>
      <c r="AD252">
        <v>0.93569999999999998</v>
      </c>
      <c r="AE252" t="s">
        <v>17</v>
      </c>
      <c r="AF252">
        <v>12.21</v>
      </c>
      <c r="AG252">
        <v>12.29</v>
      </c>
      <c r="AH252">
        <v>1.79</v>
      </c>
      <c r="AI252">
        <v>10.53</v>
      </c>
      <c r="AJ252">
        <v>0.90439999999999998</v>
      </c>
      <c r="AK252" t="s">
        <v>17</v>
      </c>
      <c r="AL252">
        <v>12.21</v>
      </c>
      <c r="AM252">
        <v>12.29</v>
      </c>
      <c r="AN252">
        <v>1.768</v>
      </c>
      <c r="AO252">
        <v>10.403</v>
      </c>
      <c r="AP252">
        <v>0.90620000000000001</v>
      </c>
      <c r="AQ252" t="s">
        <v>17</v>
      </c>
      <c r="AR252">
        <v>12.21</v>
      </c>
      <c r="AS252">
        <v>12.28</v>
      </c>
      <c r="AT252">
        <v>3.6880000000000002</v>
      </c>
      <c r="AU252">
        <v>21.696000000000002</v>
      </c>
      <c r="AV252">
        <v>0.89590000000000003</v>
      </c>
      <c r="AW252" t="s">
        <v>17</v>
      </c>
      <c r="AX252">
        <v>12.21</v>
      </c>
      <c r="AY252">
        <v>12.29</v>
      </c>
      <c r="AZ252">
        <v>3.734</v>
      </c>
      <c r="BA252">
        <v>21.963999999999999</v>
      </c>
      <c r="BB252">
        <v>0.88959999999999995</v>
      </c>
      <c r="BC252" t="s">
        <v>17</v>
      </c>
      <c r="BD252">
        <v>12.21</v>
      </c>
      <c r="BE252">
        <v>12.29</v>
      </c>
      <c r="BF252">
        <v>3.7610000000000001</v>
      </c>
      <c r="BG252">
        <v>22.123999999999999</v>
      </c>
      <c r="BH252">
        <v>0.90569999999999995</v>
      </c>
      <c r="BI252" t="s">
        <v>17</v>
      </c>
      <c r="BJ252">
        <v>12.21</v>
      </c>
      <c r="BK252">
        <v>12.29</v>
      </c>
      <c r="BL252">
        <v>5.3559999999999999</v>
      </c>
      <c r="BM252">
        <v>31.503</v>
      </c>
      <c r="BN252">
        <v>0.9052</v>
      </c>
      <c r="BO252" t="s">
        <v>17</v>
      </c>
      <c r="BP252">
        <v>12.21</v>
      </c>
      <c r="BQ252">
        <v>12.28</v>
      </c>
      <c r="BR252">
        <v>5.4640000000000004</v>
      </c>
      <c r="BS252">
        <v>32.139000000000003</v>
      </c>
      <c r="BT252">
        <v>0.88870000000000005</v>
      </c>
      <c r="BU252" t="s">
        <v>18</v>
      </c>
      <c r="BV252">
        <v>12.21</v>
      </c>
      <c r="BW252">
        <v>12.28</v>
      </c>
      <c r="BX252">
        <v>5.4589999999999996</v>
      </c>
      <c r="BY252">
        <v>32.115000000000002</v>
      </c>
      <c r="BZ252">
        <v>0.8982</v>
      </c>
      <c r="CA252" t="s">
        <v>17</v>
      </c>
    </row>
    <row r="253" spans="1:79" x14ac:dyDescent="0.2">
      <c r="A253" t="s">
        <v>206</v>
      </c>
      <c r="B253">
        <v>488</v>
      </c>
      <c r="C253">
        <v>506</v>
      </c>
      <c r="D253" t="s">
        <v>102</v>
      </c>
      <c r="E253">
        <v>12.18</v>
      </c>
      <c r="F253">
        <v>2</v>
      </c>
      <c r="G253">
        <v>15</v>
      </c>
      <c r="H253">
        <v>12.22</v>
      </c>
      <c r="I253">
        <v>12.29</v>
      </c>
      <c r="J253">
        <v>0.54400000000000004</v>
      </c>
      <c r="K253">
        <v>3.63</v>
      </c>
      <c r="L253">
        <v>0.90059999999999996</v>
      </c>
      <c r="M253" t="s">
        <v>18</v>
      </c>
      <c r="N253">
        <v>12.22</v>
      </c>
      <c r="O253">
        <v>12.3</v>
      </c>
      <c r="P253">
        <v>0.51800000000000002</v>
      </c>
      <c r="Q253">
        <v>3.4550000000000001</v>
      </c>
      <c r="R253">
        <v>0.89510000000000001</v>
      </c>
      <c r="S253" t="s">
        <v>18</v>
      </c>
      <c r="T253">
        <v>12.22</v>
      </c>
      <c r="U253">
        <v>12.29</v>
      </c>
      <c r="V253">
        <v>0.59</v>
      </c>
      <c r="W253">
        <v>3.9319999999999999</v>
      </c>
      <c r="X253">
        <v>0.90100000000000002</v>
      </c>
      <c r="Y253" t="s">
        <v>18</v>
      </c>
      <c r="Z253">
        <v>12.22</v>
      </c>
      <c r="AA253">
        <v>12.29</v>
      </c>
      <c r="AB253">
        <v>1.778</v>
      </c>
      <c r="AC253">
        <v>11.85</v>
      </c>
      <c r="AD253">
        <v>0.91890000000000005</v>
      </c>
      <c r="AE253" t="s">
        <v>18</v>
      </c>
      <c r="AF253">
        <v>12.22</v>
      </c>
      <c r="AG253">
        <v>12.29</v>
      </c>
      <c r="AH253">
        <v>1.6870000000000001</v>
      </c>
      <c r="AI253">
        <v>11.247999999999999</v>
      </c>
      <c r="AJ253">
        <v>0.8952</v>
      </c>
      <c r="AK253" t="s">
        <v>18</v>
      </c>
      <c r="AL253">
        <v>12.22</v>
      </c>
      <c r="AM253">
        <v>12.29</v>
      </c>
      <c r="AN253">
        <v>1.657</v>
      </c>
      <c r="AO253">
        <v>11.044</v>
      </c>
      <c r="AP253">
        <v>0.89739999999999998</v>
      </c>
      <c r="AQ253" t="s">
        <v>18</v>
      </c>
      <c r="AR253">
        <v>12.22</v>
      </c>
      <c r="AS253">
        <v>12.29</v>
      </c>
      <c r="AT253">
        <v>3.4969999999999999</v>
      </c>
      <c r="AU253">
        <v>23.315000000000001</v>
      </c>
      <c r="AV253">
        <v>0.87719999999999998</v>
      </c>
      <c r="AW253" t="s">
        <v>18</v>
      </c>
      <c r="AX253">
        <v>12.22</v>
      </c>
      <c r="AY253">
        <v>12.3</v>
      </c>
      <c r="AZ253">
        <v>3.5760000000000001</v>
      </c>
      <c r="BA253">
        <v>23.837</v>
      </c>
      <c r="BB253">
        <v>0.86919999999999997</v>
      </c>
      <c r="BC253" t="s">
        <v>18</v>
      </c>
      <c r="BD253">
        <v>12.22</v>
      </c>
      <c r="BE253">
        <v>12.29</v>
      </c>
      <c r="BF253">
        <v>3.5579999999999998</v>
      </c>
      <c r="BG253">
        <v>23.72</v>
      </c>
      <c r="BH253">
        <v>0.88649999999999995</v>
      </c>
      <c r="BI253" t="s">
        <v>18</v>
      </c>
      <c r="BJ253">
        <v>12.22</v>
      </c>
      <c r="BK253">
        <v>12.29</v>
      </c>
      <c r="BL253">
        <v>4.76</v>
      </c>
      <c r="BM253">
        <v>31.734000000000002</v>
      </c>
      <c r="BN253">
        <v>0.87970000000000004</v>
      </c>
      <c r="BO253" t="s">
        <v>18</v>
      </c>
      <c r="BP253">
        <v>12.22</v>
      </c>
      <c r="BQ253">
        <v>12.29</v>
      </c>
      <c r="BR253">
        <v>4.8730000000000002</v>
      </c>
      <c r="BS253">
        <v>32.488999999999997</v>
      </c>
      <c r="BT253">
        <v>0.86599999999999999</v>
      </c>
      <c r="BU253" t="s">
        <v>18</v>
      </c>
      <c r="BV253">
        <v>12.22</v>
      </c>
      <c r="BW253">
        <v>12.29</v>
      </c>
      <c r="BX253">
        <v>4.8280000000000003</v>
      </c>
      <c r="BY253">
        <v>32.19</v>
      </c>
      <c r="BZ253">
        <v>0.87709999999999999</v>
      </c>
      <c r="CA253" t="s">
        <v>18</v>
      </c>
    </row>
    <row r="254" spans="1:79" x14ac:dyDescent="0.2">
      <c r="A254" t="s">
        <v>206</v>
      </c>
      <c r="B254">
        <v>489</v>
      </c>
      <c r="C254">
        <v>506</v>
      </c>
      <c r="D254" t="s">
        <v>103</v>
      </c>
      <c r="E254">
        <v>12.09</v>
      </c>
      <c r="F254">
        <v>2</v>
      </c>
      <c r="G254">
        <v>14</v>
      </c>
      <c r="H254">
        <v>12.28</v>
      </c>
      <c r="I254">
        <v>12.35</v>
      </c>
      <c r="J254">
        <v>0.72</v>
      </c>
      <c r="K254">
        <v>5.1440000000000001</v>
      </c>
      <c r="L254">
        <v>0.69340000000000002</v>
      </c>
      <c r="M254" t="s">
        <v>18</v>
      </c>
      <c r="N254">
        <v>12.29</v>
      </c>
      <c r="O254">
        <v>12.35</v>
      </c>
      <c r="P254">
        <v>0.73899999999999999</v>
      </c>
      <c r="Q254">
        <v>5.28</v>
      </c>
      <c r="R254">
        <v>0.67120000000000002</v>
      </c>
      <c r="S254" t="s">
        <v>18</v>
      </c>
      <c r="T254">
        <v>12.28</v>
      </c>
      <c r="U254">
        <v>12.35</v>
      </c>
      <c r="V254">
        <v>0.751</v>
      </c>
      <c r="W254">
        <v>5.3639999999999999</v>
      </c>
      <c r="X254">
        <v>0.65910000000000002</v>
      </c>
      <c r="Y254" t="s">
        <v>18</v>
      </c>
      <c r="Z254">
        <v>12.29</v>
      </c>
      <c r="AA254">
        <v>12.35</v>
      </c>
      <c r="AB254">
        <v>1.6619999999999999</v>
      </c>
      <c r="AC254">
        <v>11.869</v>
      </c>
      <c r="AD254">
        <v>0.69750000000000001</v>
      </c>
      <c r="AE254" t="s">
        <v>18</v>
      </c>
      <c r="AF254">
        <v>12.29</v>
      </c>
      <c r="AG254">
        <v>12.35</v>
      </c>
      <c r="AH254">
        <v>1.714</v>
      </c>
      <c r="AI254">
        <v>12.242000000000001</v>
      </c>
      <c r="AJ254">
        <v>0.66639999999999999</v>
      </c>
      <c r="AK254" t="s">
        <v>18</v>
      </c>
      <c r="AL254">
        <v>12.29</v>
      </c>
      <c r="AM254">
        <v>12.35</v>
      </c>
      <c r="AN254">
        <v>1.6850000000000001</v>
      </c>
      <c r="AO254">
        <v>12.032</v>
      </c>
      <c r="AP254">
        <v>0.65039999999999998</v>
      </c>
      <c r="AQ254" t="s">
        <v>18</v>
      </c>
      <c r="AR254">
        <v>12.28</v>
      </c>
      <c r="AS254">
        <v>12.35</v>
      </c>
      <c r="AT254">
        <v>3.3780000000000001</v>
      </c>
      <c r="AU254">
        <v>24.129000000000001</v>
      </c>
      <c r="AV254">
        <v>0.65010000000000001</v>
      </c>
      <c r="AW254" t="s">
        <v>18</v>
      </c>
      <c r="AX254">
        <v>12.29</v>
      </c>
      <c r="AY254">
        <v>12.35</v>
      </c>
      <c r="AZ254">
        <v>3.411</v>
      </c>
      <c r="BA254">
        <v>24.361000000000001</v>
      </c>
      <c r="BB254">
        <v>0.65169999999999995</v>
      </c>
      <c r="BC254" t="s">
        <v>18</v>
      </c>
      <c r="BD254">
        <v>12.29</v>
      </c>
      <c r="BE254">
        <v>12.35</v>
      </c>
      <c r="BF254">
        <v>3.4</v>
      </c>
      <c r="BG254">
        <v>24.286000000000001</v>
      </c>
      <c r="BH254">
        <v>0.64929999999999999</v>
      </c>
      <c r="BI254" t="s">
        <v>18</v>
      </c>
      <c r="BJ254">
        <v>12.24</v>
      </c>
      <c r="BK254">
        <v>12.3</v>
      </c>
      <c r="BL254">
        <v>4.1479999999999997</v>
      </c>
      <c r="BM254">
        <v>29.632000000000001</v>
      </c>
      <c r="BN254">
        <v>0.72909999999999997</v>
      </c>
      <c r="BO254" t="s">
        <v>18</v>
      </c>
      <c r="BP254">
        <v>12.3</v>
      </c>
      <c r="BQ254">
        <v>12.37</v>
      </c>
      <c r="BR254">
        <v>4.319</v>
      </c>
      <c r="BS254">
        <v>30.847000000000001</v>
      </c>
      <c r="BT254">
        <v>0.59599999999999997</v>
      </c>
      <c r="BU254" t="s">
        <v>18</v>
      </c>
      <c r="BV254">
        <v>12.28</v>
      </c>
      <c r="BW254">
        <v>12.35</v>
      </c>
      <c r="BX254">
        <v>4.2549999999999999</v>
      </c>
      <c r="BY254">
        <v>30.391999999999999</v>
      </c>
      <c r="BZ254">
        <v>0.6502</v>
      </c>
      <c r="CA254" t="s">
        <v>18</v>
      </c>
    </row>
    <row r="255" spans="1:79" x14ac:dyDescent="0.2">
      <c r="A255" t="s">
        <v>206</v>
      </c>
      <c r="B255">
        <v>491</v>
      </c>
      <c r="C255">
        <v>506</v>
      </c>
      <c r="D255" t="s">
        <v>104</v>
      </c>
      <c r="E255">
        <v>11.77</v>
      </c>
      <c r="F255">
        <v>2</v>
      </c>
      <c r="G255">
        <v>12</v>
      </c>
      <c r="H255">
        <v>11.81</v>
      </c>
      <c r="I255">
        <v>11.88</v>
      </c>
      <c r="J255">
        <v>0.21099999999999999</v>
      </c>
      <c r="K255">
        <v>1.7609999999999999</v>
      </c>
      <c r="L255">
        <v>0.92100000000000004</v>
      </c>
      <c r="M255" t="s">
        <v>17</v>
      </c>
      <c r="N255">
        <v>11.81</v>
      </c>
      <c r="O255">
        <v>11.88</v>
      </c>
      <c r="P255">
        <v>0.19900000000000001</v>
      </c>
      <c r="Q255">
        <v>1.6539999999999999</v>
      </c>
      <c r="R255">
        <v>0.90529999999999999</v>
      </c>
      <c r="S255" t="s">
        <v>17</v>
      </c>
      <c r="T255">
        <v>11.81</v>
      </c>
      <c r="U255">
        <v>11.88</v>
      </c>
      <c r="V255">
        <v>0.19700000000000001</v>
      </c>
      <c r="W255">
        <v>1.6419999999999999</v>
      </c>
      <c r="X255">
        <v>0.90590000000000004</v>
      </c>
      <c r="Y255" t="s">
        <v>17</v>
      </c>
      <c r="Z255">
        <v>11.81</v>
      </c>
      <c r="AA255">
        <v>11.88</v>
      </c>
      <c r="AB255">
        <v>0.47399999999999998</v>
      </c>
      <c r="AC255">
        <v>3.9510000000000001</v>
      </c>
      <c r="AD255">
        <v>0.92310000000000003</v>
      </c>
      <c r="AE255" t="s">
        <v>17</v>
      </c>
      <c r="AF255">
        <v>11.81</v>
      </c>
      <c r="AG255">
        <v>11.88</v>
      </c>
      <c r="AH255">
        <v>0.51900000000000002</v>
      </c>
      <c r="AI255">
        <v>4.3230000000000004</v>
      </c>
      <c r="AJ255">
        <v>0.91039999999999999</v>
      </c>
      <c r="AK255" t="s">
        <v>17</v>
      </c>
      <c r="AL255">
        <v>11.81</v>
      </c>
      <c r="AM255">
        <v>11.88</v>
      </c>
      <c r="AN255">
        <v>0.41699999999999998</v>
      </c>
      <c r="AO255">
        <v>3.472</v>
      </c>
      <c r="AP255">
        <v>0.8911</v>
      </c>
      <c r="AQ255" t="s">
        <v>18</v>
      </c>
      <c r="AR255">
        <v>11.81</v>
      </c>
      <c r="AS255">
        <v>11.88</v>
      </c>
      <c r="AT255">
        <v>1.57</v>
      </c>
      <c r="AU255">
        <v>13.085000000000001</v>
      </c>
      <c r="AV255">
        <v>0.90110000000000001</v>
      </c>
      <c r="AW255" t="s">
        <v>17</v>
      </c>
      <c r="AX255">
        <v>11.81</v>
      </c>
      <c r="AY255">
        <v>11.88</v>
      </c>
      <c r="AZ255">
        <v>1.615</v>
      </c>
      <c r="BA255">
        <v>13.455</v>
      </c>
      <c r="BB255">
        <v>0.8871</v>
      </c>
      <c r="BC255" t="s">
        <v>18</v>
      </c>
      <c r="BD255">
        <v>11.81</v>
      </c>
      <c r="BE255">
        <v>11.88</v>
      </c>
      <c r="BF255">
        <v>1.5529999999999999</v>
      </c>
      <c r="BG255">
        <v>12.94</v>
      </c>
      <c r="BH255">
        <v>0.91549999999999998</v>
      </c>
      <c r="BI255" t="s">
        <v>17</v>
      </c>
      <c r="BJ255">
        <v>11.81</v>
      </c>
      <c r="BK255">
        <v>11.88</v>
      </c>
      <c r="BL255">
        <v>2.2719999999999998</v>
      </c>
      <c r="BM255">
        <v>18.928999999999998</v>
      </c>
      <c r="BN255">
        <v>0.87809999999999999</v>
      </c>
      <c r="BO255" t="s">
        <v>17</v>
      </c>
      <c r="BP255">
        <v>11.81</v>
      </c>
      <c r="BQ255">
        <v>11.88</v>
      </c>
      <c r="BR255">
        <v>2.2890000000000001</v>
      </c>
      <c r="BS255">
        <v>19.074000000000002</v>
      </c>
      <c r="BT255">
        <v>0.87129999999999996</v>
      </c>
      <c r="BU255" t="s">
        <v>17</v>
      </c>
      <c r="BV255">
        <v>11.81</v>
      </c>
      <c r="BW255">
        <v>11.88</v>
      </c>
      <c r="BX255">
        <v>2.2669999999999999</v>
      </c>
      <c r="BY255">
        <v>18.888000000000002</v>
      </c>
      <c r="BZ255">
        <v>0.88260000000000005</v>
      </c>
      <c r="CA255" t="s">
        <v>17</v>
      </c>
    </row>
    <row r="256" spans="1:79" x14ac:dyDescent="0.2">
      <c r="A256" t="s">
        <v>206</v>
      </c>
      <c r="B256">
        <v>495</v>
      </c>
      <c r="C256">
        <v>506</v>
      </c>
      <c r="D256" t="s">
        <v>105</v>
      </c>
      <c r="E256">
        <v>10.55</v>
      </c>
      <c r="F256">
        <v>2</v>
      </c>
      <c r="G256">
        <v>8</v>
      </c>
      <c r="H256">
        <v>10.57</v>
      </c>
      <c r="I256">
        <v>10.64</v>
      </c>
      <c r="J256">
        <v>0.153</v>
      </c>
      <c r="K256">
        <v>1.909</v>
      </c>
      <c r="L256">
        <v>0.9093</v>
      </c>
      <c r="M256" t="s">
        <v>18</v>
      </c>
      <c r="N256">
        <v>10.57</v>
      </c>
      <c r="O256">
        <v>10.64</v>
      </c>
      <c r="P256">
        <v>0.17399999999999999</v>
      </c>
      <c r="Q256">
        <v>2.1749999999999998</v>
      </c>
      <c r="R256">
        <v>0.90429999999999999</v>
      </c>
      <c r="S256" t="s">
        <v>18</v>
      </c>
      <c r="T256">
        <v>10.57</v>
      </c>
      <c r="U256">
        <v>10.64</v>
      </c>
      <c r="V256">
        <v>0.15</v>
      </c>
      <c r="W256">
        <v>1.879</v>
      </c>
      <c r="X256">
        <v>0.90539999999999998</v>
      </c>
      <c r="Y256" t="s">
        <v>18</v>
      </c>
      <c r="Z256">
        <v>10.57</v>
      </c>
      <c r="AA256">
        <v>10.64</v>
      </c>
      <c r="AB256">
        <v>0.35199999999999998</v>
      </c>
      <c r="AC256">
        <v>4.4050000000000002</v>
      </c>
      <c r="AD256">
        <v>0.90869999999999995</v>
      </c>
      <c r="AE256" t="s">
        <v>18</v>
      </c>
      <c r="AF256">
        <v>10.57</v>
      </c>
      <c r="AG256">
        <v>10.64</v>
      </c>
      <c r="AH256">
        <v>0.29599999999999999</v>
      </c>
      <c r="AI256">
        <v>3.702</v>
      </c>
      <c r="AJ256">
        <v>0.90100000000000002</v>
      </c>
      <c r="AK256" t="s">
        <v>18</v>
      </c>
      <c r="AL256">
        <v>10.57</v>
      </c>
      <c r="AM256">
        <v>10.64</v>
      </c>
      <c r="AN256">
        <v>0.35399999999999998</v>
      </c>
      <c r="AO256">
        <v>4.43</v>
      </c>
      <c r="AP256">
        <v>0.90810000000000002</v>
      </c>
      <c r="AQ256" t="s">
        <v>18</v>
      </c>
      <c r="AR256">
        <v>10.57</v>
      </c>
      <c r="AS256">
        <v>10.64</v>
      </c>
      <c r="AT256">
        <v>1.2210000000000001</v>
      </c>
      <c r="AU256">
        <v>15.26</v>
      </c>
      <c r="AV256">
        <v>0.90090000000000003</v>
      </c>
      <c r="AW256" t="s">
        <v>18</v>
      </c>
      <c r="AX256">
        <v>10.57</v>
      </c>
      <c r="AY256">
        <v>10.64</v>
      </c>
      <c r="AZ256">
        <v>1.198</v>
      </c>
      <c r="BA256">
        <v>14.971</v>
      </c>
      <c r="BB256">
        <v>0.89910000000000001</v>
      </c>
      <c r="BC256" t="s">
        <v>18</v>
      </c>
      <c r="BD256">
        <v>10.57</v>
      </c>
      <c r="BE256">
        <v>10.64</v>
      </c>
      <c r="BF256">
        <v>1.196</v>
      </c>
      <c r="BG256">
        <v>14.955</v>
      </c>
      <c r="BH256">
        <v>0.90959999999999996</v>
      </c>
      <c r="BI256" t="s">
        <v>18</v>
      </c>
      <c r="BJ256">
        <v>10.57</v>
      </c>
      <c r="BK256">
        <v>10.64</v>
      </c>
      <c r="BL256">
        <v>1.655</v>
      </c>
      <c r="BM256">
        <v>20.681999999999999</v>
      </c>
      <c r="BN256">
        <v>0.90049999999999997</v>
      </c>
      <c r="BO256" t="s">
        <v>18</v>
      </c>
      <c r="BP256">
        <v>10.57</v>
      </c>
      <c r="BQ256">
        <v>10.64</v>
      </c>
      <c r="BR256">
        <v>1.6240000000000001</v>
      </c>
      <c r="BS256">
        <v>20.306000000000001</v>
      </c>
      <c r="BT256">
        <v>0.88629999999999998</v>
      </c>
      <c r="BU256" t="s">
        <v>18</v>
      </c>
      <c r="BV256">
        <v>10.57</v>
      </c>
      <c r="BW256">
        <v>10.64</v>
      </c>
      <c r="BX256">
        <v>1.65</v>
      </c>
      <c r="BY256">
        <v>20.623999999999999</v>
      </c>
      <c r="BZ256">
        <v>0.89259999999999995</v>
      </c>
      <c r="CA256" t="s">
        <v>18</v>
      </c>
    </row>
    <row r="257" spans="1:79" x14ac:dyDescent="0.2">
      <c r="A257" t="s">
        <v>206</v>
      </c>
      <c r="B257">
        <v>507</v>
      </c>
      <c r="C257">
        <v>524</v>
      </c>
      <c r="D257" t="s">
        <v>106</v>
      </c>
      <c r="E257">
        <v>11.82</v>
      </c>
      <c r="F257">
        <v>2</v>
      </c>
      <c r="G257">
        <v>15</v>
      </c>
      <c r="H257">
        <v>11.87</v>
      </c>
      <c r="I257">
        <v>11.94</v>
      </c>
      <c r="J257">
        <v>0.94699999999999995</v>
      </c>
      <c r="K257">
        <v>6.3150000000000004</v>
      </c>
      <c r="L257">
        <v>0.92410000000000003</v>
      </c>
      <c r="M257" t="s">
        <v>17</v>
      </c>
      <c r="N257">
        <v>11.87</v>
      </c>
      <c r="O257">
        <v>11.94</v>
      </c>
      <c r="P257">
        <v>0.99299999999999999</v>
      </c>
      <c r="Q257">
        <v>6.6189999999999998</v>
      </c>
      <c r="R257">
        <v>0.95009999999999994</v>
      </c>
      <c r="S257" t="s">
        <v>17</v>
      </c>
      <c r="T257">
        <v>11.87</v>
      </c>
      <c r="U257">
        <v>11.94</v>
      </c>
      <c r="V257">
        <v>1.018</v>
      </c>
      <c r="W257">
        <v>6.7889999999999997</v>
      </c>
      <c r="X257">
        <v>0.94289999999999996</v>
      </c>
      <c r="Y257" t="s">
        <v>17</v>
      </c>
      <c r="Z257">
        <v>11.87</v>
      </c>
      <c r="AA257">
        <v>11.94</v>
      </c>
      <c r="AB257">
        <v>1.55</v>
      </c>
      <c r="AC257">
        <v>10.336</v>
      </c>
      <c r="AD257">
        <v>0.94289999999999996</v>
      </c>
      <c r="AE257" t="s">
        <v>17</v>
      </c>
      <c r="AF257">
        <v>11.87</v>
      </c>
      <c r="AG257">
        <v>11.94</v>
      </c>
      <c r="AH257">
        <v>1.5569999999999999</v>
      </c>
      <c r="AI257">
        <v>10.377000000000001</v>
      </c>
      <c r="AJ257">
        <v>0.94650000000000001</v>
      </c>
      <c r="AK257" t="s">
        <v>17</v>
      </c>
      <c r="AL257">
        <v>11.87</v>
      </c>
      <c r="AM257">
        <v>11.94</v>
      </c>
      <c r="AN257">
        <v>1.5369999999999999</v>
      </c>
      <c r="AO257">
        <v>10.247</v>
      </c>
      <c r="AP257">
        <v>0.95020000000000004</v>
      </c>
      <c r="AQ257" t="s">
        <v>17</v>
      </c>
      <c r="AR257">
        <v>11.86</v>
      </c>
      <c r="AS257">
        <v>11.94</v>
      </c>
      <c r="AT257">
        <v>2.5529999999999999</v>
      </c>
      <c r="AU257">
        <v>17.021000000000001</v>
      </c>
      <c r="AV257">
        <v>0.93559999999999999</v>
      </c>
      <c r="AW257" t="s">
        <v>17</v>
      </c>
      <c r="AX257">
        <v>11.87</v>
      </c>
      <c r="AY257">
        <v>11.94</v>
      </c>
      <c r="AZ257">
        <v>2.6160000000000001</v>
      </c>
      <c r="BA257">
        <v>17.442</v>
      </c>
      <c r="BB257">
        <v>0.93779999999999997</v>
      </c>
      <c r="BC257" t="s">
        <v>17</v>
      </c>
      <c r="BD257">
        <v>11.87</v>
      </c>
      <c r="BE257">
        <v>11.94</v>
      </c>
      <c r="BF257">
        <v>2.5289999999999999</v>
      </c>
      <c r="BG257">
        <v>16.858000000000001</v>
      </c>
      <c r="BH257">
        <v>0.93869999999999998</v>
      </c>
      <c r="BI257" t="s">
        <v>17</v>
      </c>
      <c r="BJ257">
        <v>11.87</v>
      </c>
      <c r="BK257">
        <v>11.94</v>
      </c>
      <c r="BL257">
        <v>4.141</v>
      </c>
      <c r="BM257">
        <v>27.61</v>
      </c>
      <c r="BN257">
        <v>0.9425</v>
      </c>
      <c r="BO257" t="s">
        <v>17</v>
      </c>
      <c r="BP257">
        <v>11.86</v>
      </c>
      <c r="BQ257">
        <v>11.94</v>
      </c>
      <c r="BR257">
        <v>4.2439999999999998</v>
      </c>
      <c r="BS257">
        <v>28.291</v>
      </c>
      <c r="BT257">
        <v>0.93740000000000001</v>
      </c>
      <c r="BU257" t="s">
        <v>17</v>
      </c>
      <c r="BV257">
        <v>11.86</v>
      </c>
      <c r="BW257">
        <v>11.94</v>
      </c>
      <c r="BX257">
        <v>4.226</v>
      </c>
      <c r="BY257">
        <v>28.172999999999998</v>
      </c>
      <c r="BZ257">
        <v>0.93289999999999995</v>
      </c>
      <c r="CA257" t="s">
        <v>17</v>
      </c>
    </row>
    <row r="258" spans="1:79" x14ac:dyDescent="0.2">
      <c r="A258" t="s">
        <v>206</v>
      </c>
      <c r="B258">
        <v>507</v>
      </c>
      <c r="C258">
        <v>525</v>
      </c>
      <c r="D258" t="s">
        <v>107</v>
      </c>
      <c r="E258">
        <v>12.8</v>
      </c>
      <c r="F258">
        <v>3</v>
      </c>
      <c r="G258">
        <v>16</v>
      </c>
      <c r="H258">
        <v>12.84</v>
      </c>
      <c r="I258">
        <v>12.91</v>
      </c>
      <c r="J258">
        <v>0.94199999999999995</v>
      </c>
      <c r="K258">
        <v>5.8869999999999996</v>
      </c>
      <c r="L258">
        <v>0.92530000000000001</v>
      </c>
      <c r="M258" t="s">
        <v>17</v>
      </c>
      <c r="N258">
        <v>12.84</v>
      </c>
      <c r="O258">
        <v>12.92</v>
      </c>
      <c r="P258">
        <v>0.95599999999999996</v>
      </c>
      <c r="Q258">
        <v>5.9749999999999996</v>
      </c>
      <c r="R258">
        <v>0.9365</v>
      </c>
      <c r="S258" t="s">
        <v>17</v>
      </c>
      <c r="T258">
        <v>12.84</v>
      </c>
      <c r="U258">
        <v>12.91</v>
      </c>
      <c r="V258">
        <v>0.97699999999999998</v>
      </c>
      <c r="W258">
        <v>6.1079999999999997</v>
      </c>
      <c r="X258">
        <v>0.93400000000000005</v>
      </c>
      <c r="Y258" t="s">
        <v>17</v>
      </c>
      <c r="Z258">
        <v>12.84</v>
      </c>
      <c r="AA258">
        <v>12.91</v>
      </c>
      <c r="AB258">
        <v>1.5309999999999999</v>
      </c>
      <c r="AC258">
        <v>9.5660000000000007</v>
      </c>
      <c r="AD258">
        <v>0.92330000000000001</v>
      </c>
      <c r="AE258" t="s">
        <v>17</v>
      </c>
      <c r="AF258">
        <v>12.84</v>
      </c>
      <c r="AG258">
        <v>12.91</v>
      </c>
      <c r="AH258">
        <v>1.5169999999999999</v>
      </c>
      <c r="AI258">
        <v>9.48</v>
      </c>
      <c r="AJ258">
        <v>0.92420000000000002</v>
      </c>
      <c r="AK258" t="s">
        <v>17</v>
      </c>
      <c r="AL258">
        <v>12.84</v>
      </c>
      <c r="AM258">
        <v>12.91</v>
      </c>
      <c r="AN258">
        <v>1.536</v>
      </c>
      <c r="AO258">
        <v>9.5980000000000008</v>
      </c>
      <c r="AP258">
        <v>0.92910000000000004</v>
      </c>
      <c r="AQ258" t="s">
        <v>17</v>
      </c>
      <c r="AR258">
        <v>12.84</v>
      </c>
      <c r="AS258">
        <v>12.91</v>
      </c>
      <c r="AT258">
        <v>2.4249999999999998</v>
      </c>
      <c r="AU258">
        <v>15.159000000000001</v>
      </c>
      <c r="AV258">
        <v>0.93489999999999995</v>
      </c>
      <c r="AW258" t="s">
        <v>17</v>
      </c>
      <c r="AX258">
        <v>12.84</v>
      </c>
      <c r="AY258">
        <v>12.92</v>
      </c>
      <c r="AZ258">
        <v>2.4870000000000001</v>
      </c>
      <c r="BA258">
        <v>15.545</v>
      </c>
      <c r="BB258">
        <v>0.93459999999999999</v>
      </c>
      <c r="BC258" t="s">
        <v>17</v>
      </c>
      <c r="BD258">
        <v>12.84</v>
      </c>
      <c r="BE258">
        <v>12.91</v>
      </c>
      <c r="BF258">
        <v>2.4590000000000001</v>
      </c>
      <c r="BG258">
        <v>15.37</v>
      </c>
      <c r="BH258">
        <v>0.91439999999999999</v>
      </c>
      <c r="BI258" t="s">
        <v>17</v>
      </c>
      <c r="BJ258">
        <v>12.84</v>
      </c>
      <c r="BK258">
        <v>12.92</v>
      </c>
      <c r="BL258">
        <v>3.9159999999999999</v>
      </c>
      <c r="BM258">
        <v>24.474</v>
      </c>
      <c r="BN258">
        <v>0.93310000000000004</v>
      </c>
      <c r="BO258" t="s">
        <v>17</v>
      </c>
      <c r="BP258">
        <v>12.84</v>
      </c>
      <c r="BQ258">
        <v>12.91</v>
      </c>
      <c r="BR258">
        <v>4.0369999999999999</v>
      </c>
      <c r="BS258">
        <v>25.233000000000001</v>
      </c>
      <c r="BT258">
        <v>0.93130000000000002</v>
      </c>
      <c r="BU258" t="s">
        <v>17</v>
      </c>
      <c r="BV258">
        <v>12.84</v>
      </c>
      <c r="BW258">
        <v>12.91</v>
      </c>
      <c r="BX258">
        <v>4.0460000000000003</v>
      </c>
      <c r="BY258">
        <v>25.286000000000001</v>
      </c>
      <c r="BZ258">
        <v>0.93089999999999995</v>
      </c>
      <c r="CA258" t="s">
        <v>17</v>
      </c>
    </row>
    <row r="259" spans="1:79" x14ac:dyDescent="0.2">
      <c r="A259" t="s">
        <v>206</v>
      </c>
      <c r="B259">
        <v>525</v>
      </c>
      <c r="C259">
        <v>529</v>
      </c>
      <c r="D259" t="s">
        <v>108</v>
      </c>
      <c r="E259">
        <v>7.56</v>
      </c>
      <c r="F259">
        <v>1</v>
      </c>
      <c r="G259">
        <v>3</v>
      </c>
      <c r="H259">
        <v>7.6</v>
      </c>
      <c r="I259">
        <v>7.67</v>
      </c>
      <c r="J259">
        <v>6.7000000000000004E-2</v>
      </c>
      <c r="K259">
        <v>2.238</v>
      </c>
      <c r="L259">
        <v>0.90980000000000005</v>
      </c>
      <c r="M259" t="s">
        <v>17</v>
      </c>
      <c r="N259">
        <v>7.6</v>
      </c>
      <c r="O259">
        <v>7.67</v>
      </c>
      <c r="P259">
        <v>8.5999999999999993E-2</v>
      </c>
      <c r="Q259">
        <v>2.8820000000000001</v>
      </c>
      <c r="R259">
        <v>0.90390000000000004</v>
      </c>
      <c r="S259" t="s">
        <v>18</v>
      </c>
      <c r="T259">
        <v>7.6</v>
      </c>
      <c r="U259">
        <v>7.67</v>
      </c>
      <c r="V259">
        <v>5.3999999999999999E-2</v>
      </c>
      <c r="W259">
        <v>1.8140000000000001</v>
      </c>
      <c r="X259">
        <v>0.90690000000000004</v>
      </c>
      <c r="Y259" t="s">
        <v>18</v>
      </c>
      <c r="Z259">
        <v>7.6</v>
      </c>
      <c r="AA259">
        <v>7.67</v>
      </c>
      <c r="AB259">
        <v>7.2999999999999995E-2</v>
      </c>
      <c r="AC259">
        <v>2.444</v>
      </c>
      <c r="AD259">
        <v>0.91720000000000002</v>
      </c>
      <c r="AE259" t="s">
        <v>17</v>
      </c>
      <c r="AF259">
        <v>7.6</v>
      </c>
      <c r="AG259">
        <v>7.67</v>
      </c>
      <c r="AH259">
        <v>5.7000000000000002E-2</v>
      </c>
      <c r="AI259">
        <v>1.901</v>
      </c>
      <c r="AJ259">
        <v>0.91069999999999995</v>
      </c>
      <c r="AK259" t="s">
        <v>18</v>
      </c>
      <c r="AL259">
        <v>7.6</v>
      </c>
      <c r="AM259">
        <v>7.67</v>
      </c>
      <c r="AN259">
        <v>5.8999999999999997E-2</v>
      </c>
      <c r="AO259">
        <v>1.9650000000000001</v>
      </c>
      <c r="AP259">
        <v>0.91379999999999995</v>
      </c>
      <c r="AQ259" t="s">
        <v>18</v>
      </c>
      <c r="AR259">
        <v>7.6</v>
      </c>
      <c r="AS259">
        <v>7.67</v>
      </c>
      <c r="AT259">
        <v>6.3E-2</v>
      </c>
      <c r="AU259">
        <v>2.089</v>
      </c>
      <c r="AV259">
        <v>0.90639999999999998</v>
      </c>
      <c r="AW259" t="s">
        <v>18</v>
      </c>
      <c r="AX259">
        <v>7.6</v>
      </c>
      <c r="AY259">
        <v>7.67</v>
      </c>
      <c r="AZ259">
        <v>7.6999999999999999E-2</v>
      </c>
      <c r="BA259">
        <v>2.5590000000000002</v>
      </c>
      <c r="BB259">
        <v>0.90449999999999997</v>
      </c>
      <c r="BC259" t="s">
        <v>18</v>
      </c>
      <c r="BD259">
        <v>7.6</v>
      </c>
      <c r="BE259">
        <v>7.67</v>
      </c>
      <c r="BF259">
        <v>0.122</v>
      </c>
      <c r="BG259">
        <v>4.0659999999999998</v>
      </c>
      <c r="BH259">
        <v>0.91080000000000005</v>
      </c>
      <c r="BI259" t="s">
        <v>18</v>
      </c>
      <c r="BJ259">
        <v>7.61</v>
      </c>
      <c r="BK259">
        <v>7.67</v>
      </c>
      <c r="BL259">
        <v>0.11600000000000001</v>
      </c>
      <c r="BM259">
        <v>3.8719999999999999</v>
      </c>
      <c r="BN259">
        <v>0.91410000000000002</v>
      </c>
      <c r="BO259" t="s">
        <v>17</v>
      </c>
      <c r="BP259">
        <v>7.6</v>
      </c>
      <c r="BQ259">
        <v>7.67</v>
      </c>
      <c r="BR259">
        <v>0.106</v>
      </c>
      <c r="BS259">
        <v>3.528</v>
      </c>
      <c r="BT259">
        <v>0.90600000000000003</v>
      </c>
      <c r="BU259" t="s">
        <v>18</v>
      </c>
      <c r="BV259">
        <v>7.6</v>
      </c>
      <c r="BW259">
        <v>7.67</v>
      </c>
      <c r="BX259">
        <v>0.156</v>
      </c>
      <c r="BY259">
        <v>5.1870000000000003</v>
      </c>
      <c r="BZ259">
        <v>0.9032</v>
      </c>
      <c r="CA259" t="s">
        <v>17</v>
      </c>
    </row>
    <row r="260" spans="1:79" x14ac:dyDescent="0.2">
      <c r="A260" t="s">
        <v>206</v>
      </c>
      <c r="B260">
        <v>528</v>
      </c>
      <c r="C260">
        <v>540</v>
      </c>
      <c r="D260" t="s">
        <v>109</v>
      </c>
      <c r="E260">
        <v>6.91</v>
      </c>
      <c r="F260">
        <v>2</v>
      </c>
      <c r="G260">
        <v>9</v>
      </c>
      <c r="H260">
        <v>6.9</v>
      </c>
      <c r="I260">
        <v>6.96</v>
      </c>
      <c r="J260">
        <v>2.5910000000000002</v>
      </c>
      <c r="K260">
        <v>28.794</v>
      </c>
      <c r="L260">
        <v>0.89219999999999999</v>
      </c>
      <c r="M260" t="s">
        <v>17</v>
      </c>
      <c r="N260">
        <v>6.9</v>
      </c>
      <c r="O260">
        <v>6.96</v>
      </c>
      <c r="P260">
        <v>2.6</v>
      </c>
      <c r="Q260">
        <v>28.888000000000002</v>
      </c>
      <c r="R260">
        <v>0.89870000000000005</v>
      </c>
      <c r="S260" t="s">
        <v>17</v>
      </c>
      <c r="T260">
        <v>6.9</v>
      </c>
      <c r="U260">
        <v>6.97</v>
      </c>
      <c r="V260">
        <v>2.7</v>
      </c>
      <c r="W260">
        <v>29.997</v>
      </c>
      <c r="X260">
        <v>0.85850000000000004</v>
      </c>
      <c r="Y260" t="s">
        <v>18</v>
      </c>
      <c r="Z260">
        <v>6.9</v>
      </c>
      <c r="AA260">
        <v>6.96</v>
      </c>
      <c r="AB260">
        <v>4.798</v>
      </c>
      <c r="AC260">
        <v>53.313000000000002</v>
      </c>
      <c r="AD260">
        <v>0.89339999999999997</v>
      </c>
      <c r="AE260" t="s">
        <v>17</v>
      </c>
      <c r="AF260">
        <v>6.9</v>
      </c>
      <c r="AG260">
        <v>6.96</v>
      </c>
      <c r="AH260">
        <v>4.6310000000000002</v>
      </c>
      <c r="AI260">
        <v>51.454000000000001</v>
      </c>
      <c r="AJ260">
        <v>0.87739999999999996</v>
      </c>
      <c r="AK260" t="s">
        <v>18</v>
      </c>
      <c r="AL260">
        <v>6.9</v>
      </c>
      <c r="AM260">
        <v>6.96</v>
      </c>
      <c r="AN260">
        <v>4.6529999999999996</v>
      </c>
      <c r="AO260">
        <v>51.698</v>
      </c>
      <c r="AP260">
        <v>0.871</v>
      </c>
      <c r="AQ260" t="s">
        <v>18</v>
      </c>
      <c r="AR260">
        <v>6.9</v>
      </c>
      <c r="AS260">
        <v>6.96</v>
      </c>
      <c r="AT260">
        <v>6.1420000000000003</v>
      </c>
      <c r="AU260">
        <v>68.245999999999995</v>
      </c>
      <c r="AV260">
        <v>0.86140000000000005</v>
      </c>
      <c r="AW260" t="s">
        <v>18</v>
      </c>
      <c r="AX260">
        <v>6.9</v>
      </c>
      <c r="AY260">
        <v>6.97</v>
      </c>
      <c r="AZ260">
        <v>6.1310000000000002</v>
      </c>
      <c r="BA260">
        <v>68.117999999999995</v>
      </c>
      <c r="BB260">
        <v>0.85329999999999995</v>
      </c>
      <c r="BC260" t="s">
        <v>18</v>
      </c>
      <c r="BD260">
        <v>6.9</v>
      </c>
      <c r="BE260">
        <v>6.97</v>
      </c>
      <c r="BF260">
        <v>6.1749999999999998</v>
      </c>
      <c r="BG260">
        <v>68.608999999999995</v>
      </c>
      <c r="BH260">
        <v>0.84619999999999995</v>
      </c>
      <c r="BI260" t="s">
        <v>18</v>
      </c>
      <c r="BJ260">
        <v>6.9</v>
      </c>
      <c r="BK260">
        <v>6.97</v>
      </c>
      <c r="BL260">
        <v>6.8470000000000004</v>
      </c>
      <c r="BM260">
        <v>76.08</v>
      </c>
      <c r="BN260">
        <v>0.88339999999999996</v>
      </c>
      <c r="BO260" t="s">
        <v>17</v>
      </c>
      <c r="BP260">
        <v>6.9</v>
      </c>
      <c r="BQ260">
        <v>6.96</v>
      </c>
      <c r="BR260">
        <v>6.78</v>
      </c>
      <c r="BS260">
        <v>75.337999999999994</v>
      </c>
      <c r="BT260">
        <v>0.88260000000000005</v>
      </c>
      <c r="BU260" t="s">
        <v>18</v>
      </c>
      <c r="BV260">
        <v>6.9</v>
      </c>
      <c r="BW260">
        <v>6.96</v>
      </c>
      <c r="BX260">
        <v>6.7869999999999999</v>
      </c>
      <c r="BY260">
        <v>75.412000000000006</v>
      </c>
      <c r="BZ260">
        <v>0.87039999999999995</v>
      </c>
      <c r="CA260" t="s">
        <v>17</v>
      </c>
    </row>
    <row r="261" spans="1:79" x14ac:dyDescent="0.2">
      <c r="A261" t="s">
        <v>206</v>
      </c>
      <c r="B261">
        <v>530</v>
      </c>
      <c r="C261">
        <v>540</v>
      </c>
      <c r="D261" t="s">
        <v>110</v>
      </c>
      <c r="E261">
        <v>6.42</v>
      </c>
      <c r="F261">
        <v>2</v>
      </c>
      <c r="G261">
        <v>7</v>
      </c>
      <c r="H261">
        <v>6.5</v>
      </c>
      <c r="I261">
        <v>6.58</v>
      </c>
      <c r="J261">
        <v>2.2410000000000001</v>
      </c>
      <c r="K261">
        <v>32.011000000000003</v>
      </c>
      <c r="L261">
        <v>0.95099999999999996</v>
      </c>
      <c r="M261" t="s">
        <v>17</v>
      </c>
      <c r="N261">
        <v>6.5</v>
      </c>
      <c r="O261">
        <v>6.58</v>
      </c>
      <c r="P261">
        <v>2.2490000000000001</v>
      </c>
      <c r="Q261">
        <v>32.122</v>
      </c>
      <c r="R261">
        <v>0.9496</v>
      </c>
      <c r="S261" t="s">
        <v>17</v>
      </c>
      <c r="T261">
        <v>6.5</v>
      </c>
      <c r="U261">
        <v>6.58</v>
      </c>
      <c r="V261">
        <v>2.3010000000000002</v>
      </c>
      <c r="W261">
        <v>32.875</v>
      </c>
      <c r="X261">
        <v>0.94889999999999997</v>
      </c>
      <c r="Y261" t="s">
        <v>17</v>
      </c>
      <c r="Z261">
        <v>6.5</v>
      </c>
      <c r="AA261">
        <v>6.58</v>
      </c>
      <c r="AB261">
        <v>3.919</v>
      </c>
      <c r="AC261">
        <v>55.985999999999997</v>
      </c>
      <c r="AD261">
        <v>0.9526</v>
      </c>
      <c r="AE261" t="s">
        <v>17</v>
      </c>
      <c r="AF261">
        <v>6.5</v>
      </c>
      <c r="AG261">
        <v>6.58</v>
      </c>
      <c r="AH261">
        <v>3.8380000000000001</v>
      </c>
      <c r="AI261">
        <v>54.828000000000003</v>
      </c>
      <c r="AJ261">
        <v>0.94569999999999999</v>
      </c>
      <c r="AK261" t="s">
        <v>17</v>
      </c>
      <c r="AL261">
        <v>6.5</v>
      </c>
      <c r="AM261">
        <v>6.58</v>
      </c>
      <c r="AN261">
        <v>3.7949999999999999</v>
      </c>
      <c r="AO261">
        <v>54.209000000000003</v>
      </c>
      <c r="AP261">
        <v>0.95820000000000005</v>
      </c>
      <c r="AQ261" t="s">
        <v>17</v>
      </c>
      <c r="AR261">
        <v>6.5</v>
      </c>
      <c r="AS261">
        <v>6.58</v>
      </c>
      <c r="AT261">
        <v>5.1050000000000004</v>
      </c>
      <c r="AU261">
        <v>72.930999999999997</v>
      </c>
      <c r="AV261">
        <v>0.93679999999999997</v>
      </c>
      <c r="AW261" t="s">
        <v>17</v>
      </c>
      <c r="AX261">
        <v>6.5</v>
      </c>
      <c r="AY261">
        <v>6.58</v>
      </c>
      <c r="AZ261">
        <v>5.2370000000000001</v>
      </c>
      <c r="BA261">
        <v>74.819000000000003</v>
      </c>
      <c r="BB261">
        <v>0.93989999999999996</v>
      </c>
      <c r="BC261" t="s">
        <v>17</v>
      </c>
      <c r="BD261">
        <v>6.5</v>
      </c>
      <c r="BE261">
        <v>6.58</v>
      </c>
      <c r="BF261">
        <v>5.2110000000000003</v>
      </c>
      <c r="BG261">
        <v>74.445999999999998</v>
      </c>
      <c r="BH261">
        <v>0.92820000000000003</v>
      </c>
      <c r="BI261" t="s">
        <v>17</v>
      </c>
      <c r="BJ261">
        <v>6.51</v>
      </c>
      <c r="BK261">
        <v>6.58</v>
      </c>
      <c r="BL261">
        <v>5.8410000000000002</v>
      </c>
      <c r="BM261">
        <v>83.438000000000002</v>
      </c>
      <c r="BN261">
        <v>0.93879999999999997</v>
      </c>
      <c r="BO261" t="s">
        <v>17</v>
      </c>
      <c r="BP261">
        <v>6.5</v>
      </c>
      <c r="BQ261">
        <v>6.58</v>
      </c>
      <c r="BR261">
        <v>5.7949999999999999</v>
      </c>
      <c r="BS261">
        <v>82.79</v>
      </c>
      <c r="BT261">
        <v>0.94730000000000003</v>
      </c>
      <c r="BU261" t="s">
        <v>17</v>
      </c>
      <c r="BV261">
        <v>6.5</v>
      </c>
      <c r="BW261">
        <v>6.58</v>
      </c>
      <c r="BX261">
        <v>5.7779999999999996</v>
      </c>
      <c r="BY261">
        <v>82.540999999999997</v>
      </c>
      <c r="BZ261">
        <v>0.95250000000000001</v>
      </c>
      <c r="CA261" t="s">
        <v>17</v>
      </c>
    </row>
    <row r="262" spans="1:79" x14ac:dyDescent="0.2">
      <c r="A262" t="s">
        <v>206</v>
      </c>
      <c r="B262">
        <v>530</v>
      </c>
      <c r="C262">
        <v>541</v>
      </c>
      <c r="D262" t="s">
        <v>111</v>
      </c>
      <c r="E262">
        <v>6.27</v>
      </c>
      <c r="F262">
        <v>3</v>
      </c>
      <c r="G262">
        <v>8</v>
      </c>
      <c r="H262">
        <v>6.43</v>
      </c>
      <c r="I262">
        <v>6.49</v>
      </c>
      <c r="J262">
        <v>2.3090000000000002</v>
      </c>
      <c r="K262">
        <v>28.863</v>
      </c>
      <c r="L262">
        <v>0.78049999999999997</v>
      </c>
      <c r="M262" t="s">
        <v>18</v>
      </c>
      <c r="N262">
        <v>6.43</v>
      </c>
      <c r="O262">
        <v>6.5</v>
      </c>
      <c r="P262">
        <v>2.31</v>
      </c>
      <c r="Q262">
        <v>28.870999999999999</v>
      </c>
      <c r="R262">
        <v>0.76880000000000004</v>
      </c>
      <c r="S262" t="s">
        <v>18</v>
      </c>
      <c r="T262">
        <v>6.43</v>
      </c>
      <c r="U262">
        <v>6.5</v>
      </c>
      <c r="V262">
        <v>2.2709999999999999</v>
      </c>
      <c r="W262">
        <v>28.390999999999998</v>
      </c>
      <c r="X262">
        <v>0.78490000000000004</v>
      </c>
      <c r="Y262" t="s">
        <v>18</v>
      </c>
      <c r="Z262">
        <v>6.34</v>
      </c>
      <c r="AA262">
        <v>6.41</v>
      </c>
      <c r="AB262">
        <v>4.4909999999999997</v>
      </c>
      <c r="AC262">
        <v>56.142000000000003</v>
      </c>
      <c r="AD262">
        <v>0.85460000000000003</v>
      </c>
      <c r="AE262" t="s">
        <v>18</v>
      </c>
      <c r="AF262">
        <v>6.35</v>
      </c>
      <c r="AG262">
        <v>6.42</v>
      </c>
      <c r="AH262">
        <v>4.2690000000000001</v>
      </c>
      <c r="AI262">
        <v>53.36</v>
      </c>
      <c r="AJ262">
        <v>0.80840000000000001</v>
      </c>
      <c r="AK262" t="s">
        <v>18</v>
      </c>
      <c r="AL262">
        <v>6.33</v>
      </c>
      <c r="AM262">
        <v>6.41</v>
      </c>
      <c r="AN262">
        <v>4.282</v>
      </c>
      <c r="AO262">
        <v>53.526000000000003</v>
      </c>
      <c r="AP262">
        <v>0.84909999999999997</v>
      </c>
      <c r="AQ262" t="s">
        <v>18</v>
      </c>
      <c r="AR262">
        <v>6.43</v>
      </c>
      <c r="AS262">
        <v>6.49</v>
      </c>
      <c r="AT262">
        <v>5.9459999999999997</v>
      </c>
      <c r="AU262">
        <v>74.323999999999998</v>
      </c>
      <c r="AV262">
        <v>0.73980000000000001</v>
      </c>
      <c r="AW262" t="s">
        <v>18</v>
      </c>
      <c r="AX262">
        <v>6.43</v>
      </c>
      <c r="AY262">
        <v>6.5</v>
      </c>
      <c r="AZ262">
        <v>6.1340000000000003</v>
      </c>
      <c r="BA262">
        <v>76.677999999999997</v>
      </c>
      <c r="BB262">
        <v>0.69969999999999999</v>
      </c>
      <c r="BC262" t="s">
        <v>18</v>
      </c>
      <c r="BD262">
        <v>6.43</v>
      </c>
      <c r="BE262">
        <v>6.49</v>
      </c>
      <c r="BF262">
        <v>5.9729999999999999</v>
      </c>
      <c r="BG262">
        <v>74.662000000000006</v>
      </c>
      <c r="BH262">
        <v>0.75839999999999996</v>
      </c>
      <c r="BI262" t="s">
        <v>18</v>
      </c>
      <c r="BJ262">
        <v>6.43</v>
      </c>
      <c r="BK262">
        <v>6.5</v>
      </c>
      <c r="BL262">
        <v>6.6539999999999999</v>
      </c>
      <c r="BM262">
        <v>83.17</v>
      </c>
      <c r="BN262">
        <v>0.77329999999999999</v>
      </c>
      <c r="BO262" t="s">
        <v>18</v>
      </c>
      <c r="BP262">
        <v>6.43</v>
      </c>
      <c r="BQ262">
        <v>6.49</v>
      </c>
      <c r="BR262">
        <v>6.6980000000000004</v>
      </c>
      <c r="BS262">
        <v>83.724000000000004</v>
      </c>
      <c r="BT262">
        <v>0.73329999999999995</v>
      </c>
      <c r="BU262" t="s">
        <v>18</v>
      </c>
      <c r="BV262">
        <v>6.43</v>
      </c>
      <c r="BW262">
        <v>6.49</v>
      </c>
      <c r="BX262">
        <v>6.6310000000000002</v>
      </c>
      <c r="BY262">
        <v>82.884</v>
      </c>
      <c r="BZ262">
        <v>0.76700000000000002</v>
      </c>
      <c r="CA262" t="s">
        <v>18</v>
      </c>
    </row>
    <row r="263" spans="1:79" x14ac:dyDescent="0.2">
      <c r="A263" t="s">
        <v>206</v>
      </c>
      <c r="B263">
        <v>530</v>
      </c>
      <c r="C263">
        <v>554</v>
      </c>
      <c r="D263" t="s">
        <v>112</v>
      </c>
      <c r="E263">
        <v>8.7100000000000009</v>
      </c>
      <c r="F263">
        <v>5</v>
      </c>
      <c r="G263">
        <v>20</v>
      </c>
      <c r="H263">
        <v>8.7100000000000009</v>
      </c>
      <c r="I263">
        <v>8.7799999999999994</v>
      </c>
      <c r="J263">
        <v>4.8280000000000003</v>
      </c>
      <c r="K263">
        <v>24.141999999999999</v>
      </c>
      <c r="L263">
        <v>0.86899999999999999</v>
      </c>
      <c r="M263" t="s">
        <v>18</v>
      </c>
      <c r="N263">
        <v>8.7100000000000009</v>
      </c>
      <c r="O263">
        <v>8.7799999999999994</v>
      </c>
      <c r="P263">
        <v>4.875</v>
      </c>
      <c r="Q263">
        <v>24.375</v>
      </c>
      <c r="R263">
        <v>0.86150000000000004</v>
      </c>
      <c r="S263" t="s">
        <v>18</v>
      </c>
      <c r="T263">
        <v>8.7100000000000009</v>
      </c>
      <c r="U263">
        <v>8.7799999999999994</v>
      </c>
      <c r="V263">
        <v>5.1509999999999998</v>
      </c>
      <c r="W263">
        <v>25.757000000000001</v>
      </c>
      <c r="X263">
        <v>0.85880000000000001</v>
      </c>
      <c r="Y263" t="s">
        <v>18</v>
      </c>
      <c r="Z263">
        <v>8.7100000000000009</v>
      </c>
      <c r="AA263">
        <v>8.7799999999999994</v>
      </c>
      <c r="AB263">
        <v>8.85</v>
      </c>
      <c r="AC263">
        <v>44.247999999999998</v>
      </c>
      <c r="AD263">
        <v>0.84950000000000003</v>
      </c>
      <c r="AE263" t="s">
        <v>18</v>
      </c>
      <c r="AF263">
        <v>8.7100000000000009</v>
      </c>
      <c r="AG263">
        <v>8.7799999999999994</v>
      </c>
      <c r="AH263">
        <v>8.4510000000000005</v>
      </c>
      <c r="AI263">
        <v>42.255000000000003</v>
      </c>
      <c r="AJ263">
        <v>0.85929999999999995</v>
      </c>
      <c r="AK263" t="s">
        <v>18</v>
      </c>
      <c r="AL263">
        <v>8.7100000000000009</v>
      </c>
      <c r="AM263">
        <v>8.7799999999999994</v>
      </c>
      <c r="AN263">
        <v>8.5359999999999996</v>
      </c>
      <c r="AO263">
        <v>42.677999999999997</v>
      </c>
      <c r="AP263">
        <v>0.84389999999999998</v>
      </c>
      <c r="AQ263" t="s">
        <v>18</v>
      </c>
      <c r="AR263">
        <v>8.7100000000000009</v>
      </c>
      <c r="AS263">
        <v>8.7799999999999994</v>
      </c>
      <c r="AT263">
        <v>12.169</v>
      </c>
      <c r="AU263">
        <v>60.844999999999999</v>
      </c>
      <c r="AV263">
        <v>0.84950000000000003</v>
      </c>
      <c r="AW263" t="s">
        <v>18</v>
      </c>
      <c r="AX263">
        <v>8.7100000000000009</v>
      </c>
      <c r="AY263">
        <v>8.7799999999999994</v>
      </c>
      <c r="AZ263">
        <v>12.305999999999999</v>
      </c>
      <c r="BA263">
        <v>61.527999999999999</v>
      </c>
      <c r="BB263">
        <v>0.84909999999999997</v>
      </c>
      <c r="BC263" t="s">
        <v>18</v>
      </c>
      <c r="BD263">
        <v>8.7100000000000009</v>
      </c>
      <c r="BE263">
        <v>8.7799999999999994</v>
      </c>
      <c r="BF263">
        <v>12.321999999999999</v>
      </c>
      <c r="BG263">
        <v>61.612000000000002</v>
      </c>
      <c r="BH263">
        <v>0.84689999999999999</v>
      </c>
      <c r="BI263" t="s">
        <v>18</v>
      </c>
      <c r="BJ263">
        <v>8.7100000000000009</v>
      </c>
      <c r="BK263">
        <v>8.7799999999999994</v>
      </c>
      <c r="BL263">
        <v>12.776</v>
      </c>
      <c r="BM263">
        <v>63.878</v>
      </c>
      <c r="BN263">
        <v>0.86339999999999995</v>
      </c>
      <c r="BO263" t="s">
        <v>18</v>
      </c>
      <c r="BP263">
        <v>8.7100000000000009</v>
      </c>
      <c r="BQ263">
        <v>8.7799999999999994</v>
      </c>
      <c r="BR263">
        <v>12.867000000000001</v>
      </c>
      <c r="BS263">
        <v>64.337000000000003</v>
      </c>
      <c r="BT263">
        <v>0.85340000000000005</v>
      </c>
      <c r="BU263" t="s">
        <v>18</v>
      </c>
      <c r="BV263">
        <v>8.7100000000000009</v>
      </c>
      <c r="BW263">
        <v>8.7799999999999994</v>
      </c>
      <c r="BX263">
        <v>12.813000000000001</v>
      </c>
      <c r="BY263">
        <v>64.066999999999993</v>
      </c>
      <c r="BZ263">
        <v>0.85240000000000005</v>
      </c>
      <c r="CA263" t="s">
        <v>18</v>
      </c>
    </row>
    <row r="264" spans="1:79" x14ac:dyDescent="0.2">
      <c r="A264" t="s">
        <v>206</v>
      </c>
      <c r="B264">
        <v>541</v>
      </c>
      <c r="C264">
        <v>554</v>
      </c>
      <c r="D264" t="s">
        <v>113</v>
      </c>
      <c r="E264">
        <v>6.47</v>
      </c>
      <c r="F264">
        <v>3</v>
      </c>
      <c r="G264">
        <v>11</v>
      </c>
      <c r="H264">
        <v>6.51</v>
      </c>
      <c r="I264">
        <v>6.59</v>
      </c>
      <c r="J264">
        <v>3.3050000000000002</v>
      </c>
      <c r="K264">
        <v>30.044</v>
      </c>
      <c r="L264">
        <v>0.9274</v>
      </c>
      <c r="M264" t="s">
        <v>17</v>
      </c>
      <c r="N264">
        <v>6.51</v>
      </c>
      <c r="O264">
        <v>6.59</v>
      </c>
      <c r="P264">
        <v>3.36</v>
      </c>
      <c r="Q264">
        <v>30.547999999999998</v>
      </c>
      <c r="R264">
        <v>0.91110000000000002</v>
      </c>
      <c r="S264" t="s">
        <v>18</v>
      </c>
      <c r="T264">
        <v>6.51</v>
      </c>
      <c r="U264">
        <v>6.59</v>
      </c>
      <c r="V264">
        <v>3.5139999999999998</v>
      </c>
      <c r="W264">
        <v>31.943999999999999</v>
      </c>
      <c r="X264">
        <v>0.9123</v>
      </c>
      <c r="Y264" t="s">
        <v>18</v>
      </c>
      <c r="Z264">
        <v>6.51</v>
      </c>
      <c r="AA264">
        <v>6.59</v>
      </c>
      <c r="AB264">
        <v>4.9640000000000004</v>
      </c>
      <c r="AC264">
        <v>45.131</v>
      </c>
      <c r="AD264">
        <v>0.91610000000000003</v>
      </c>
      <c r="AE264" t="s">
        <v>18</v>
      </c>
      <c r="AF264">
        <v>6.51</v>
      </c>
      <c r="AG264">
        <v>6.59</v>
      </c>
      <c r="AH264">
        <v>4.9539999999999997</v>
      </c>
      <c r="AI264">
        <v>45.036000000000001</v>
      </c>
      <c r="AJ264">
        <v>0.91249999999999998</v>
      </c>
      <c r="AK264" t="s">
        <v>18</v>
      </c>
      <c r="AL264">
        <v>6.51</v>
      </c>
      <c r="AM264">
        <v>6.59</v>
      </c>
      <c r="AN264">
        <v>4.9240000000000004</v>
      </c>
      <c r="AO264">
        <v>44.762999999999998</v>
      </c>
      <c r="AP264">
        <v>0.90780000000000005</v>
      </c>
      <c r="AQ264" t="s">
        <v>18</v>
      </c>
      <c r="AR264">
        <v>6.49</v>
      </c>
      <c r="AS264">
        <v>6.56</v>
      </c>
      <c r="AT264">
        <v>5.5270000000000001</v>
      </c>
      <c r="AU264">
        <v>50.241999999999997</v>
      </c>
      <c r="AV264">
        <v>0.85499999999999998</v>
      </c>
      <c r="AW264" t="s">
        <v>18</v>
      </c>
      <c r="AX264">
        <v>6.54</v>
      </c>
      <c r="AY264">
        <v>6.6</v>
      </c>
      <c r="AZ264">
        <v>5.6719999999999997</v>
      </c>
      <c r="BA264">
        <v>51.56</v>
      </c>
      <c r="BB264">
        <v>0.82730000000000004</v>
      </c>
      <c r="BC264" t="s">
        <v>18</v>
      </c>
      <c r="BD264">
        <v>6.51</v>
      </c>
      <c r="BE264">
        <v>6.59</v>
      </c>
      <c r="BF264">
        <v>5.8150000000000004</v>
      </c>
      <c r="BG264">
        <v>52.86</v>
      </c>
      <c r="BH264">
        <v>0.87770000000000004</v>
      </c>
      <c r="BI264" t="s">
        <v>18</v>
      </c>
      <c r="BJ264">
        <v>6.51</v>
      </c>
      <c r="BK264">
        <v>6.59</v>
      </c>
      <c r="BL264">
        <v>5.6050000000000004</v>
      </c>
      <c r="BM264">
        <v>50.957999999999998</v>
      </c>
      <c r="BN264">
        <v>0.9103</v>
      </c>
      <c r="BO264" t="s">
        <v>18</v>
      </c>
      <c r="BP264">
        <v>6.51</v>
      </c>
      <c r="BQ264">
        <v>6.59</v>
      </c>
      <c r="BR264">
        <v>5.5890000000000004</v>
      </c>
      <c r="BS264">
        <v>50.805</v>
      </c>
      <c r="BT264">
        <v>0.91049999999999998</v>
      </c>
      <c r="BU264" t="s">
        <v>18</v>
      </c>
      <c r="BV264">
        <v>6.51</v>
      </c>
      <c r="BW264">
        <v>6.59</v>
      </c>
      <c r="BX264">
        <v>5.6109999999999998</v>
      </c>
      <c r="BY264">
        <v>51.011000000000003</v>
      </c>
      <c r="BZ264">
        <v>0.9244</v>
      </c>
      <c r="CA264" t="s">
        <v>18</v>
      </c>
    </row>
    <row r="265" spans="1:79" x14ac:dyDescent="0.2">
      <c r="A265" t="s">
        <v>206</v>
      </c>
      <c r="B265">
        <v>544</v>
      </c>
      <c r="C265">
        <v>554</v>
      </c>
      <c r="D265" t="s">
        <v>114</v>
      </c>
      <c r="E265">
        <v>4.68</v>
      </c>
      <c r="F265">
        <v>3</v>
      </c>
      <c r="G265">
        <v>8</v>
      </c>
      <c r="H265">
        <v>4.57</v>
      </c>
      <c r="I265">
        <v>4.6500000000000004</v>
      </c>
      <c r="J265">
        <v>3.6</v>
      </c>
      <c r="K265">
        <v>44.994</v>
      </c>
      <c r="L265">
        <v>0.92459999999999998</v>
      </c>
      <c r="M265" t="s">
        <v>18</v>
      </c>
      <c r="N265">
        <v>4.57</v>
      </c>
      <c r="O265">
        <v>4.6399999999999997</v>
      </c>
      <c r="P265">
        <v>3.6829999999999998</v>
      </c>
      <c r="Q265">
        <v>46.033000000000001</v>
      </c>
      <c r="R265">
        <v>0.89759999999999995</v>
      </c>
      <c r="S265" t="s">
        <v>18</v>
      </c>
      <c r="T265">
        <v>4.57</v>
      </c>
      <c r="U265">
        <v>4.6500000000000004</v>
      </c>
      <c r="V265">
        <v>3.7610000000000001</v>
      </c>
      <c r="W265">
        <v>47.018000000000001</v>
      </c>
      <c r="X265">
        <v>0.9093</v>
      </c>
      <c r="Y265" t="s">
        <v>18</v>
      </c>
      <c r="Z265">
        <v>4.57</v>
      </c>
      <c r="AA265">
        <v>4.6500000000000004</v>
      </c>
      <c r="AB265">
        <v>4.2919999999999998</v>
      </c>
      <c r="AC265">
        <v>53.652000000000001</v>
      </c>
      <c r="AD265">
        <v>0.9113</v>
      </c>
      <c r="AE265" t="s">
        <v>18</v>
      </c>
      <c r="AF265">
        <v>4.57</v>
      </c>
      <c r="AG265">
        <v>4.6500000000000004</v>
      </c>
      <c r="AH265">
        <v>4.3929999999999998</v>
      </c>
      <c r="AI265">
        <v>54.917999999999999</v>
      </c>
      <c r="AJ265">
        <v>0.89739999999999998</v>
      </c>
      <c r="AK265" t="s">
        <v>18</v>
      </c>
      <c r="AL265">
        <v>4.57</v>
      </c>
      <c r="AM265">
        <v>4.6500000000000004</v>
      </c>
      <c r="AN265">
        <v>4.3099999999999996</v>
      </c>
      <c r="AO265">
        <v>53.875</v>
      </c>
      <c r="AP265">
        <v>0.90139999999999998</v>
      </c>
      <c r="AQ265" t="s">
        <v>18</v>
      </c>
      <c r="AR265">
        <v>4.57</v>
      </c>
      <c r="AS265">
        <v>4.6500000000000004</v>
      </c>
      <c r="AT265">
        <v>4.4660000000000002</v>
      </c>
      <c r="AU265">
        <v>55.823</v>
      </c>
      <c r="AV265">
        <v>0.89929999999999999</v>
      </c>
      <c r="AW265" t="s">
        <v>18</v>
      </c>
      <c r="AX265">
        <v>4.57</v>
      </c>
      <c r="AY265">
        <v>4.6500000000000004</v>
      </c>
      <c r="AZ265">
        <v>4.4189999999999996</v>
      </c>
      <c r="BA265">
        <v>55.241</v>
      </c>
      <c r="BB265">
        <v>0.88160000000000005</v>
      </c>
      <c r="BC265" t="s">
        <v>18</v>
      </c>
      <c r="BD265">
        <v>4.57</v>
      </c>
      <c r="BE265">
        <v>4.6500000000000004</v>
      </c>
      <c r="BF265">
        <v>4.5309999999999997</v>
      </c>
      <c r="BG265">
        <v>56.634</v>
      </c>
      <c r="BH265">
        <v>0.92400000000000004</v>
      </c>
      <c r="BI265" t="s">
        <v>18</v>
      </c>
      <c r="BJ265">
        <v>4.5199999999999996</v>
      </c>
      <c r="BK265">
        <v>4.59</v>
      </c>
      <c r="BL265">
        <v>4.5389999999999997</v>
      </c>
      <c r="BM265">
        <v>56.734000000000002</v>
      </c>
      <c r="BN265">
        <v>0.90510000000000002</v>
      </c>
      <c r="BO265" t="s">
        <v>18</v>
      </c>
      <c r="BP265">
        <v>4.51</v>
      </c>
      <c r="BQ265">
        <v>4.58</v>
      </c>
      <c r="BR265">
        <v>4.7859999999999996</v>
      </c>
      <c r="BS265">
        <v>59.83</v>
      </c>
      <c r="BT265">
        <v>0.90569999999999995</v>
      </c>
      <c r="BU265" t="s">
        <v>18</v>
      </c>
      <c r="BV265">
        <v>4.57</v>
      </c>
      <c r="BW265">
        <v>4.6500000000000004</v>
      </c>
      <c r="BX265">
        <v>4.6849999999999996</v>
      </c>
      <c r="BY265">
        <v>58.558999999999997</v>
      </c>
      <c r="BZ265">
        <v>0.91410000000000002</v>
      </c>
      <c r="CA265" t="s">
        <v>18</v>
      </c>
    </row>
    <row r="266" spans="1:79" x14ac:dyDescent="0.2">
      <c r="A266" t="s">
        <v>206</v>
      </c>
      <c r="B266">
        <v>544</v>
      </c>
      <c r="C266">
        <v>555</v>
      </c>
      <c r="D266" t="s">
        <v>212</v>
      </c>
      <c r="E266">
        <v>7.65</v>
      </c>
      <c r="F266">
        <v>4</v>
      </c>
      <c r="G266">
        <v>9</v>
      </c>
      <c r="H266">
        <v>7.71</v>
      </c>
      <c r="I266">
        <v>7.78</v>
      </c>
      <c r="J266">
        <v>3.552</v>
      </c>
      <c r="K266">
        <v>39.468000000000004</v>
      </c>
      <c r="L266">
        <v>0.79239999999999999</v>
      </c>
      <c r="M266" t="s">
        <v>18</v>
      </c>
      <c r="N266">
        <v>7.71</v>
      </c>
      <c r="O266">
        <v>7.78</v>
      </c>
      <c r="P266">
        <v>3.5070000000000001</v>
      </c>
      <c r="Q266">
        <v>38.963999999999999</v>
      </c>
      <c r="R266">
        <v>0.79</v>
      </c>
      <c r="S266" t="s">
        <v>18</v>
      </c>
      <c r="T266">
        <v>7.62</v>
      </c>
      <c r="U266">
        <v>7.69</v>
      </c>
      <c r="V266">
        <v>3.49</v>
      </c>
      <c r="W266">
        <v>38.774000000000001</v>
      </c>
      <c r="X266">
        <v>0.73350000000000004</v>
      </c>
      <c r="Y266" t="s">
        <v>18</v>
      </c>
      <c r="Z266">
        <v>7.71</v>
      </c>
      <c r="AA266">
        <v>7.78</v>
      </c>
      <c r="AB266">
        <v>4.0990000000000002</v>
      </c>
      <c r="AC266">
        <v>45.548000000000002</v>
      </c>
      <c r="AD266">
        <v>0.78910000000000002</v>
      </c>
      <c r="AE266" t="s">
        <v>18</v>
      </c>
      <c r="AF266">
        <v>7.71</v>
      </c>
      <c r="AG266">
        <v>7.78</v>
      </c>
      <c r="AH266">
        <v>4.2169999999999996</v>
      </c>
      <c r="AI266">
        <v>46.857999999999997</v>
      </c>
      <c r="AJ266">
        <v>0.78610000000000002</v>
      </c>
      <c r="AK266" t="s">
        <v>18</v>
      </c>
      <c r="AL266">
        <v>7.71</v>
      </c>
      <c r="AM266">
        <v>7.78</v>
      </c>
      <c r="AN266">
        <v>4.3470000000000004</v>
      </c>
      <c r="AO266">
        <v>48.298000000000002</v>
      </c>
      <c r="AP266">
        <v>0.78100000000000003</v>
      </c>
      <c r="AQ266" t="s">
        <v>18</v>
      </c>
      <c r="AR266">
        <v>7.71</v>
      </c>
      <c r="AS266">
        <v>7.78</v>
      </c>
      <c r="AT266">
        <v>4.4000000000000004</v>
      </c>
      <c r="AU266">
        <v>48.892000000000003</v>
      </c>
      <c r="AV266">
        <v>0.77239999999999998</v>
      </c>
      <c r="AW266" t="s">
        <v>18</v>
      </c>
      <c r="AX266">
        <v>7.71</v>
      </c>
      <c r="AY266">
        <v>7.78</v>
      </c>
      <c r="AZ266">
        <v>4.593</v>
      </c>
      <c r="BA266">
        <v>51.029000000000003</v>
      </c>
      <c r="BB266">
        <v>0.78349999999999997</v>
      </c>
      <c r="BC266" t="s">
        <v>18</v>
      </c>
      <c r="BD266">
        <v>7.71</v>
      </c>
      <c r="BE266">
        <v>7.78</v>
      </c>
      <c r="BF266">
        <v>4.4909999999999997</v>
      </c>
      <c r="BG266">
        <v>49.896999999999998</v>
      </c>
      <c r="BH266">
        <v>0.79139999999999999</v>
      </c>
      <c r="BI266" t="s">
        <v>18</v>
      </c>
      <c r="BJ266">
        <v>7.71</v>
      </c>
      <c r="BK266">
        <v>7.78</v>
      </c>
      <c r="BL266">
        <v>4.57</v>
      </c>
      <c r="BM266">
        <v>50.78</v>
      </c>
      <c r="BN266">
        <v>0.73850000000000005</v>
      </c>
      <c r="BO266" t="s">
        <v>18</v>
      </c>
      <c r="BP266">
        <v>7.71</v>
      </c>
      <c r="BQ266">
        <v>7.78</v>
      </c>
      <c r="BR266">
        <v>4.3810000000000002</v>
      </c>
      <c r="BS266">
        <v>48.676000000000002</v>
      </c>
      <c r="BT266">
        <v>0.7339</v>
      </c>
      <c r="BU266" t="s">
        <v>18</v>
      </c>
      <c r="BV266">
        <v>7.71</v>
      </c>
      <c r="BW266">
        <v>7.78</v>
      </c>
      <c r="BX266">
        <v>4.4130000000000003</v>
      </c>
      <c r="BY266">
        <v>49.036999999999999</v>
      </c>
      <c r="BZ266">
        <v>0.7903</v>
      </c>
      <c r="CA266" t="s">
        <v>18</v>
      </c>
    </row>
    <row r="267" spans="1:79" x14ac:dyDescent="0.2">
      <c r="A267" t="s">
        <v>206</v>
      </c>
      <c r="B267">
        <v>555</v>
      </c>
      <c r="C267">
        <v>564</v>
      </c>
      <c r="D267" t="s">
        <v>115</v>
      </c>
      <c r="E267">
        <v>10.27</v>
      </c>
      <c r="F267">
        <v>3</v>
      </c>
      <c r="G267">
        <v>8</v>
      </c>
      <c r="H267">
        <v>10.43</v>
      </c>
      <c r="I267">
        <v>10.51</v>
      </c>
      <c r="J267">
        <v>4.2510000000000003</v>
      </c>
      <c r="K267">
        <v>53.143000000000001</v>
      </c>
      <c r="L267">
        <v>0.9375</v>
      </c>
      <c r="M267" t="s">
        <v>17</v>
      </c>
      <c r="N267">
        <v>10.43</v>
      </c>
      <c r="O267">
        <v>10.51</v>
      </c>
      <c r="P267">
        <v>4.3330000000000002</v>
      </c>
      <c r="Q267">
        <v>54.16</v>
      </c>
      <c r="R267">
        <v>0.93700000000000006</v>
      </c>
      <c r="S267" t="s">
        <v>17</v>
      </c>
      <c r="T267">
        <v>10.43</v>
      </c>
      <c r="U267">
        <v>10.51</v>
      </c>
      <c r="V267">
        <v>4.4329999999999998</v>
      </c>
      <c r="W267">
        <v>55.414000000000001</v>
      </c>
      <c r="X267">
        <v>0.93410000000000004</v>
      </c>
      <c r="Y267" t="s">
        <v>17</v>
      </c>
      <c r="Z267">
        <v>10.43</v>
      </c>
      <c r="AA267">
        <v>10.51</v>
      </c>
      <c r="AB267">
        <v>4.4960000000000004</v>
      </c>
      <c r="AC267">
        <v>56.206000000000003</v>
      </c>
      <c r="AD267">
        <v>0.91830000000000001</v>
      </c>
      <c r="AE267" t="s">
        <v>17</v>
      </c>
      <c r="AF267">
        <v>10.43</v>
      </c>
      <c r="AG267">
        <v>10.51</v>
      </c>
      <c r="AH267">
        <v>4.6660000000000004</v>
      </c>
      <c r="AI267">
        <v>58.326999999999998</v>
      </c>
      <c r="AJ267">
        <v>0.93700000000000006</v>
      </c>
      <c r="AK267" t="s">
        <v>17</v>
      </c>
      <c r="AL267">
        <v>10.43</v>
      </c>
      <c r="AM267">
        <v>10.51</v>
      </c>
      <c r="AN267">
        <v>4.54</v>
      </c>
      <c r="AO267">
        <v>56.744999999999997</v>
      </c>
      <c r="AP267">
        <v>0.94010000000000005</v>
      </c>
      <c r="AQ267" t="s">
        <v>17</v>
      </c>
      <c r="AR267">
        <v>10.43</v>
      </c>
      <c r="AS267">
        <v>10.5</v>
      </c>
      <c r="AT267">
        <v>4.7050000000000001</v>
      </c>
      <c r="AU267">
        <v>58.808</v>
      </c>
      <c r="AV267">
        <v>0.92979999999999996</v>
      </c>
      <c r="AW267" t="s">
        <v>17</v>
      </c>
      <c r="AX267">
        <v>10.43</v>
      </c>
      <c r="AY267">
        <v>10.51</v>
      </c>
      <c r="AZ267">
        <v>4.8029999999999999</v>
      </c>
      <c r="BA267">
        <v>60.039000000000001</v>
      </c>
      <c r="BB267">
        <v>0.93130000000000002</v>
      </c>
      <c r="BC267" t="s">
        <v>17</v>
      </c>
      <c r="BD267">
        <v>10.43</v>
      </c>
      <c r="BE267">
        <v>10.51</v>
      </c>
      <c r="BF267">
        <v>4.742</v>
      </c>
      <c r="BG267">
        <v>59.280999999999999</v>
      </c>
      <c r="BH267">
        <v>0.9365</v>
      </c>
      <c r="BI267" t="s">
        <v>17</v>
      </c>
      <c r="BJ267">
        <v>10.43</v>
      </c>
      <c r="BK267">
        <v>10.51</v>
      </c>
      <c r="BL267">
        <v>4.7930000000000001</v>
      </c>
      <c r="BM267">
        <v>59.906999999999996</v>
      </c>
      <c r="BN267">
        <v>0.93220000000000003</v>
      </c>
      <c r="BO267" t="s">
        <v>17</v>
      </c>
      <c r="BP267">
        <v>10.43</v>
      </c>
      <c r="BQ267">
        <v>10.51</v>
      </c>
      <c r="BR267">
        <v>4.8209999999999997</v>
      </c>
      <c r="BS267">
        <v>60.26</v>
      </c>
      <c r="BT267">
        <v>0.93079999999999996</v>
      </c>
      <c r="BU267" t="s">
        <v>17</v>
      </c>
      <c r="BV267">
        <v>10.43</v>
      </c>
      <c r="BW267">
        <v>10.51</v>
      </c>
      <c r="BX267">
        <v>4.7679999999999998</v>
      </c>
      <c r="BY267">
        <v>59.603999999999999</v>
      </c>
      <c r="BZ267">
        <v>0.93149999999999999</v>
      </c>
      <c r="CA267" t="s">
        <v>17</v>
      </c>
    </row>
    <row r="268" spans="1:79" x14ac:dyDescent="0.2">
      <c r="A268" t="s">
        <v>206</v>
      </c>
      <c r="B268">
        <v>555</v>
      </c>
      <c r="C268">
        <v>575</v>
      </c>
      <c r="D268" t="s">
        <v>116</v>
      </c>
      <c r="E268">
        <v>9.99</v>
      </c>
      <c r="F268">
        <v>4</v>
      </c>
      <c r="G268">
        <v>18</v>
      </c>
      <c r="H268">
        <v>10</v>
      </c>
      <c r="I268">
        <v>10.08</v>
      </c>
      <c r="J268">
        <v>7.7409999999999997</v>
      </c>
      <c r="K268">
        <v>43.008000000000003</v>
      </c>
      <c r="L268">
        <v>0.77449999999999997</v>
      </c>
      <c r="M268" t="s">
        <v>18</v>
      </c>
      <c r="N268">
        <v>10</v>
      </c>
      <c r="O268">
        <v>10.08</v>
      </c>
      <c r="P268">
        <v>7.7279999999999998</v>
      </c>
      <c r="Q268">
        <v>42.930999999999997</v>
      </c>
      <c r="R268">
        <v>0.74080000000000001</v>
      </c>
      <c r="S268" t="s">
        <v>18</v>
      </c>
      <c r="T268">
        <v>9.99</v>
      </c>
      <c r="U268">
        <v>10.06</v>
      </c>
      <c r="V268">
        <v>8.2089999999999996</v>
      </c>
      <c r="W268">
        <v>45.606999999999999</v>
      </c>
      <c r="X268">
        <v>0.77470000000000006</v>
      </c>
      <c r="Y268" t="s">
        <v>18</v>
      </c>
      <c r="Z268">
        <v>10</v>
      </c>
      <c r="AA268">
        <v>10.08</v>
      </c>
      <c r="AB268">
        <v>8.0960000000000001</v>
      </c>
      <c r="AC268">
        <v>44.98</v>
      </c>
      <c r="AD268">
        <v>0.80300000000000005</v>
      </c>
      <c r="AE268" t="s">
        <v>18</v>
      </c>
      <c r="AF268">
        <v>10</v>
      </c>
      <c r="AG268">
        <v>10.08</v>
      </c>
      <c r="AH268">
        <v>8.31</v>
      </c>
      <c r="AI268">
        <v>46.167000000000002</v>
      </c>
      <c r="AJ268">
        <v>0.76219999999999999</v>
      </c>
      <c r="AK268" t="s">
        <v>18</v>
      </c>
      <c r="AL268">
        <v>10</v>
      </c>
      <c r="AM268">
        <v>10.08</v>
      </c>
      <c r="AN268">
        <v>8.3699999999999992</v>
      </c>
      <c r="AO268">
        <v>46.497999999999998</v>
      </c>
      <c r="AP268">
        <v>0.76959999999999995</v>
      </c>
      <c r="AQ268" t="s">
        <v>18</v>
      </c>
      <c r="AR268">
        <v>10</v>
      </c>
      <c r="AS268">
        <v>10.08</v>
      </c>
      <c r="AT268">
        <v>8.4939999999999998</v>
      </c>
      <c r="AU268">
        <v>47.186999999999998</v>
      </c>
      <c r="AV268">
        <v>0.8014</v>
      </c>
      <c r="AW268" t="s">
        <v>18</v>
      </c>
      <c r="AX268">
        <v>10</v>
      </c>
      <c r="AY268">
        <v>10.08</v>
      </c>
      <c r="AZ268">
        <v>8.5749999999999993</v>
      </c>
      <c r="BA268">
        <v>47.637</v>
      </c>
      <c r="BB268">
        <v>0.79169999999999996</v>
      </c>
      <c r="BC268" t="s">
        <v>18</v>
      </c>
      <c r="BD268">
        <v>10</v>
      </c>
      <c r="BE268">
        <v>10.08</v>
      </c>
      <c r="BF268">
        <v>8.5410000000000004</v>
      </c>
      <c r="BG268">
        <v>47.453000000000003</v>
      </c>
      <c r="BH268">
        <v>0.81410000000000005</v>
      </c>
      <c r="BI268" t="s">
        <v>18</v>
      </c>
      <c r="BJ268">
        <v>10</v>
      </c>
      <c r="BK268">
        <v>10.08</v>
      </c>
      <c r="BL268">
        <v>8.3219999999999992</v>
      </c>
      <c r="BM268">
        <v>46.231999999999999</v>
      </c>
      <c r="BN268">
        <v>0.81710000000000005</v>
      </c>
      <c r="BO268" t="s">
        <v>18</v>
      </c>
      <c r="BP268">
        <v>10</v>
      </c>
      <c r="BQ268">
        <v>10.08</v>
      </c>
      <c r="BR268">
        <v>8.5790000000000006</v>
      </c>
      <c r="BS268">
        <v>47.66</v>
      </c>
      <c r="BT268">
        <v>0.7903</v>
      </c>
      <c r="BU268" t="s">
        <v>18</v>
      </c>
      <c r="BV268">
        <v>10</v>
      </c>
      <c r="BW268">
        <v>10.08</v>
      </c>
      <c r="BX268">
        <v>8.6</v>
      </c>
      <c r="BY268">
        <v>47.779000000000003</v>
      </c>
      <c r="BZ268">
        <v>0.83650000000000002</v>
      </c>
      <c r="CA268" t="s">
        <v>18</v>
      </c>
    </row>
    <row r="269" spans="1:79" x14ac:dyDescent="0.2">
      <c r="A269" t="s">
        <v>206</v>
      </c>
      <c r="B269">
        <v>565</v>
      </c>
      <c r="C269">
        <v>591</v>
      </c>
      <c r="D269" t="s">
        <v>117</v>
      </c>
      <c r="E269">
        <v>8.0399999999999991</v>
      </c>
      <c r="F269">
        <v>4</v>
      </c>
      <c r="G269">
        <v>23</v>
      </c>
      <c r="H269">
        <v>8.24</v>
      </c>
      <c r="I269">
        <v>8.31</v>
      </c>
      <c r="J269">
        <v>11.635999999999999</v>
      </c>
      <c r="K269">
        <v>50.588999999999999</v>
      </c>
      <c r="L269">
        <v>0.65659999999999996</v>
      </c>
      <c r="M269" t="s">
        <v>18</v>
      </c>
      <c r="N269">
        <v>8.24</v>
      </c>
      <c r="O269">
        <v>8.32</v>
      </c>
      <c r="P269">
        <v>11.736000000000001</v>
      </c>
      <c r="Q269">
        <v>51.027000000000001</v>
      </c>
      <c r="R269">
        <v>0.64239999999999997</v>
      </c>
      <c r="S269" t="s">
        <v>18</v>
      </c>
      <c r="T269">
        <v>8.16</v>
      </c>
      <c r="U269">
        <v>8.23</v>
      </c>
      <c r="V269">
        <v>11.952</v>
      </c>
      <c r="W269">
        <v>51.963999999999999</v>
      </c>
      <c r="X269">
        <v>0.86250000000000004</v>
      </c>
      <c r="Y269" t="s">
        <v>18</v>
      </c>
      <c r="Z269">
        <v>8.24</v>
      </c>
      <c r="AA269">
        <v>8.32</v>
      </c>
      <c r="AB269">
        <v>11.622</v>
      </c>
      <c r="AC269">
        <v>50.53</v>
      </c>
      <c r="AD269">
        <v>0.79610000000000003</v>
      </c>
      <c r="AE269" t="s">
        <v>18</v>
      </c>
      <c r="AF269">
        <v>8.24</v>
      </c>
      <c r="AG269">
        <v>8.32</v>
      </c>
      <c r="AH269">
        <v>11.398999999999999</v>
      </c>
      <c r="AI269">
        <v>49.561999999999998</v>
      </c>
      <c r="AJ269">
        <v>0.70579999999999998</v>
      </c>
      <c r="AK269" t="s">
        <v>18</v>
      </c>
      <c r="AL269">
        <v>8.24</v>
      </c>
      <c r="AM269">
        <v>8.32</v>
      </c>
      <c r="AN269">
        <v>11.888999999999999</v>
      </c>
      <c r="AO269">
        <v>51.692</v>
      </c>
      <c r="AP269">
        <v>0.72419999999999995</v>
      </c>
      <c r="AQ269" t="s">
        <v>18</v>
      </c>
      <c r="AR269">
        <v>8.24</v>
      </c>
      <c r="AS269">
        <v>8.31</v>
      </c>
      <c r="AT269">
        <v>11.646000000000001</v>
      </c>
      <c r="AU269">
        <v>50.636000000000003</v>
      </c>
      <c r="AV269">
        <v>0.74309999999999998</v>
      </c>
      <c r="AW269" t="s">
        <v>18</v>
      </c>
      <c r="AX269">
        <v>8.24</v>
      </c>
      <c r="AY269">
        <v>8.32</v>
      </c>
      <c r="AZ269">
        <v>11.904</v>
      </c>
      <c r="BA269">
        <v>51.755000000000003</v>
      </c>
      <c r="BB269">
        <v>0.70079999999999998</v>
      </c>
      <c r="BC269" t="s">
        <v>18</v>
      </c>
      <c r="BD269">
        <v>8.24</v>
      </c>
      <c r="BE269">
        <v>8.32</v>
      </c>
      <c r="BF269">
        <v>12.124000000000001</v>
      </c>
      <c r="BG269">
        <v>52.713000000000001</v>
      </c>
      <c r="BH269">
        <v>0.76680000000000004</v>
      </c>
      <c r="BI269" t="s">
        <v>18</v>
      </c>
      <c r="BJ269">
        <v>8.24</v>
      </c>
      <c r="BK269">
        <v>8.32</v>
      </c>
      <c r="BL269">
        <v>11.768000000000001</v>
      </c>
      <c r="BM269">
        <v>51.167000000000002</v>
      </c>
      <c r="BN269">
        <v>0.81799999999999995</v>
      </c>
      <c r="BO269" t="s">
        <v>18</v>
      </c>
      <c r="BP269">
        <v>8.24</v>
      </c>
      <c r="BQ269">
        <v>8.31</v>
      </c>
      <c r="BR269">
        <v>11.757</v>
      </c>
      <c r="BS269">
        <v>51.119</v>
      </c>
      <c r="BT269">
        <v>0.73109999999999997</v>
      </c>
      <c r="BU269" t="s">
        <v>18</v>
      </c>
      <c r="BV269">
        <v>8.24</v>
      </c>
      <c r="BW269">
        <v>8.32</v>
      </c>
      <c r="BX269">
        <v>11.597</v>
      </c>
      <c r="BY269">
        <v>50.421999999999997</v>
      </c>
      <c r="BZ269">
        <v>0.76939999999999997</v>
      </c>
      <c r="CA269" t="s">
        <v>18</v>
      </c>
    </row>
    <row r="270" spans="1:79" x14ac:dyDescent="0.2">
      <c r="A270" t="s">
        <v>206</v>
      </c>
      <c r="B270">
        <v>568</v>
      </c>
      <c r="C270">
        <v>591</v>
      </c>
      <c r="D270" t="s">
        <v>118</v>
      </c>
      <c r="E270">
        <v>8.5</v>
      </c>
      <c r="F270">
        <v>4</v>
      </c>
      <c r="G270">
        <v>20</v>
      </c>
      <c r="H270">
        <v>8.6300000000000008</v>
      </c>
      <c r="I270">
        <v>8.6999999999999993</v>
      </c>
      <c r="J270">
        <v>11.231999999999999</v>
      </c>
      <c r="K270">
        <v>56.161000000000001</v>
      </c>
      <c r="L270">
        <v>0.69820000000000004</v>
      </c>
      <c r="M270" t="s">
        <v>18</v>
      </c>
      <c r="N270">
        <v>8.6300000000000008</v>
      </c>
      <c r="O270">
        <v>8.6999999999999993</v>
      </c>
      <c r="P270">
        <v>11.435</v>
      </c>
      <c r="Q270">
        <v>57.173000000000002</v>
      </c>
      <c r="R270">
        <v>0.66359999999999997</v>
      </c>
      <c r="S270" t="s">
        <v>18</v>
      </c>
      <c r="T270">
        <v>8.6300000000000008</v>
      </c>
      <c r="U270">
        <v>8.6999999999999993</v>
      </c>
      <c r="V270">
        <v>11.215999999999999</v>
      </c>
      <c r="W270">
        <v>56.082000000000001</v>
      </c>
      <c r="X270">
        <v>0.73850000000000005</v>
      </c>
      <c r="Y270" t="s">
        <v>18</v>
      </c>
      <c r="Z270">
        <v>8.6300000000000008</v>
      </c>
      <c r="AA270">
        <v>8.6999999999999993</v>
      </c>
      <c r="AB270">
        <v>11.054</v>
      </c>
      <c r="AC270">
        <v>55.271000000000001</v>
      </c>
      <c r="AD270">
        <v>0.79759999999999998</v>
      </c>
      <c r="AE270" t="s">
        <v>18</v>
      </c>
      <c r="AF270">
        <v>8.6300000000000008</v>
      </c>
      <c r="AG270">
        <v>8.6999999999999993</v>
      </c>
      <c r="AH270">
        <v>10.942</v>
      </c>
      <c r="AI270">
        <v>54.707999999999998</v>
      </c>
      <c r="AJ270">
        <v>0.74370000000000003</v>
      </c>
      <c r="AK270" t="s">
        <v>18</v>
      </c>
      <c r="AL270">
        <v>8.6300000000000008</v>
      </c>
      <c r="AM270">
        <v>8.6999999999999993</v>
      </c>
      <c r="AN270">
        <v>11.113</v>
      </c>
      <c r="AO270">
        <v>55.564</v>
      </c>
      <c r="AP270">
        <v>0.72799999999999998</v>
      </c>
      <c r="AQ270" t="s">
        <v>18</v>
      </c>
      <c r="AR270">
        <v>8.6300000000000008</v>
      </c>
      <c r="AS270">
        <v>8.6999999999999993</v>
      </c>
      <c r="AT270">
        <v>11.186</v>
      </c>
      <c r="AU270">
        <v>55.930999999999997</v>
      </c>
      <c r="AV270">
        <v>0.74919999999999998</v>
      </c>
      <c r="AW270" t="s">
        <v>18</v>
      </c>
      <c r="AX270">
        <v>8.6300000000000008</v>
      </c>
      <c r="AY270">
        <v>8.6999999999999993</v>
      </c>
      <c r="AZ270">
        <v>11.305</v>
      </c>
      <c r="BA270">
        <v>56.526000000000003</v>
      </c>
      <c r="BB270">
        <v>0.74239999999999995</v>
      </c>
      <c r="BC270" t="s">
        <v>18</v>
      </c>
      <c r="BD270">
        <v>8.6300000000000008</v>
      </c>
      <c r="BE270">
        <v>8.6999999999999993</v>
      </c>
      <c r="BF270">
        <v>11.430999999999999</v>
      </c>
      <c r="BG270">
        <v>57.154000000000003</v>
      </c>
      <c r="BH270">
        <v>0.79620000000000002</v>
      </c>
      <c r="BI270" t="s">
        <v>18</v>
      </c>
      <c r="BJ270">
        <v>8.6300000000000008</v>
      </c>
      <c r="BK270">
        <v>8.6999999999999993</v>
      </c>
      <c r="BL270">
        <v>11.081</v>
      </c>
      <c r="BM270">
        <v>55.404000000000003</v>
      </c>
      <c r="BN270">
        <v>0.77659999999999996</v>
      </c>
      <c r="BO270" t="s">
        <v>18</v>
      </c>
      <c r="BP270">
        <v>8.6300000000000008</v>
      </c>
      <c r="BQ270">
        <v>8.6999999999999993</v>
      </c>
      <c r="BR270">
        <v>11.134</v>
      </c>
      <c r="BS270">
        <v>55.671999999999997</v>
      </c>
      <c r="BT270">
        <v>0.73799999999999999</v>
      </c>
      <c r="BU270" t="s">
        <v>18</v>
      </c>
      <c r="BV270">
        <v>8.6300000000000008</v>
      </c>
      <c r="BW270">
        <v>8.6999999999999993</v>
      </c>
      <c r="BX270">
        <v>11.12</v>
      </c>
      <c r="BY270">
        <v>55.601999999999997</v>
      </c>
      <c r="BZ270">
        <v>0.76819999999999999</v>
      </c>
      <c r="CA270" t="s">
        <v>18</v>
      </c>
    </row>
    <row r="271" spans="1:79" x14ac:dyDescent="0.2">
      <c r="A271" t="s">
        <v>206</v>
      </c>
      <c r="B271">
        <v>576</v>
      </c>
      <c r="C271">
        <v>589</v>
      </c>
      <c r="D271" t="s">
        <v>119</v>
      </c>
      <c r="E271">
        <v>5.91</v>
      </c>
      <c r="F271">
        <v>2</v>
      </c>
      <c r="G271">
        <v>11</v>
      </c>
      <c r="H271">
        <v>5.9</v>
      </c>
      <c r="I271">
        <v>5.96</v>
      </c>
      <c r="J271">
        <v>5.6689999999999996</v>
      </c>
      <c r="K271">
        <v>51.539000000000001</v>
      </c>
      <c r="L271">
        <v>0.61580000000000001</v>
      </c>
      <c r="M271" t="s">
        <v>18</v>
      </c>
      <c r="N271">
        <v>5.9</v>
      </c>
      <c r="O271">
        <v>5.97</v>
      </c>
      <c r="P271">
        <v>5.5860000000000003</v>
      </c>
      <c r="Q271">
        <v>50.784999999999997</v>
      </c>
      <c r="R271">
        <v>0.62519999999999998</v>
      </c>
      <c r="S271" t="s">
        <v>18</v>
      </c>
      <c r="T271">
        <v>5.9</v>
      </c>
      <c r="U271">
        <v>5.97</v>
      </c>
      <c r="V271">
        <v>5.7409999999999997</v>
      </c>
      <c r="W271">
        <v>52.188000000000002</v>
      </c>
      <c r="X271">
        <v>0.62370000000000003</v>
      </c>
      <c r="Y271" t="s">
        <v>18</v>
      </c>
      <c r="Z271">
        <v>5.9</v>
      </c>
      <c r="AA271">
        <v>5.97</v>
      </c>
      <c r="AB271">
        <v>5.7119999999999997</v>
      </c>
      <c r="AC271">
        <v>51.930999999999997</v>
      </c>
      <c r="AD271">
        <v>0.69530000000000003</v>
      </c>
      <c r="AE271" t="s">
        <v>18</v>
      </c>
      <c r="AF271">
        <v>5.9</v>
      </c>
      <c r="AG271">
        <v>5.97</v>
      </c>
      <c r="AH271">
        <v>5.7569999999999997</v>
      </c>
      <c r="AI271">
        <v>52.338000000000001</v>
      </c>
      <c r="AJ271">
        <v>0.63429999999999997</v>
      </c>
      <c r="AK271" t="s">
        <v>18</v>
      </c>
      <c r="AL271">
        <v>5.9</v>
      </c>
      <c r="AM271">
        <v>5.97</v>
      </c>
      <c r="AN271">
        <v>5.742</v>
      </c>
      <c r="AO271">
        <v>52.203000000000003</v>
      </c>
      <c r="AP271">
        <v>0.64829999999999999</v>
      </c>
      <c r="AQ271" t="s">
        <v>18</v>
      </c>
      <c r="AR271">
        <v>5.9</v>
      </c>
      <c r="AS271">
        <v>5.96</v>
      </c>
      <c r="AT271">
        <v>5.5730000000000004</v>
      </c>
      <c r="AU271">
        <v>50.667999999999999</v>
      </c>
      <c r="AV271">
        <v>0.67430000000000001</v>
      </c>
      <c r="AW271" t="s">
        <v>18</v>
      </c>
      <c r="AX271">
        <v>5.9</v>
      </c>
      <c r="AY271">
        <v>5.97</v>
      </c>
      <c r="AZ271">
        <v>5.7679999999999998</v>
      </c>
      <c r="BA271">
        <v>52.433999999999997</v>
      </c>
      <c r="BB271">
        <v>0.66879999999999995</v>
      </c>
      <c r="BC271" t="s">
        <v>18</v>
      </c>
      <c r="BD271">
        <v>5.94</v>
      </c>
      <c r="BE271">
        <v>6.01</v>
      </c>
      <c r="BF271">
        <v>5.8940000000000001</v>
      </c>
      <c r="BG271">
        <v>53.584000000000003</v>
      </c>
      <c r="BH271">
        <v>0.56640000000000001</v>
      </c>
      <c r="BI271" t="s">
        <v>18</v>
      </c>
      <c r="BJ271">
        <v>5.9</v>
      </c>
      <c r="BK271">
        <v>5.97</v>
      </c>
      <c r="BL271">
        <v>5.556</v>
      </c>
      <c r="BM271">
        <v>50.512</v>
      </c>
      <c r="BN271">
        <v>0.69020000000000004</v>
      </c>
      <c r="BO271" t="s">
        <v>18</v>
      </c>
      <c r="BP271">
        <v>5.9</v>
      </c>
      <c r="BQ271">
        <v>5.96</v>
      </c>
      <c r="BR271">
        <v>5.7809999999999997</v>
      </c>
      <c r="BS271">
        <v>52.555</v>
      </c>
      <c r="BT271">
        <v>0.66659999999999997</v>
      </c>
      <c r="BU271" t="s">
        <v>18</v>
      </c>
      <c r="BV271">
        <v>5.9</v>
      </c>
      <c r="BW271">
        <v>5.97</v>
      </c>
      <c r="BX271">
        <v>5.8780000000000001</v>
      </c>
      <c r="BY271">
        <v>53.436</v>
      </c>
      <c r="BZ271">
        <v>0.70399999999999996</v>
      </c>
      <c r="CA271" t="s">
        <v>18</v>
      </c>
    </row>
    <row r="272" spans="1:79" x14ac:dyDescent="0.2">
      <c r="A272" t="s">
        <v>206</v>
      </c>
      <c r="B272">
        <v>592</v>
      </c>
      <c r="C272">
        <v>619</v>
      </c>
      <c r="D272" t="s">
        <v>120</v>
      </c>
      <c r="E272">
        <v>6.11</v>
      </c>
      <c r="F272">
        <v>4</v>
      </c>
      <c r="G272">
        <v>25</v>
      </c>
      <c r="H272">
        <v>6.09</v>
      </c>
      <c r="I272">
        <v>6.16</v>
      </c>
      <c r="J272">
        <v>7.9859999999999998</v>
      </c>
      <c r="K272">
        <v>31.945</v>
      </c>
      <c r="L272">
        <v>0.8125</v>
      </c>
      <c r="M272" t="s">
        <v>18</v>
      </c>
      <c r="N272">
        <v>6.09</v>
      </c>
      <c r="O272">
        <v>6.16</v>
      </c>
      <c r="P272">
        <v>8.407</v>
      </c>
      <c r="Q272">
        <v>33.628</v>
      </c>
      <c r="R272">
        <v>0.77190000000000003</v>
      </c>
      <c r="S272" t="s">
        <v>18</v>
      </c>
      <c r="T272">
        <v>6.09</v>
      </c>
      <c r="U272">
        <v>6.16</v>
      </c>
      <c r="V272">
        <v>8.5239999999999991</v>
      </c>
      <c r="W272">
        <v>34.094999999999999</v>
      </c>
      <c r="X272">
        <v>0.75249999999999995</v>
      </c>
      <c r="Y272" t="s">
        <v>18</v>
      </c>
      <c r="Z272">
        <v>6.09</v>
      </c>
      <c r="AA272">
        <v>6.16</v>
      </c>
      <c r="AB272">
        <v>8.8510000000000009</v>
      </c>
      <c r="AC272">
        <v>35.404000000000003</v>
      </c>
      <c r="AD272">
        <v>0.79810000000000003</v>
      </c>
      <c r="AE272" t="s">
        <v>18</v>
      </c>
      <c r="AF272">
        <v>6.09</v>
      </c>
      <c r="AG272">
        <v>6.16</v>
      </c>
      <c r="AH272">
        <v>8.8260000000000005</v>
      </c>
      <c r="AI272">
        <v>35.302</v>
      </c>
      <c r="AJ272">
        <v>0.79359999999999997</v>
      </c>
      <c r="AK272" t="s">
        <v>18</v>
      </c>
      <c r="AL272">
        <v>6.09</v>
      </c>
      <c r="AM272">
        <v>6.16</v>
      </c>
      <c r="AN272">
        <v>8.4390000000000001</v>
      </c>
      <c r="AO272">
        <v>33.756</v>
      </c>
      <c r="AP272">
        <v>0.80530000000000002</v>
      </c>
      <c r="AQ272" t="s">
        <v>18</v>
      </c>
      <c r="AR272">
        <v>6.09</v>
      </c>
      <c r="AS272">
        <v>6.16</v>
      </c>
      <c r="AT272">
        <v>8.077</v>
      </c>
      <c r="AU272">
        <v>32.307000000000002</v>
      </c>
      <c r="AV272">
        <v>0.79210000000000003</v>
      </c>
      <c r="AW272" t="s">
        <v>18</v>
      </c>
      <c r="AX272">
        <v>6.09</v>
      </c>
      <c r="AY272">
        <v>6.16</v>
      </c>
      <c r="AZ272">
        <v>8.5169999999999995</v>
      </c>
      <c r="BA272">
        <v>34.07</v>
      </c>
      <c r="BB272">
        <v>0.80620000000000003</v>
      </c>
      <c r="BC272" t="s">
        <v>18</v>
      </c>
      <c r="BD272">
        <v>6.09</v>
      </c>
      <c r="BE272">
        <v>6.16</v>
      </c>
      <c r="BF272">
        <v>8.9960000000000004</v>
      </c>
      <c r="BG272">
        <v>35.984000000000002</v>
      </c>
      <c r="BH272">
        <v>0.82250000000000001</v>
      </c>
      <c r="BI272" t="s">
        <v>18</v>
      </c>
      <c r="BJ272">
        <v>6.1</v>
      </c>
      <c r="BK272">
        <v>6.16</v>
      </c>
      <c r="BL272">
        <v>8.2859999999999996</v>
      </c>
      <c r="BM272">
        <v>33.143000000000001</v>
      </c>
      <c r="BN272">
        <v>0.78710000000000002</v>
      </c>
      <c r="BO272" t="s">
        <v>18</v>
      </c>
      <c r="BP272">
        <v>6.09</v>
      </c>
      <c r="BQ272">
        <v>6.16</v>
      </c>
      <c r="BR272">
        <v>8.5850000000000009</v>
      </c>
      <c r="BS272">
        <v>34.341999999999999</v>
      </c>
      <c r="BT272">
        <v>0.76890000000000003</v>
      </c>
      <c r="BU272" t="s">
        <v>18</v>
      </c>
      <c r="BV272">
        <v>6.09</v>
      </c>
      <c r="BW272">
        <v>6.16</v>
      </c>
      <c r="BX272">
        <v>8.1750000000000007</v>
      </c>
      <c r="BY272">
        <v>32.700000000000003</v>
      </c>
      <c r="BZ272">
        <v>0.77829999999999999</v>
      </c>
      <c r="CA272" t="s">
        <v>18</v>
      </c>
    </row>
    <row r="273" spans="1:79" x14ac:dyDescent="0.2">
      <c r="A273" t="s">
        <v>206</v>
      </c>
      <c r="B273">
        <v>620</v>
      </c>
      <c r="C273">
        <v>631</v>
      </c>
      <c r="D273" t="s">
        <v>121</v>
      </c>
      <c r="E273">
        <v>8.14</v>
      </c>
      <c r="F273">
        <v>3</v>
      </c>
      <c r="G273">
        <v>10</v>
      </c>
      <c r="H273">
        <v>8.06</v>
      </c>
      <c r="I273">
        <v>8.1300000000000008</v>
      </c>
      <c r="J273">
        <v>2.4700000000000002</v>
      </c>
      <c r="K273">
        <v>24.704000000000001</v>
      </c>
      <c r="L273">
        <v>0.89170000000000005</v>
      </c>
      <c r="M273" t="s">
        <v>18</v>
      </c>
      <c r="N273">
        <v>8.06</v>
      </c>
      <c r="O273">
        <v>8.1300000000000008</v>
      </c>
      <c r="P273">
        <v>2.4969999999999999</v>
      </c>
      <c r="Q273">
        <v>24.975000000000001</v>
      </c>
      <c r="R273">
        <v>0.87860000000000005</v>
      </c>
      <c r="S273" t="s">
        <v>18</v>
      </c>
      <c r="T273">
        <v>8.06</v>
      </c>
      <c r="U273">
        <v>8.1300000000000008</v>
      </c>
      <c r="V273">
        <v>2.67</v>
      </c>
      <c r="W273">
        <v>26.701000000000001</v>
      </c>
      <c r="X273">
        <v>0.88839999999999997</v>
      </c>
      <c r="Y273" t="s">
        <v>18</v>
      </c>
      <c r="Z273">
        <v>8.06</v>
      </c>
      <c r="AA273">
        <v>8.1300000000000008</v>
      </c>
      <c r="AB273">
        <v>3.5960000000000001</v>
      </c>
      <c r="AC273">
        <v>35.963999999999999</v>
      </c>
      <c r="AD273">
        <v>0.88719999999999999</v>
      </c>
      <c r="AE273" t="s">
        <v>18</v>
      </c>
      <c r="AF273">
        <v>8.06</v>
      </c>
      <c r="AG273">
        <v>8.1300000000000008</v>
      </c>
      <c r="AH273">
        <v>3.4809999999999999</v>
      </c>
      <c r="AI273">
        <v>34.808999999999997</v>
      </c>
      <c r="AJ273">
        <v>0.89439999999999997</v>
      </c>
      <c r="AK273" t="s">
        <v>18</v>
      </c>
      <c r="AL273">
        <v>8.06</v>
      </c>
      <c r="AM273">
        <v>8.1300000000000008</v>
      </c>
      <c r="AN273">
        <v>3.508</v>
      </c>
      <c r="AO273">
        <v>35.081000000000003</v>
      </c>
      <c r="AP273">
        <v>0.8931</v>
      </c>
      <c r="AQ273" t="s">
        <v>18</v>
      </c>
      <c r="AR273">
        <v>8.06</v>
      </c>
      <c r="AS273">
        <v>8.1300000000000008</v>
      </c>
      <c r="AT273">
        <v>4.3040000000000003</v>
      </c>
      <c r="AU273">
        <v>43.045000000000002</v>
      </c>
      <c r="AV273">
        <v>0.8911</v>
      </c>
      <c r="AW273" t="s">
        <v>18</v>
      </c>
      <c r="AX273">
        <v>8.07</v>
      </c>
      <c r="AY273">
        <v>8.1300000000000008</v>
      </c>
      <c r="AZ273">
        <v>4.367</v>
      </c>
      <c r="BA273">
        <v>43.673000000000002</v>
      </c>
      <c r="BB273">
        <v>0.89149999999999996</v>
      </c>
      <c r="BC273" t="s">
        <v>18</v>
      </c>
      <c r="BD273">
        <v>8.06</v>
      </c>
      <c r="BE273">
        <v>8.1300000000000008</v>
      </c>
      <c r="BF273">
        <v>4.4340000000000002</v>
      </c>
      <c r="BG273">
        <v>44.338999999999999</v>
      </c>
      <c r="BH273">
        <v>0.90600000000000003</v>
      </c>
      <c r="BI273" t="s">
        <v>18</v>
      </c>
      <c r="BJ273">
        <v>8.07</v>
      </c>
      <c r="BK273">
        <v>8.1300000000000008</v>
      </c>
      <c r="BL273">
        <v>5.1449999999999996</v>
      </c>
      <c r="BM273">
        <v>51.454000000000001</v>
      </c>
      <c r="BN273">
        <v>0.89400000000000002</v>
      </c>
      <c r="BO273" t="s">
        <v>18</v>
      </c>
      <c r="BP273">
        <v>8.06</v>
      </c>
      <c r="BQ273">
        <v>8.1300000000000008</v>
      </c>
      <c r="BR273">
        <v>5.2140000000000004</v>
      </c>
      <c r="BS273">
        <v>52.143000000000001</v>
      </c>
      <c r="BT273">
        <v>0.89529999999999998</v>
      </c>
      <c r="BU273" t="s">
        <v>18</v>
      </c>
      <c r="BV273">
        <v>8.06</v>
      </c>
      <c r="BW273">
        <v>8.1300000000000008</v>
      </c>
      <c r="BX273">
        <v>5.1719999999999997</v>
      </c>
      <c r="BY273">
        <v>51.722999999999999</v>
      </c>
      <c r="BZ273">
        <v>0.89149999999999996</v>
      </c>
      <c r="CA273" t="s">
        <v>18</v>
      </c>
    </row>
    <row r="274" spans="1:79" x14ac:dyDescent="0.2">
      <c r="A274" t="s">
        <v>206</v>
      </c>
      <c r="B274">
        <v>620</v>
      </c>
      <c r="C274">
        <v>631</v>
      </c>
      <c r="D274" t="s">
        <v>121</v>
      </c>
      <c r="E274">
        <v>8.14</v>
      </c>
      <c r="F274">
        <v>4</v>
      </c>
      <c r="G274">
        <v>10</v>
      </c>
      <c r="H274">
        <v>8.0299999999999994</v>
      </c>
      <c r="I274">
        <v>8.11</v>
      </c>
      <c r="J274">
        <v>2.5449999999999999</v>
      </c>
      <c r="K274">
        <v>25.451000000000001</v>
      </c>
      <c r="L274">
        <v>0.9052</v>
      </c>
      <c r="M274" t="s">
        <v>17</v>
      </c>
      <c r="N274">
        <v>8.0299999999999994</v>
      </c>
      <c r="O274">
        <v>8.11</v>
      </c>
      <c r="P274">
        <v>2.5430000000000001</v>
      </c>
      <c r="Q274">
        <v>25.431999999999999</v>
      </c>
      <c r="R274">
        <v>0.9052</v>
      </c>
      <c r="S274" t="s">
        <v>17</v>
      </c>
      <c r="T274">
        <v>8.0299999999999994</v>
      </c>
      <c r="U274">
        <v>8.11</v>
      </c>
      <c r="V274">
        <v>2.698</v>
      </c>
      <c r="W274">
        <v>26.978999999999999</v>
      </c>
      <c r="X274">
        <v>0.90169999999999995</v>
      </c>
      <c r="Y274" t="s">
        <v>17</v>
      </c>
      <c r="Z274">
        <v>8.0299999999999994</v>
      </c>
      <c r="AA274">
        <v>8.11</v>
      </c>
      <c r="AB274">
        <v>3.649</v>
      </c>
      <c r="AC274">
        <v>36.485999999999997</v>
      </c>
      <c r="AD274">
        <v>0.9042</v>
      </c>
      <c r="AE274" t="s">
        <v>17</v>
      </c>
      <c r="AF274">
        <v>8.0299999999999994</v>
      </c>
      <c r="AG274">
        <v>8.11</v>
      </c>
      <c r="AH274">
        <v>3.4529999999999998</v>
      </c>
      <c r="AI274">
        <v>34.53</v>
      </c>
      <c r="AJ274">
        <v>0.91</v>
      </c>
      <c r="AK274" t="s">
        <v>17</v>
      </c>
      <c r="AL274">
        <v>8.0299999999999994</v>
      </c>
      <c r="AM274">
        <v>8.11</v>
      </c>
      <c r="AN274">
        <v>3.5190000000000001</v>
      </c>
      <c r="AO274">
        <v>35.186999999999998</v>
      </c>
      <c r="AP274">
        <v>0.90269999999999995</v>
      </c>
      <c r="AQ274" t="s">
        <v>17</v>
      </c>
      <c r="AR274">
        <v>8.0299999999999994</v>
      </c>
      <c r="AS274">
        <v>8.1</v>
      </c>
      <c r="AT274">
        <v>4.2789999999999999</v>
      </c>
      <c r="AU274">
        <v>42.786000000000001</v>
      </c>
      <c r="AV274">
        <v>0.91490000000000005</v>
      </c>
      <c r="AW274" t="s">
        <v>17</v>
      </c>
      <c r="AX274">
        <v>8.0299999999999994</v>
      </c>
      <c r="AY274">
        <v>8.11</v>
      </c>
      <c r="AZ274">
        <v>4.3769999999999998</v>
      </c>
      <c r="BA274">
        <v>43.768999999999998</v>
      </c>
      <c r="BB274">
        <v>0.91720000000000002</v>
      </c>
      <c r="BC274" t="s">
        <v>17</v>
      </c>
      <c r="BD274">
        <v>8.0299999999999994</v>
      </c>
      <c r="BE274">
        <v>8.11</v>
      </c>
      <c r="BF274">
        <v>4.4509999999999996</v>
      </c>
      <c r="BG274">
        <v>44.508000000000003</v>
      </c>
      <c r="BH274">
        <v>0.91439999999999999</v>
      </c>
      <c r="BI274" t="s">
        <v>17</v>
      </c>
      <c r="BJ274">
        <v>8.0299999999999994</v>
      </c>
      <c r="BK274">
        <v>8.11</v>
      </c>
      <c r="BL274">
        <v>5.2729999999999997</v>
      </c>
      <c r="BM274">
        <v>52.734000000000002</v>
      </c>
      <c r="BN274">
        <v>0.91849999999999998</v>
      </c>
      <c r="BO274" t="s">
        <v>17</v>
      </c>
      <c r="BP274">
        <v>8.0299999999999994</v>
      </c>
      <c r="BQ274">
        <v>8.1</v>
      </c>
      <c r="BR274">
        <v>5.2190000000000003</v>
      </c>
      <c r="BS274">
        <v>52.19</v>
      </c>
      <c r="BT274">
        <v>0.90290000000000004</v>
      </c>
      <c r="BU274" t="s">
        <v>17</v>
      </c>
      <c r="BV274">
        <v>8.0299999999999994</v>
      </c>
      <c r="BW274">
        <v>8.11</v>
      </c>
      <c r="BX274">
        <v>5.19</v>
      </c>
      <c r="BY274">
        <v>51.898000000000003</v>
      </c>
      <c r="BZ274">
        <v>0.91949999999999998</v>
      </c>
      <c r="CA274" t="s">
        <v>17</v>
      </c>
    </row>
    <row r="275" spans="1:79" x14ac:dyDescent="0.2">
      <c r="A275" t="s">
        <v>206</v>
      </c>
      <c r="B275">
        <v>620</v>
      </c>
      <c r="C275">
        <v>636</v>
      </c>
      <c r="D275" t="s">
        <v>122</v>
      </c>
      <c r="E275">
        <v>8.8800000000000008</v>
      </c>
      <c r="F275">
        <v>3</v>
      </c>
      <c r="G275">
        <v>15</v>
      </c>
      <c r="H275">
        <v>9</v>
      </c>
      <c r="I275">
        <v>9.07</v>
      </c>
      <c r="J275">
        <v>3.2349999999999999</v>
      </c>
      <c r="K275">
        <v>21.568999999999999</v>
      </c>
      <c r="L275">
        <v>0.8196</v>
      </c>
      <c r="M275" t="s">
        <v>18</v>
      </c>
      <c r="N275">
        <v>9.01</v>
      </c>
      <c r="O275">
        <v>9.07</v>
      </c>
      <c r="P275">
        <v>3.3889999999999998</v>
      </c>
      <c r="Q275">
        <v>22.594000000000001</v>
      </c>
      <c r="R275">
        <v>0.8024</v>
      </c>
      <c r="S275" t="s">
        <v>18</v>
      </c>
      <c r="T275">
        <v>9</v>
      </c>
      <c r="U275">
        <v>9.07</v>
      </c>
      <c r="V275">
        <v>3.5339999999999998</v>
      </c>
      <c r="W275">
        <v>23.559000000000001</v>
      </c>
      <c r="X275">
        <v>0.79359999999999997</v>
      </c>
      <c r="Y275" t="s">
        <v>18</v>
      </c>
      <c r="Z275">
        <v>9</v>
      </c>
      <c r="AA275">
        <v>9.07</v>
      </c>
      <c r="AB275">
        <v>4.3310000000000004</v>
      </c>
      <c r="AC275">
        <v>28.873999999999999</v>
      </c>
      <c r="AD275">
        <v>0.82830000000000004</v>
      </c>
      <c r="AE275" t="s">
        <v>18</v>
      </c>
      <c r="AF275">
        <v>9</v>
      </c>
      <c r="AG275">
        <v>9.07</v>
      </c>
      <c r="AH275">
        <v>4.3</v>
      </c>
      <c r="AI275">
        <v>28.664000000000001</v>
      </c>
      <c r="AJ275">
        <v>0.77470000000000006</v>
      </c>
      <c r="AK275" t="s">
        <v>18</v>
      </c>
      <c r="AL275">
        <v>9</v>
      </c>
      <c r="AM275">
        <v>9.07</v>
      </c>
      <c r="AN275">
        <v>4.3490000000000002</v>
      </c>
      <c r="AO275">
        <v>28.995000000000001</v>
      </c>
      <c r="AP275">
        <v>0.77059999999999995</v>
      </c>
      <c r="AQ275" t="s">
        <v>18</v>
      </c>
      <c r="AR275">
        <v>9</v>
      </c>
      <c r="AS275">
        <v>9.07</v>
      </c>
      <c r="AT275">
        <v>5.4619999999999997</v>
      </c>
      <c r="AU275">
        <v>36.415999999999997</v>
      </c>
      <c r="AV275">
        <v>0.76649999999999996</v>
      </c>
      <c r="AW275" t="s">
        <v>18</v>
      </c>
      <c r="AX275">
        <v>9</v>
      </c>
      <c r="AY275">
        <v>9.07</v>
      </c>
      <c r="AZ275">
        <v>5.6859999999999999</v>
      </c>
      <c r="BA275">
        <v>37.908000000000001</v>
      </c>
      <c r="BB275">
        <v>0.73950000000000005</v>
      </c>
      <c r="BC275" t="s">
        <v>18</v>
      </c>
      <c r="BD275">
        <v>9</v>
      </c>
      <c r="BE275">
        <v>9.07</v>
      </c>
      <c r="BF275">
        <v>5.6820000000000004</v>
      </c>
      <c r="BG275">
        <v>37.881999999999998</v>
      </c>
      <c r="BH275">
        <v>0.77690000000000003</v>
      </c>
      <c r="BI275" t="s">
        <v>18</v>
      </c>
      <c r="BJ275">
        <v>9.01</v>
      </c>
      <c r="BK275">
        <v>9.07</v>
      </c>
      <c r="BL275">
        <v>6.984</v>
      </c>
      <c r="BM275">
        <v>46.563000000000002</v>
      </c>
      <c r="BN275">
        <v>0.78369999999999995</v>
      </c>
      <c r="BO275" t="s">
        <v>18</v>
      </c>
      <c r="BP275">
        <v>9</v>
      </c>
      <c r="BQ275">
        <v>9.07</v>
      </c>
      <c r="BR275">
        <v>7.0369999999999999</v>
      </c>
      <c r="BS275">
        <v>46.915999999999997</v>
      </c>
      <c r="BT275">
        <v>0.7248</v>
      </c>
      <c r="BU275" t="s">
        <v>18</v>
      </c>
      <c r="BV275">
        <v>9</v>
      </c>
      <c r="BW275">
        <v>9.07</v>
      </c>
      <c r="BX275">
        <v>6.95</v>
      </c>
      <c r="BY275">
        <v>46.332999999999998</v>
      </c>
      <c r="BZ275">
        <v>0.74550000000000005</v>
      </c>
      <c r="CA275" t="s">
        <v>18</v>
      </c>
    </row>
    <row r="276" spans="1:79" x14ac:dyDescent="0.2">
      <c r="A276" t="s">
        <v>206</v>
      </c>
      <c r="B276">
        <v>620</v>
      </c>
      <c r="C276">
        <v>647</v>
      </c>
      <c r="D276" t="s">
        <v>123</v>
      </c>
      <c r="E276">
        <v>8.8800000000000008</v>
      </c>
      <c r="F276">
        <v>4</v>
      </c>
      <c r="G276">
        <v>25</v>
      </c>
      <c r="H276">
        <v>8.85</v>
      </c>
      <c r="I276">
        <v>8.92</v>
      </c>
      <c r="J276">
        <v>3.4969999999999999</v>
      </c>
      <c r="K276">
        <v>13.988</v>
      </c>
      <c r="L276">
        <v>0.80059999999999998</v>
      </c>
      <c r="M276" t="s">
        <v>18</v>
      </c>
      <c r="N276">
        <v>8.85</v>
      </c>
      <c r="O276">
        <v>8.92</v>
      </c>
      <c r="P276">
        <v>3.5819999999999999</v>
      </c>
      <c r="Q276">
        <v>14.327999999999999</v>
      </c>
      <c r="R276">
        <v>0.7802</v>
      </c>
      <c r="S276" t="s">
        <v>18</v>
      </c>
      <c r="T276">
        <v>8.85</v>
      </c>
      <c r="U276">
        <v>8.92</v>
      </c>
      <c r="V276">
        <v>3.9359999999999999</v>
      </c>
      <c r="W276">
        <v>15.746</v>
      </c>
      <c r="X276">
        <v>0.7823</v>
      </c>
      <c r="Y276" t="s">
        <v>18</v>
      </c>
      <c r="Z276">
        <v>8.85</v>
      </c>
      <c r="AA276">
        <v>8.92</v>
      </c>
      <c r="AB276">
        <v>5.7039999999999997</v>
      </c>
      <c r="AC276">
        <v>22.817</v>
      </c>
      <c r="AD276">
        <v>0.77090000000000003</v>
      </c>
      <c r="AE276" t="s">
        <v>18</v>
      </c>
      <c r="AF276">
        <v>8.85</v>
      </c>
      <c r="AG276">
        <v>8.92</v>
      </c>
      <c r="AH276">
        <v>5.4279999999999999</v>
      </c>
      <c r="AI276">
        <v>21.712</v>
      </c>
      <c r="AJ276">
        <v>0.75009999999999999</v>
      </c>
      <c r="AK276" t="s">
        <v>18</v>
      </c>
      <c r="AL276">
        <v>8.85</v>
      </c>
      <c r="AM276">
        <v>8.92</v>
      </c>
      <c r="AN276">
        <v>5.6539999999999999</v>
      </c>
      <c r="AO276">
        <v>22.614999999999998</v>
      </c>
      <c r="AP276">
        <v>0.77170000000000005</v>
      </c>
      <c r="AQ276" t="s">
        <v>18</v>
      </c>
      <c r="AR276">
        <v>8.85</v>
      </c>
      <c r="AS276">
        <v>8.92</v>
      </c>
      <c r="AT276">
        <v>8.0649999999999995</v>
      </c>
      <c r="AU276">
        <v>32.259</v>
      </c>
      <c r="AV276">
        <v>0.73650000000000004</v>
      </c>
      <c r="AW276" t="s">
        <v>18</v>
      </c>
      <c r="AX276">
        <v>8.85</v>
      </c>
      <c r="AY276">
        <v>8.92</v>
      </c>
      <c r="AZ276">
        <v>8.15</v>
      </c>
      <c r="BA276">
        <v>32.600999999999999</v>
      </c>
      <c r="BB276">
        <v>0.73050000000000004</v>
      </c>
      <c r="BC276" t="s">
        <v>18</v>
      </c>
      <c r="BD276">
        <v>8.85</v>
      </c>
      <c r="BE276">
        <v>8.92</v>
      </c>
      <c r="BF276">
        <v>8.1850000000000005</v>
      </c>
      <c r="BG276">
        <v>32.738999999999997</v>
      </c>
      <c r="BH276">
        <v>0.73580000000000001</v>
      </c>
      <c r="BI276" t="s">
        <v>18</v>
      </c>
      <c r="BJ276">
        <v>8.85</v>
      </c>
      <c r="BK276">
        <v>8.92</v>
      </c>
      <c r="BL276">
        <v>11.385</v>
      </c>
      <c r="BM276">
        <v>45.537999999999997</v>
      </c>
      <c r="BN276">
        <v>0.72909999999999997</v>
      </c>
      <c r="BO276" t="s">
        <v>18</v>
      </c>
      <c r="BP276">
        <v>8.85</v>
      </c>
      <c r="BQ276">
        <v>8.92</v>
      </c>
      <c r="BR276">
        <v>11.641999999999999</v>
      </c>
      <c r="BS276">
        <v>46.57</v>
      </c>
      <c r="BT276">
        <v>0.71440000000000003</v>
      </c>
      <c r="BU276" t="s">
        <v>18</v>
      </c>
      <c r="BV276">
        <v>8.85</v>
      </c>
      <c r="BW276">
        <v>8.92</v>
      </c>
      <c r="BX276">
        <v>11.33</v>
      </c>
      <c r="BY276">
        <v>45.320999999999998</v>
      </c>
      <c r="BZ276">
        <v>0.73609999999999998</v>
      </c>
      <c r="CA276" t="s">
        <v>18</v>
      </c>
    </row>
    <row r="277" spans="1:79" x14ac:dyDescent="0.2">
      <c r="A277" t="s">
        <v>206</v>
      </c>
      <c r="B277">
        <v>620</v>
      </c>
      <c r="C277">
        <v>650</v>
      </c>
      <c r="D277" t="s">
        <v>124</v>
      </c>
      <c r="E277">
        <v>9.9700000000000006</v>
      </c>
      <c r="F277">
        <v>5</v>
      </c>
      <c r="G277">
        <v>28</v>
      </c>
      <c r="H277">
        <v>10</v>
      </c>
      <c r="I277">
        <v>10.08</v>
      </c>
      <c r="J277">
        <v>3.5139999999999998</v>
      </c>
      <c r="K277">
        <v>12.55</v>
      </c>
      <c r="L277">
        <v>0.90339999999999998</v>
      </c>
      <c r="M277" t="s">
        <v>17</v>
      </c>
      <c r="N277">
        <v>10</v>
      </c>
      <c r="O277">
        <v>10.08</v>
      </c>
      <c r="P277">
        <v>3.4529999999999998</v>
      </c>
      <c r="Q277">
        <v>12.331</v>
      </c>
      <c r="R277">
        <v>0.90229999999999999</v>
      </c>
      <c r="S277" t="s">
        <v>17</v>
      </c>
      <c r="T277">
        <v>10</v>
      </c>
      <c r="U277">
        <v>10.08</v>
      </c>
      <c r="V277">
        <v>3.8119999999999998</v>
      </c>
      <c r="W277">
        <v>13.615</v>
      </c>
      <c r="X277">
        <v>0.89980000000000004</v>
      </c>
      <c r="Y277" t="s">
        <v>17</v>
      </c>
      <c r="Z277">
        <v>10</v>
      </c>
      <c r="AA277">
        <v>10.08</v>
      </c>
      <c r="AB277">
        <v>5.2709999999999999</v>
      </c>
      <c r="AC277">
        <v>18.824000000000002</v>
      </c>
      <c r="AD277">
        <v>0.90620000000000001</v>
      </c>
      <c r="AE277" t="s">
        <v>17</v>
      </c>
      <c r="AF277">
        <v>10</v>
      </c>
      <c r="AG277">
        <v>10.08</v>
      </c>
      <c r="AH277">
        <v>5.3019999999999996</v>
      </c>
      <c r="AI277">
        <v>18.934000000000001</v>
      </c>
      <c r="AJ277">
        <v>0.8891</v>
      </c>
      <c r="AK277" t="s">
        <v>17</v>
      </c>
      <c r="AL277">
        <v>10</v>
      </c>
      <c r="AM277">
        <v>10.08</v>
      </c>
      <c r="AN277">
        <v>5.2409999999999997</v>
      </c>
      <c r="AO277">
        <v>18.716000000000001</v>
      </c>
      <c r="AP277">
        <v>0.88870000000000005</v>
      </c>
      <c r="AQ277" t="s">
        <v>17</v>
      </c>
      <c r="AR277">
        <v>10</v>
      </c>
      <c r="AS277">
        <v>10.08</v>
      </c>
      <c r="AT277">
        <v>7.6239999999999997</v>
      </c>
      <c r="AU277">
        <v>27.227</v>
      </c>
      <c r="AV277">
        <v>0.89529999999999998</v>
      </c>
      <c r="AW277" t="s">
        <v>17</v>
      </c>
      <c r="AX277">
        <v>10</v>
      </c>
      <c r="AY277">
        <v>10.08</v>
      </c>
      <c r="AZ277">
        <v>7.7779999999999996</v>
      </c>
      <c r="BA277">
        <v>27.777999999999999</v>
      </c>
      <c r="BB277">
        <v>0.88939999999999997</v>
      </c>
      <c r="BC277" t="s">
        <v>17</v>
      </c>
      <c r="BD277">
        <v>10</v>
      </c>
      <c r="BE277">
        <v>10.08</v>
      </c>
      <c r="BF277">
        <v>7.5990000000000002</v>
      </c>
      <c r="BG277">
        <v>27.138999999999999</v>
      </c>
      <c r="BH277">
        <v>0.89119999999999999</v>
      </c>
      <c r="BI277" t="s">
        <v>17</v>
      </c>
      <c r="BJ277">
        <v>10</v>
      </c>
      <c r="BK277">
        <v>10.08</v>
      </c>
      <c r="BL277">
        <v>10.863</v>
      </c>
      <c r="BM277">
        <v>38.795999999999999</v>
      </c>
      <c r="BN277">
        <v>0.91659999999999997</v>
      </c>
      <c r="BO277" t="s">
        <v>17</v>
      </c>
      <c r="BP277">
        <v>10</v>
      </c>
      <c r="BQ277">
        <v>10.08</v>
      </c>
      <c r="BR277">
        <v>11.073</v>
      </c>
      <c r="BS277">
        <v>39.546999999999997</v>
      </c>
      <c r="BT277">
        <v>0.90169999999999995</v>
      </c>
      <c r="BU277" t="s">
        <v>17</v>
      </c>
      <c r="BV277">
        <v>10</v>
      </c>
      <c r="BW277">
        <v>10.08</v>
      </c>
      <c r="BX277">
        <v>11.042</v>
      </c>
      <c r="BY277">
        <v>39.436</v>
      </c>
      <c r="BZ277">
        <v>0.88560000000000005</v>
      </c>
      <c r="CA277" t="s">
        <v>17</v>
      </c>
    </row>
    <row r="278" spans="1:79" x14ac:dyDescent="0.2">
      <c r="A278" t="s">
        <v>206</v>
      </c>
      <c r="B278">
        <v>632</v>
      </c>
      <c r="C278">
        <v>650</v>
      </c>
      <c r="D278" t="s">
        <v>125</v>
      </c>
      <c r="E278">
        <v>9.61</v>
      </c>
      <c r="F278">
        <v>4</v>
      </c>
      <c r="G278">
        <v>16</v>
      </c>
      <c r="H278">
        <v>9.69</v>
      </c>
      <c r="I278">
        <v>9.77</v>
      </c>
      <c r="J278">
        <v>0.73099999999999998</v>
      </c>
      <c r="K278">
        <v>4.5679999999999996</v>
      </c>
      <c r="L278">
        <v>0.87119999999999997</v>
      </c>
      <c r="M278" t="s">
        <v>18</v>
      </c>
      <c r="N278">
        <v>9.69</v>
      </c>
      <c r="O278">
        <v>9.77</v>
      </c>
      <c r="P278">
        <v>0.82699999999999996</v>
      </c>
      <c r="Q278">
        <v>5.17</v>
      </c>
      <c r="R278">
        <v>0.85980000000000001</v>
      </c>
      <c r="S278" t="s">
        <v>18</v>
      </c>
      <c r="T278">
        <v>9.69</v>
      </c>
      <c r="U278">
        <v>9.77</v>
      </c>
      <c r="V278">
        <v>0.79300000000000004</v>
      </c>
      <c r="W278">
        <v>4.9530000000000003</v>
      </c>
      <c r="X278">
        <v>0.87529999999999997</v>
      </c>
      <c r="Y278" t="s">
        <v>18</v>
      </c>
      <c r="Z278">
        <v>9.69</v>
      </c>
      <c r="AA278">
        <v>9.77</v>
      </c>
      <c r="AB278">
        <v>1.857</v>
      </c>
      <c r="AC278">
        <v>11.606999999999999</v>
      </c>
      <c r="AD278">
        <v>0.84540000000000004</v>
      </c>
      <c r="AE278" t="s">
        <v>18</v>
      </c>
      <c r="AF278">
        <v>9.69</v>
      </c>
      <c r="AG278">
        <v>9.77</v>
      </c>
      <c r="AH278">
        <v>1.7589999999999999</v>
      </c>
      <c r="AI278">
        <v>10.993</v>
      </c>
      <c r="AJ278">
        <v>0.86050000000000004</v>
      </c>
      <c r="AK278" t="s">
        <v>18</v>
      </c>
      <c r="AL278">
        <v>9.69</v>
      </c>
      <c r="AM278">
        <v>9.77</v>
      </c>
      <c r="AN278">
        <v>1.7989999999999999</v>
      </c>
      <c r="AO278">
        <v>11.244999999999999</v>
      </c>
      <c r="AP278">
        <v>0.85109999999999997</v>
      </c>
      <c r="AQ278" t="s">
        <v>18</v>
      </c>
      <c r="AR278">
        <v>9.69</v>
      </c>
      <c r="AS278">
        <v>9.77</v>
      </c>
      <c r="AT278">
        <v>2.8530000000000002</v>
      </c>
      <c r="AU278">
        <v>17.829000000000001</v>
      </c>
      <c r="AV278">
        <v>0.84970000000000001</v>
      </c>
      <c r="AW278" t="s">
        <v>18</v>
      </c>
      <c r="AX278">
        <v>9.69</v>
      </c>
      <c r="AY278">
        <v>9.77</v>
      </c>
      <c r="AZ278">
        <v>2.8210000000000002</v>
      </c>
      <c r="BA278">
        <v>17.63</v>
      </c>
      <c r="BB278">
        <v>0.86899999999999999</v>
      </c>
      <c r="BC278" t="s">
        <v>18</v>
      </c>
      <c r="BD278">
        <v>9.69</v>
      </c>
      <c r="BE278">
        <v>9.77</v>
      </c>
      <c r="BF278">
        <v>2.8580000000000001</v>
      </c>
      <c r="BG278">
        <v>17.864000000000001</v>
      </c>
      <c r="BH278">
        <v>0.85719999999999996</v>
      </c>
      <c r="BI278" t="s">
        <v>18</v>
      </c>
      <c r="BJ278">
        <v>9.69</v>
      </c>
      <c r="BK278">
        <v>9.77</v>
      </c>
      <c r="BL278">
        <v>4.3890000000000002</v>
      </c>
      <c r="BM278">
        <v>27.433</v>
      </c>
      <c r="BN278">
        <v>0.85860000000000003</v>
      </c>
      <c r="BO278" t="s">
        <v>18</v>
      </c>
      <c r="BP278">
        <v>9.69</v>
      </c>
      <c r="BQ278">
        <v>9.77</v>
      </c>
      <c r="BR278">
        <v>4.4480000000000004</v>
      </c>
      <c r="BS278">
        <v>27.802</v>
      </c>
      <c r="BT278">
        <v>0.86339999999999995</v>
      </c>
      <c r="BU278" t="s">
        <v>18</v>
      </c>
      <c r="BV278">
        <v>9.69</v>
      </c>
      <c r="BW278">
        <v>9.77</v>
      </c>
      <c r="BX278">
        <v>4.4420000000000002</v>
      </c>
      <c r="BY278">
        <v>27.762</v>
      </c>
      <c r="BZ278">
        <v>0.86250000000000004</v>
      </c>
      <c r="CA278" t="s">
        <v>18</v>
      </c>
    </row>
    <row r="279" spans="1:79" x14ac:dyDescent="0.2">
      <c r="A279" t="s">
        <v>206</v>
      </c>
      <c r="B279">
        <v>637</v>
      </c>
      <c r="C279">
        <v>650</v>
      </c>
      <c r="D279" t="s">
        <v>126</v>
      </c>
      <c r="E279">
        <v>8.77</v>
      </c>
      <c r="F279">
        <v>4</v>
      </c>
      <c r="G279">
        <v>11</v>
      </c>
      <c r="H279">
        <v>8.7799999999999994</v>
      </c>
      <c r="I279">
        <v>8.85</v>
      </c>
      <c r="J279">
        <v>0.53800000000000003</v>
      </c>
      <c r="K279">
        <v>4.891</v>
      </c>
      <c r="L279">
        <v>0.75860000000000005</v>
      </c>
      <c r="M279" t="s">
        <v>18</v>
      </c>
      <c r="N279">
        <v>8.7899999999999991</v>
      </c>
      <c r="O279">
        <v>8.85</v>
      </c>
      <c r="P279">
        <v>0.66600000000000004</v>
      </c>
      <c r="Q279">
        <v>6.0529999999999999</v>
      </c>
      <c r="R279">
        <v>0.79039999999999999</v>
      </c>
      <c r="S279" t="s">
        <v>18</v>
      </c>
      <c r="T279">
        <v>8.7899999999999991</v>
      </c>
      <c r="U279">
        <v>8.85</v>
      </c>
      <c r="V279">
        <v>0.69299999999999995</v>
      </c>
      <c r="W279">
        <v>6.2960000000000003</v>
      </c>
      <c r="X279">
        <v>0.75229999999999997</v>
      </c>
      <c r="Y279" t="s">
        <v>18</v>
      </c>
      <c r="Z279">
        <v>8.7899999999999991</v>
      </c>
      <c r="AA279">
        <v>8.85</v>
      </c>
      <c r="AB279">
        <v>1.1140000000000001</v>
      </c>
      <c r="AC279">
        <v>10.131</v>
      </c>
      <c r="AD279">
        <v>0.79890000000000005</v>
      </c>
      <c r="AE279" t="s">
        <v>18</v>
      </c>
      <c r="AF279">
        <v>8.7899999999999991</v>
      </c>
      <c r="AG279">
        <v>8.85</v>
      </c>
      <c r="AH279">
        <v>1.0589999999999999</v>
      </c>
      <c r="AI279">
        <v>9.6229999999999993</v>
      </c>
      <c r="AJ279">
        <v>0.77759999999999996</v>
      </c>
      <c r="AK279" t="s">
        <v>18</v>
      </c>
      <c r="AL279">
        <v>8.7899999999999991</v>
      </c>
      <c r="AM279">
        <v>8.85</v>
      </c>
      <c r="AN279">
        <v>1.111</v>
      </c>
      <c r="AO279">
        <v>10.1</v>
      </c>
      <c r="AP279">
        <v>0.68520000000000003</v>
      </c>
      <c r="AQ279" t="s">
        <v>18</v>
      </c>
      <c r="AR279">
        <v>8.7799999999999994</v>
      </c>
      <c r="AS279">
        <v>8.85</v>
      </c>
      <c r="AT279">
        <v>1.7529999999999999</v>
      </c>
      <c r="AU279">
        <v>15.933</v>
      </c>
      <c r="AV279">
        <v>0.72870000000000001</v>
      </c>
      <c r="AW279" t="s">
        <v>18</v>
      </c>
      <c r="AX279">
        <v>8.7899999999999991</v>
      </c>
      <c r="AY279">
        <v>8.85</v>
      </c>
      <c r="AZ279">
        <v>1.6539999999999999</v>
      </c>
      <c r="BA279">
        <v>15.037000000000001</v>
      </c>
      <c r="BB279">
        <v>0.72050000000000003</v>
      </c>
      <c r="BC279" t="s">
        <v>18</v>
      </c>
      <c r="BD279">
        <v>8.7899999999999991</v>
      </c>
      <c r="BE279">
        <v>8.85</v>
      </c>
      <c r="BF279">
        <v>1.8</v>
      </c>
      <c r="BG279">
        <v>16.361999999999998</v>
      </c>
      <c r="BH279">
        <v>0.79049999999999998</v>
      </c>
      <c r="BI279" t="s">
        <v>18</v>
      </c>
      <c r="BJ279">
        <v>8.7899999999999991</v>
      </c>
      <c r="BK279">
        <v>8.85</v>
      </c>
      <c r="BL279">
        <v>2.4649999999999999</v>
      </c>
      <c r="BM279">
        <v>22.405000000000001</v>
      </c>
      <c r="BN279">
        <v>0.71960000000000002</v>
      </c>
      <c r="BO279" t="s">
        <v>18</v>
      </c>
      <c r="BP279">
        <v>8.7799999999999994</v>
      </c>
      <c r="BQ279">
        <v>8.85</v>
      </c>
      <c r="BR279">
        <v>2.423</v>
      </c>
      <c r="BS279">
        <v>22.024999999999999</v>
      </c>
      <c r="BT279">
        <v>0.68959999999999999</v>
      </c>
      <c r="BU279" t="s">
        <v>18</v>
      </c>
      <c r="BV279">
        <v>8.7899999999999991</v>
      </c>
      <c r="BW279">
        <v>8.85</v>
      </c>
      <c r="BX279">
        <v>2.4550000000000001</v>
      </c>
      <c r="BY279">
        <v>22.314</v>
      </c>
      <c r="BZ279">
        <v>0.74050000000000005</v>
      </c>
      <c r="CA279" t="s">
        <v>18</v>
      </c>
    </row>
    <row r="280" spans="1:79" x14ac:dyDescent="0.2">
      <c r="A280" t="s">
        <v>206</v>
      </c>
      <c r="B280">
        <v>639</v>
      </c>
      <c r="C280">
        <v>650</v>
      </c>
      <c r="D280" t="s">
        <v>127</v>
      </c>
      <c r="E280">
        <v>9.67</v>
      </c>
      <c r="F280">
        <v>3</v>
      </c>
      <c r="G280">
        <v>9</v>
      </c>
      <c r="H280">
        <v>9.7100000000000009</v>
      </c>
      <c r="I280">
        <v>9.7799999999999994</v>
      </c>
      <c r="J280">
        <v>0.45600000000000002</v>
      </c>
      <c r="K280">
        <v>5.0659999999999998</v>
      </c>
      <c r="L280">
        <v>0.79969999999999997</v>
      </c>
      <c r="M280" t="s">
        <v>18</v>
      </c>
      <c r="N280">
        <v>9.7100000000000009</v>
      </c>
      <c r="O280">
        <v>9.7799999999999994</v>
      </c>
      <c r="P280">
        <v>0.44500000000000001</v>
      </c>
      <c r="Q280">
        <v>4.9470000000000001</v>
      </c>
      <c r="R280">
        <v>0.80710000000000004</v>
      </c>
      <c r="S280" t="s">
        <v>18</v>
      </c>
      <c r="T280">
        <v>9.7100000000000009</v>
      </c>
      <c r="U280">
        <v>9.7799999999999994</v>
      </c>
      <c r="V280">
        <v>0.48599999999999999</v>
      </c>
      <c r="W280">
        <v>5.3979999999999997</v>
      </c>
      <c r="X280">
        <v>0.79400000000000004</v>
      </c>
      <c r="Y280" t="s">
        <v>18</v>
      </c>
      <c r="Z280">
        <v>9.7100000000000009</v>
      </c>
      <c r="AA280">
        <v>9.7799999999999994</v>
      </c>
      <c r="AB280">
        <v>0.73399999999999999</v>
      </c>
      <c r="AC280">
        <v>8.1609999999999996</v>
      </c>
      <c r="AD280">
        <v>0.73119999999999996</v>
      </c>
      <c r="AE280" t="s">
        <v>18</v>
      </c>
      <c r="AF280">
        <v>9.7100000000000009</v>
      </c>
      <c r="AG280">
        <v>9.7799999999999994</v>
      </c>
      <c r="AH280">
        <v>0.69</v>
      </c>
      <c r="AI280">
        <v>7.6689999999999996</v>
      </c>
      <c r="AJ280">
        <v>0.79610000000000003</v>
      </c>
      <c r="AK280" t="s">
        <v>18</v>
      </c>
      <c r="AL280">
        <v>9.7100000000000009</v>
      </c>
      <c r="AM280">
        <v>9.7799999999999994</v>
      </c>
      <c r="AN280">
        <v>0.67800000000000005</v>
      </c>
      <c r="AO280">
        <v>7.5350000000000001</v>
      </c>
      <c r="AP280">
        <v>0.77769999999999995</v>
      </c>
      <c r="AQ280" t="s">
        <v>18</v>
      </c>
      <c r="AR280">
        <v>9.7100000000000009</v>
      </c>
      <c r="AS280">
        <v>9.77</v>
      </c>
      <c r="AT280">
        <v>1.012</v>
      </c>
      <c r="AU280">
        <v>11.249000000000001</v>
      </c>
      <c r="AV280">
        <v>0.72750000000000004</v>
      </c>
      <c r="AW280" t="s">
        <v>18</v>
      </c>
      <c r="AX280">
        <v>9.7100000000000009</v>
      </c>
      <c r="AY280">
        <v>9.7799999999999994</v>
      </c>
      <c r="AZ280">
        <v>1.0589999999999999</v>
      </c>
      <c r="BA280">
        <v>11.760999999999999</v>
      </c>
      <c r="BB280">
        <v>0.76</v>
      </c>
      <c r="BC280" t="s">
        <v>18</v>
      </c>
      <c r="BD280">
        <v>9.7100000000000009</v>
      </c>
      <c r="BE280">
        <v>9.7799999999999994</v>
      </c>
      <c r="BF280">
        <v>1.069</v>
      </c>
      <c r="BG280">
        <v>11.875999999999999</v>
      </c>
      <c r="BH280">
        <v>0.7359</v>
      </c>
      <c r="BI280" t="s">
        <v>18</v>
      </c>
      <c r="BJ280">
        <v>9.7100000000000009</v>
      </c>
      <c r="BK280">
        <v>9.7799999999999994</v>
      </c>
      <c r="BL280">
        <v>1.7370000000000001</v>
      </c>
      <c r="BM280">
        <v>19.3</v>
      </c>
      <c r="BN280">
        <v>0.66490000000000005</v>
      </c>
      <c r="BO280" t="s">
        <v>18</v>
      </c>
      <c r="BP280">
        <v>9.7100000000000009</v>
      </c>
      <c r="BQ280">
        <v>9.7799999999999994</v>
      </c>
      <c r="BR280">
        <v>1.528</v>
      </c>
      <c r="BS280">
        <v>16.983000000000001</v>
      </c>
      <c r="BT280">
        <v>0.72729999999999995</v>
      </c>
      <c r="BU280" t="s">
        <v>18</v>
      </c>
      <c r="BV280">
        <v>9.7100000000000009</v>
      </c>
      <c r="BW280">
        <v>9.7799999999999994</v>
      </c>
      <c r="BX280">
        <v>1.65</v>
      </c>
      <c r="BY280">
        <v>18.335000000000001</v>
      </c>
      <c r="BZ280">
        <v>0.74239999999999995</v>
      </c>
      <c r="CA280" t="s">
        <v>18</v>
      </c>
    </row>
    <row r="281" spans="1:79" x14ac:dyDescent="0.2">
      <c r="A281" t="s">
        <v>206</v>
      </c>
      <c r="B281">
        <v>651</v>
      </c>
      <c r="C281">
        <v>662</v>
      </c>
      <c r="D281" t="s">
        <v>128</v>
      </c>
      <c r="E281">
        <v>7.41</v>
      </c>
      <c r="F281">
        <v>2</v>
      </c>
      <c r="G281">
        <v>10</v>
      </c>
      <c r="H281">
        <v>7.43</v>
      </c>
      <c r="I281">
        <v>7.5</v>
      </c>
      <c r="J281">
        <v>4.5259999999999998</v>
      </c>
      <c r="K281">
        <v>45.261000000000003</v>
      </c>
      <c r="L281">
        <v>0.85780000000000001</v>
      </c>
      <c r="M281" t="s">
        <v>18</v>
      </c>
      <c r="N281">
        <v>7.43</v>
      </c>
      <c r="O281">
        <v>7.5</v>
      </c>
      <c r="P281">
        <v>4.5060000000000002</v>
      </c>
      <c r="Q281">
        <v>45.06</v>
      </c>
      <c r="R281">
        <v>0.86240000000000006</v>
      </c>
      <c r="S281" t="s">
        <v>18</v>
      </c>
      <c r="T281">
        <v>7.45</v>
      </c>
      <c r="U281">
        <v>7.52</v>
      </c>
      <c r="V281">
        <v>4.6900000000000004</v>
      </c>
      <c r="W281">
        <v>46.905000000000001</v>
      </c>
      <c r="X281">
        <v>0.80700000000000005</v>
      </c>
      <c r="Y281" t="s">
        <v>18</v>
      </c>
      <c r="Z281">
        <v>7.43</v>
      </c>
      <c r="AA281">
        <v>7.5</v>
      </c>
      <c r="AB281">
        <v>6.5170000000000003</v>
      </c>
      <c r="AC281">
        <v>65.174000000000007</v>
      </c>
      <c r="AD281">
        <v>0.84870000000000001</v>
      </c>
      <c r="AE281" t="s">
        <v>18</v>
      </c>
      <c r="AF281">
        <v>7.41</v>
      </c>
      <c r="AG281">
        <v>7.48</v>
      </c>
      <c r="AH281">
        <v>6.4809999999999999</v>
      </c>
      <c r="AI281">
        <v>64.813000000000002</v>
      </c>
      <c r="AJ281">
        <v>0.84240000000000004</v>
      </c>
      <c r="AK281" t="s">
        <v>18</v>
      </c>
      <c r="AL281">
        <v>7.43</v>
      </c>
      <c r="AM281">
        <v>7.5</v>
      </c>
      <c r="AN281">
        <v>6.36</v>
      </c>
      <c r="AO281">
        <v>63.600999999999999</v>
      </c>
      <c r="AP281">
        <v>0.83950000000000002</v>
      </c>
      <c r="AQ281" t="s">
        <v>18</v>
      </c>
      <c r="AR281">
        <v>7.42</v>
      </c>
      <c r="AS281">
        <v>7.48</v>
      </c>
      <c r="AT281">
        <v>7.3550000000000004</v>
      </c>
      <c r="AU281">
        <v>73.548000000000002</v>
      </c>
      <c r="AV281">
        <v>0.82640000000000002</v>
      </c>
      <c r="AW281" t="s">
        <v>18</v>
      </c>
      <c r="AX281">
        <v>7.43</v>
      </c>
      <c r="AY281">
        <v>7.5</v>
      </c>
      <c r="AZ281">
        <v>7.6260000000000003</v>
      </c>
      <c r="BA281">
        <v>76.256</v>
      </c>
      <c r="BB281">
        <v>0.79569999999999996</v>
      </c>
      <c r="BC281" t="s">
        <v>18</v>
      </c>
      <c r="BD281">
        <v>7.43</v>
      </c>
      <c r="BE281">
        <v>7.5</v>
      </c>
      <c r="BF281">
        <v>7.74</v>
      </c>
      <c r="BG281">
        <v>77.400000000000006</v>
      </c>
      <c r="BH281">
        <v>0.81969999999999998</v>
      </c>
      <c r="BI281" t="s">
        <v>18</v>
      </c>
      <c r="BJ281">
        <v>7.43</v>
      </c>
      <c r="BK281">
        <v>7.5</v>
      </c>
      <c r="BL281">
        <v>7.7990000000000004</v>
      </c>
      <c r="BM281">
        <v>77.989000000000004</v>
      </c>
      <c r="BN281">
        <v>0.81120000000000003</v>
      </c>
      <c r="BO281" t="s">
        <v>18</v>
      </c>
      <c r="BP281">
        <v>7.43</v>
      </c>
      <c r="BQ281">
        <v>7.5</v>
      </c>
      <c r="BR281">
        <v>7.5819999999999999</v>
      </c>
      <c r="BS281">
        <v>75.816000000000003</v>
      </c>
      <c r="BT281">
        <v>0.79139999999999999</v>
      </c>
      <c r="BU281" t="s">
        <v>18</v>
      </c>
      <c r="BV281">
        <v>7.43</v>
      </c>
      <c r="BW281">
        <v>7.5</v>
      </c>
      <c r="BX281">
        <v>7.5679999999999996</v>
      </c>
      <c r="BY281">
        <v>75.676000000000002</v>
      </c>
      <c r="BZ281">
        <v>0.81200000000000006</v>
      </c>
      <c r="CA281" t="s">
        <v>18</v>
      </c>
    </row>
    <row r="282" spans="1:79" x14ac:dyDescent="0.2">
      <c r="A282" t="s">
        <v>206</v>
      </c>
      <c r="B282">
        <v>651</v>
      </c>
      <c r="C282">
        <v>668</v>
      </c>
      <c r="D282" t="s">
        <v>129</v>
      </c>
      <c r="E282">
        <v>11.12</v>
      </c>
      <c r="F282">
        <v>2</v>
      </c>
      <c r="G282">
        <v>16</v>
      </c>
      <c r="H282">
        <v>11.24</v>
      </c>
      <c r="I282">
        <v>11.31</v>
      </c>
      <c r="J282">
        <v>4.2450000000000001</v>
      </c>
      <c r="K282">
        <v>26.533999999999999</v>
      </c>
      <c r="L282">
        <v>0.88980000000000004</v>
      </c>
      <c r="M282" t="s">
        <v>18</v>
      </c>
      <c r="N282">
        <v>11.24</v>
      </c>
      <c r="O282">
        <v>11.31</v>
      </c>
      <c r="P282">
        <v>4.2220000000000004</v>
      </c>
      <c r="Q282">
        <v>26.388999999999999</v>
      </c>
      <c r="R282">
        <v>0.8891</v>
      </c>
      <c r="S282" t="s">
        <v>18</v>
      </c>
      <c r="T282">
        <v>11.26</v>
      </c>
      <c r="U282">
        <v>11.33</v>
      </c>
      <c r="V282">
        <v>4.415</v>
      </c>
      <c r="W282">
        <v>27.591000000000001</v>
      </c>
      <c r="X282">
        <v>0.8679</v>
      </c>
      <c r="Y282" t="s">
        <v>18</v>
      </c>
      <c r="Z282">
        <v>11.24</v>
      </c>
      <c r="AA282">
        <v>11.31</v>
      </c>
      <c r="AB282">
        <v>5.7590000000000003</v>
      </c>
      <c r="AC282">
        <v>35.996000000000002</v>
      </c>
      <c r="AD282">
        <v>0.87739999999999996</v>
      </c>
      <c r="AE282" t="s">
        <v>18</v>
      </c>
      <c r="AF282">
        <v>11.24</v>
      </c>
      <c r="AG282">
        <v>11.31</v>
      </c>
      <c r="AH282">
        <v>5.8959999999999999</v>
      </c>
      <c r="AI282">
        <v>36.853000000000002</v>
      </c>
      <c r="AJ282">
        <v>0.871</v>
      </c>
      <c r="AK282" t="s">
        <v>18</v>
      </c>
      <c r="AL282">
        <v>11.24</v>
      </c>
      <c r="AM282">
        <v>11.31</v>
      </c>
      <c r="AN282">
        <v>5.8689999999999998</v>
      </c>
      <c r="AO282">
        <v>36.679000000000002</v>
      </c>
      <c r="AP282">
        <v>0.8851</v>
      </c>
      <c r="AQ282" t="s">
        <v>18</v>
      </c>
      <c r="AR282">
        <v>11.23</v>
      </c>
      <c r="AS282">
        <v>11.31</v>
      </c>
      <c r="AT282">
        <v>7.0960000000000001</v>
      </c>
      <c r="AU282">
        <v>44.347999999999999</v>
      </c>
      <c r="AV282">
        <v>0.86960000000000004</v>
      </c>
      <c r="AW282" t="s">
        <v>18</v>
      </c>
      <c r="AX282">
        <v>11.24</v>
      </c>
      <c r="AY282">
        <v>11.31</v>
      </c>
      <c r="AZ282">
        <v>7.0819999999999999</v>
      </c>
      <c r="BA282">
        <v>44.262</v>
      </c>
      <c r="BB282">
        <v>0.87019999999999997</v>
      </c>
      <c r="BC282" t="s">
        <v>18</v>
      </c>
      <c r="BD282">
        <v>11.24</v>
      </c>
      <c r="BE282">
        <v>11.31</v>
      </c>
      <c r="BF282">
        <v>7.032</v>
      </c>
      <c r="BG282">
        <v>43.953000000000003</v>
      </c>
      <c r="BH282">
        <v>0.88460000000000005</v>
      </c>
      <c r="BI282" t="s">
        <v>18</v>
      </c>
      <c r="BJ282">
        <v>11.24</v>
      </c>
      <c r="BK282">
        <v>11.31</v>
      </c>
      <c r="BL282">
        <v>7.1420000000000003</v>
      </c>
      <c r="BM282">
        <v>44.637999999999998</v>
      </c>
      <c r="BN282">
        <v>0.85629999999999995</v>
      </c>
      <c r="BO282" t="s">
        <v>18</v>
      </c>
      <c r="BP282">
        <v>11.23</v>
      </c>
      <c r="BQ282">
        <v>11.31</v>
      </c>
      <c r="BR282">
        <v>7.3</v>
      </c>
      <c r="BS282">
        <v>45.625</v>
      </c>
      <c r="BT282">
        <v>0.87270000000000003</v>
      </c>
      <c r="BU282" t="s">
        <v>18</v>
      </c>
      <c r="BV282">
        <v>11.24</v>
      </c>
      <c r="BW282">
        <v>11.31</v>
      </c>
      <c r="BX282">
        <v>7.2690000000000001</v>
      </c>
      <c r="BY282">
        <v>45.433999999999997</v>
      </c>
      <c r="BZ282">
        <v>0.87280000000000002</v>
      </c>
      <c r="CA282" t="s">
        <v>18</v>
      </c>
    </row>
    <row r="283" spans="1:79" x14ac:dyDescent="0.2">
      <c r="A283" t="s">
        <v>206</v>
      </c>
      <c r="B283">
        <v>669</v>
      </c>
      <c r="C283">
        <v>678</v>
      </c>
      <c r="D283" t="s">
        <v>130</v>
      </c>
      <c r="E283">
        <v>12.03</v>
      </c>
      <c r="F283">
        <v>2</v>
      </c>
      <c r="G283">
        <v>8</v>
      </c>
      <c r="H283">
        <v>12.16</v>
      </c>
      <c r="I283">
        <v>12.23</v>
      </c>
      <c r="J283">
        <v>0.15</v>
      </c>
      <c r="K283">
        <v>1.869</v>
      </c>
      <c r="L283">
        <v>0.86580000000000001</v>
      </c>
      <c r="M283" t="s">
        <v>18</v>
      </c>
      <c r="N283">
        <v>12.16</v>
      </c>
      <c r="O283">
        <v>12.23</v>
      </c>
      <c r="P283">
        <v>0.188</v>
      </c>
      <c r="Q283">
        <v>2.3530000000000002</v>
      </c>
      <c r="R283">
        <v>0.86409999999999998</v>
      </c>
      <c r="S283" t="s">
        <v>18</v>
      </c>
      <c r="T283">
        <v>12.16</v>
      </c>
      <c r="U283">
        <v>12.23</v>
      </c>
      <c r="V283">
        <v>0.216</v>
      </c>
      <c r="W283">
        <v>2.6970000000000001</v>
      </c>
      <c r="X283">
        <v>0.85960000000000003</v>
      </c>
      <c r="Y283" t="s">
        <v>18</v>
      </c>
      <c r="Z283">
        <v>12.16</v>
      </c>
      <c r="AA283">
        <v>12.23</v>
      </c>
      <c r="AB283">
        <v>0.32700000000000001</v>
      </c>
      <c r="AC283">
        <v>4.0869999999999997</v>
      </c>
      <c r="AD283">
        <v>0.84830000000000005</v>
      </c>
      <c r="AE283" t="s">
        <v>18</v>
      </c>
      <c r="AF283">
        <v>12.16</v>
      </c>
      <c r="AG283">
        <v>12.23</v>
      </c>
      <c r="AH283">
        <v>0.20599999999999999</v>
      </c>
      <c r="AI283">
        <v>2.577</v>
      </c>
      <c r="AJ283">
        <v>0.83830000000000005</v>
      </c>
      <c r="AK283" t="s">
        <v>18</v>
      </c>
      <c r="AL283">
        <v>12.16</v>
      </c>
      <c r="AM283">
        <v>12.23</v>
      </c>
      <c r="AN283">
        <v>0.214</v>
      </c>
      <c r="AO283">
        <v>2.677</v>
      </c>
      <c r="AP283">
        <v>0.85050000000000003</v>
      </c>
      <c r="AQ283" t="s">
        <v>18</v>
      </c>
      <c r="AR283">
        <v>12.16</v>
      </c>
      <c r="AS283">
        <v>12.23</v>
      </c>
      <c r="AT283">
        <v>0.33700000000000002</v>
      </c>
      <c r="AU283">
        <v>4.218</v>
      </c>
      <c r="AV283">
        <v>0.82769999999999999</v>
      </c>
      <c r="AW283" t="s">
        <v>18</v>
      </c>
      <c r="AX283">
        <v>12.16</v>
      </c>
      <c r="AY283">
        <v>12.23</v>
      </c>
      <c r="AZ283">
        <v>0.502</v>
      </c>
      <c r="BA283">
        <v>6.2789999999999999</v>
      </c>
      <c r="BB283">
        <v>0.82289999999999996</v>
      </c>
      <c r="BC283" t="s">
        <v>18</v>
      </c>
      <c r="BD283">
        <v>12.16</v>
      </c>
      <c r="BE283">
        <v>12.23</v>
      </c>
      <c r="BF283">
        <v>0.35599999999999998</v>
      </c>
      <c r="BG283">
        <v>4.4489999999999998</v>
      </c>
      <c r="BH283">
        <v>0.85370000000000001</v>
      </c>
      <c r="BI283" t="s">
        <v>18</v>
      </c>
      <c r="BJ283">
        <v>12.16</v>
      </c>
      <c r="BK283">
        <v>12.23</v>
      </c>
      <c r="BL283">
        <v>0.70199999999999996</v>
      </c>
      <c r="BM283">
        <v>8.7720000000000002</v>
      </c>
      <c r="BN283">
        <v>0.81030000000000002</v>
      </c>
      <c r="BO283" t="s">
        <v>18</v>
      </c>
      <c r="BP283">
        <v>12.16</v>
      </c>
      <c r="BQ283">
        <v>12.23</v>
      </c>
      <c r="BR283">
        <v>0.82699999999999996</v>
      </c>
      <c r="BS283">
        <v>10.342000000000001</v>
      </c>
      <c r="BT283">
        <v>0.81069999999999998</v>
      </c>
      <c r="BU283" t="s">
        <v>18</v>
      </c>
      <c r="BV283">
        <v>12.16</v>
      </c>
      <c r="BW283">
        <v>12.23</v>
      </c>
      <c r="BX283">
        <v>0.82499999999999996</v>
      </c>
      <c r="BY283">
        <v>10.316000000000001</v>
      </c>
      <c r="BZ283">
        <v>0.82940000000000003</v>
      </c>
      <c r="CA283" t="s">
        <v>18</v>
      </c>
    </row>
    <row r="284" spans="1:79" x14ac:dyDescent="0.2">
      <c r="A284" t="s">
        <v>206</v>
      </c>
      <c r="B284">
        <v>669</v>
      </c>
      <c r="C284">
        <v>685</v>
      </c>
      <c r="D284" t="s">
        <v>131</v>
      </c>
      <c r="E284">
        <v>13.41</v>
      </c>
      <c r="F284">
        <v>2</v>
      </c>
      <c r="G284">
        <v>15</v>
      </c>
      <c r="H284">
        <v>13.62</v>
      </c>
      <c r="I284">
        <v>13.69</v>
      </c>
      <c r="J284">
        <v>3.1480000000000001</v>
      </c>
      <c r="K284">
        <v>20.983000000000001</v>
      </c>
      <c r="L284">
        <v>0.77869999999999995</v>
      </c>
      <c r="M284" t="s">
        <v>18</v>
      </c>
      <c r="N284">
        <v>13.62</v>
      </c>
      <c r="O284">
        <v>13.69</v>
      </c>
      <c r="P284">
        <v>3.3050000000000002</v>
      </c>
      <c r="Q284">
        <v>22.035</v>
      </c>
      <c r="R284">
        <v>0.74470000000000003</v>
      </c>
      <c r="S284" t="s">
        <v>18</v>
      </c>
      <c r="T284">
        <v>13.62</v>
      </c>
      <c r="U284">
        <v>13.69</v>
      </c>
      <c r="V284">
        <v>3.3</v>
      </c>
      <c r="W284">
        <v>22.001999999999999</v>
      </c>
      <c r="X284">
        <v>0.69120000000000004</v>
      </c>
      <c r="Y284" t="s">
        <v>18</v>
      </c>
      <c r="Z284">
        <v>13.62</v>
      </c>
      <c r="AA284">
        <v>13.69</v>
      </c>
      <c r="AB284">
        <v>4.6870000000000003</v>
      </c>
      <c r="AC284">
        <v>31.244</v>
      </c>
      <c r="AD284">
        <v>0.71719999999999995</v>
      </c>
      <c r="AE284" t="s">
        <v>18</v>
      </c>
      <c r="AF284">
        <v>13.59</v>
      </c>
      <c r="AG284">
        <v>13.65</v>
      </c>
      <c r="AH284">
        <v>4.742</v>
      </c>
      <c r="AI284">
        <v>31.614999999999998</v>
      </c>
      <c r="AJ284">
        <v>0.73540000000000005</v>
      </c>
      <c r="AK284" t="s">
        <v>18</v>
      </c>
      <c r="AL284">
        <v>13.62</v>
      </c>
      <c r="AM284">
        <v>13.69</v>
      </c>
      <c r="AN284">
        <v>4.5750000000000002</v>
      </c>
      <c r="AO284">
        <v>30.501999999999999</v>
      </c>
      <c r="AP284">
        <v>0.70809999999999995</v>
      </c>
      <c r="AQ284" t="s">
        <v>18</v>
      </c>
      <c r="AR284">
        <v>13.62</v>
      </c>
      <c r="AS284">
        <v>13.68</v>
      </c>
      <c r="AT284">
        <v>4.95</v>
      </c>
      <c r="AU284">
        <v>33.002000000000002</v>
      </c>
      <c r="AV284">
        <v>0.70189999999999997</v>
      </c>
      <c r="AW284" t="s">
        <v>18</v>
      </c>
      <c r="AX284">
        <v>13.62</v>
      </c>
      <c r="AY284">
        <v>13.69</v>
      </c>
      <c r="AZ284">
        <v>5.0460000000000003</v>
      </c>
      <c r="BA284">
        <v>33.637999999999998</v>
      </c>
      <c r="BB284">
        <v>0.68559999999999999</v>
      </c>
      <c r="BC284" t="s">
        <v>18</v>
      </c>
      <c r="BD284">
        <v>13.62</v>
      </c>
      <c r="BE284">
        <v>13.69</v>
      </c>
      <c r="BF284">
        <v>5.21</v>
      </c>
      <c r="BG284">
        <v>34.735999999999997</v>
      </c>
      <c r="BH284">
        <v>0.69110000000000005</v>
      </c>
      <c r="BI284" t="s">
        <v>18</v>
      </c>
      <c r="BJ284">
        <v>13.62</v>
      </c>
      <c r="BK284">
        <v>13.69</v>
      </c>
      <c r="BL284">
        <v>5.298</v>
      </c>
      <c r="BM284">
        <v>35.317999999999998</v>
      </c>
      <c r="BN284">
        <v>0.67430000000000001</v>
      </c>
      <c r="BO284" t="s">
        <v>18</v>
      </c>
      <c r="BP284">
        <v>13.62</v>
      </c>
      <c r="BQ284">
        <v>13.68</v>
      </c>
      <c r="BR284">
        <v>5.3090000000000002</v>
      </c>
      <c r="BS284">
        <v>35.393999999999998</v>
      </c>
      <c r="BT284">
        <v>0.66679999999999995</v>
      </c>
      <c r="BU284" t="s">
        <v>18</v>
      </c>
      <c r="BV284">
        <v>13.62</v>
      </c>
      <c r="BW284">
        <v>13.69</v>
      </c>
      <c r="BX284">
        <v>5.3390000000000004</v>
      </c>
      <c r="BY284">
        <v>35.594999999999999</v>
      </c>
      <c r="BZ284">
        <v>0.69879999999999998</v>
      </c>
      <c r="CA284" t="s">
        <v>18</v>
      </c>
    </row>
    <row r="285" spans="1:79" x14ac:dyDescent="0.2">
      <c r="A285" t="s">
        <v>206</v>
      </c>
      <c r="B285">
        <v>669</v>
      </c>
      <c r="C285">
        <v>700</v>
      </c>
      <c r="D285" t="s">
        <v>132</v>
      </c>
      <c r="E285">
        <v>13.61</v>
      </c>
      <c r="F285">
        <v>5</v>
      </c>
      <c r="G285">
        <v>29</v>
      </c>
      <c r="H285">
        <v>13.71</v>
      </c>
      <c r="I285">
        <v>13.79</v>
      </c>
      <c r="J285">
        <v>10.339</v>
      </c>
      <c r="K285">
        <v>35.652000000000001</v>
      </c>
      <c r="L285">
        <v>0.90300000000000002</v>
      </c>
      <c r="M285" t="s">
        <v>17</v>
      </c>
      <c r="N285">
        <v>13.71</v>
      </c>
      <c r="O285">
        <v>13.79</v>
      </c>
      <c r="P285">
        <v>10.289</v>
      </c>
      <c r="Q285">
        <v>35.478000000000002</v>
      </c>
      <c r="R285">
        <v>0.90739999999999998</v>
      </c>
      <c r="S285" t="s">
        <v>17</v>
      </c>
      <c r="T285">
        <v>13.71</v>
      </c>
      <c r="U285">
        <v>13.79</v>
      </c>
      <c r="V285">
        <v>10.327999999999999</v>
      </c>
      <c r="W285">
        <v>35.615000000000002</v>
      </c>
      <c r="X285">
        <v>0.89129999999999998</v>
      </c>
      <c r="Y285" t="s">
        <v>17</v>
      </c>
      <c r="Z285">
        <v>13.71</v>
      </c>
      <c r="AA285">
        <v>13.79</v>
      </c>
      <c r="AB285">
        <v>13.042999999999999</v>
      </c>
      <c r="AC285">
        <v>44.976999999999997</v>
      </c>
      <c r="AD285">
        <v>0.89859999999999995</v>
      </c>
      <c r="AE285" t="s">
        <v>17</v>
      </c>
      <c r="AF285">
        <v>13.71</v>
      </c>
      <c r="AG285">
        <v>13.79</v>
      </c>
      <c r="AH285">
        <v>12.968999999999999</v>
      </c>
      <c r="AI285">
        <v>44.72</v>
      </c>
      <c r="AJ285">
        <v>0.91190000000000004</v>
      </c>
      <c r="AK285" t="s">
        <v>17</v>
      </c>
      <c r="AL285">
        <v>13.71</v>
      </c>
      <c r="AM285">
        <v>13.79</v>
      </c>
      <c r="AN285">
        <v>12.917999999999999</v>
      </c>
      <c r="AO285">
        <v>44.543999999999997</v>
      </c>
      <c r="AP285">
        <v>0.90759999999999996</v>
      </c>
      <c r="AQ285" t="s">
        <v>17</v>
      </c>
      <c r="AR285">
        <v>13.71</v>
      </c>
      <c r="AS285">
        <v>13.79</v>
      </c>
      <c r="AT285">
        <v>13.897</v>
      </c>
      <c r="AU285">
        <v>47.918999999999997</v>
      </c>
      <c r="AV285">
        <v>0.90769999999999995</v>
      </c>
      <c r="AW285" t="s">
        <v>17</v>
      </c>
      <c r="AX285">
        <v>13.71</v>
      </c>
      <c r="AY285">
        <v>13.79</v>
      </c>
      <c r="AZ285">
        <v>14.002000000000001</v>
      </c>
      <c r="BA285">
        <v>48.283000000000001</v>
      </c>
      <c r="BB285">
        <v>0.91659999999999997</v>
      </c>
      <c r="BC285" t="s">
        <v>17</v>
      </c>
      <c r="BD285">
        <v>13.71</v>
      </c>
      <c r="BE285">
        <v>13.79</v>
      </c>
      <c r="BF285">
        <v>14.176</v>
      </c>
      <c r="BG285">
        <v>48.883000000000003</v>
      </c>
      <c r="BH285">
        <v>0.91679999999999995</v>
      </c>
      <c r="BI285" t="s">
        <v>17</v>
      </c>
      <c r="BJ285">
        <v>13.71</v>
      </c>
      <c r="BK285">
        <v>13.79</v>
      </c>
      <c r="BL285">
        <v>14.827</v>
      </c>
      <c r="BM285">
        <v>51.128999999999998</v>
      </c>
      <c r="BN285">
        <v>0.9234</v>
      </c>
      <c r="BO285" t="s">
        <v>17</v>
      </c>
      <c r="BP285">
        <v>13.71</v>
      </c>
      <c r="BQ285">
        <v>13.79</v>
      </c>
      <c r="BR285">
        <v>14.907999999999999</v>
      </c>
      <c r="BS285">
        <v>51.408000000000001</v>
      </c>
      <c r="BT285">
        <v>0.91920000000000002</v>
      </c>
      <c r="BU285" t="s">
        <v>17</v>
      </c>
      <c r="BV285">
        <v>13.71</v>
      </c>
      <c r="BW285">
        <v>13.79</v>
      </c>
      <c r="BX285">
        <v>14.804</v>
      </c>
      <c r="BY285">
        <v>51.05</v>
      </c>
      <c r="BZ285">
        <v>0.92149999999999999</v>
      </c>
      <c r="CA285" t="s">
        <v>17</v>
      </c>
    </row>
    <row r="286" spans="1:79" x14ac:dyDescent="0.2">
      <c r="A286" t="s">
        <v>206</v>
      </c>
      <c r="B286">
        <v>669</v>
      </c>
      <c r="C286">
        <v>709</v>
      </c>
      <c r="D286" t="s">
        <v>133</v>
      </c>
      <c r="E286">
        <v>13.77</v>
      </c>
      <c r="F286">
        <v>5</v>
      </c>
      <c r="G286">
        <v>38</v>
      </c>
      <c r="H286">
        <v>13.73</v>
      </c>
      <c r="I286">
        <v>13.8</v>
      </c>
      <c r="J286">
        <v>12.423</v>
      </c>
      <c r="K286">
        <v>32.692</v>
      </c>
      <c r="L286">
        <v>0.87639999999999996</v>
      </c>
      <c r="M286" t="s">
        <v>17</v>
      </c>
      <c r="N286">
        <v>13.73</v>
      </c>
      <c r="O286">
        <v>13.81</v>
      </c>
      <c r="P286">
        <v>12.593999999999999</v>
      </c>
      <c r="Q286">
        <v>33.140999999999998</v>
      </c>
      <c r="R286">
        <v>0.87309999999999999</v>
      </c>
      <c r="S286" t="s">
        <v>17</v>
      </c>
      <c r="T286">
        <v>13.73</v>
      </c>
      <c r="U286">
        <v>13.8</v>
      </c>
      <c r="V286">
        <v>12.406000000000001</v>
      </c>
      <c r="W286">
        <v>32.646999999999998</v>
      </c>
      <c r="X286">
        <v>0.88939999999999997</v>
      </c>
      <c r="Y286" t="s">
        <v>17</v>
      </c>
      <c r="Z286">
        <v>13.73</v>
      </c>
      <c r="AA286">
        <v>13.8</v>
      </c>
      <c r="AB286">
        <v>16.96</v>
      </c>
      <c r="AC286">
        <v>44.631999999999998</v>
      </c>
      <c r="AD286">
        <v>0.84850000000000003</v>
      </c>
      <c r="AE286" t="s">
        <v>18</v>
      </c>
      <c r="AF286">
        <v>13.73</v>
      </c>
      <c r="AG286">
        <v>13.8</v>
      </c>
      <c r="AH286">
        <v>16.687999999999999</v>
      </c>
      <c r="AI286">
        <v>43.914999999999999</v>
      </c>
      <c r="AJ286">
        <v>0.86870000000000003</v>
      </c>
      <c r="AK286" t="s">
        <v>17</v>
      </c>
      <c r="AL286">
        <v>13.73</v>
      </c>
      <c r="AM286">
        <v>13.8</v>
      </c>
      <c r="AN286">
        <v>16.573</v>
      </c>
      <c r="AO286">
        <v>43.613999999999997</v>
      </c>
      <c r="AP286">
        <v>0.8629</v>
      </c>
      <c r="AQ286" t="s">
        <v>17</v>
      </c>
      <c r="AR286">
        <v>13.73</v>
      </c>
      <c r="AS286">
        <v>13.8</v>
      </c>
      <c r="AT286">
        <v>18.600000000000001</v>
      </c>
      <c r="AU286">
        <v>48.947000000000003</v>
      </c>
      <c r="AV286">
        <v>0.85870000000000002</v>
      </c>
      <c r="AW286" t="s">
        <v>17</v>
      </c>
      <c r="AX286">
        <v>13.73</v>
      </c>
      <c r="AY286">
        <v>13.81</v>
      </c>
      <c r="AZ286">
        <v>18.638000000000002</v>
      </c>
      <c r="BA286">
        <v>49.046999999999997</v>
      </c>
      <c r="BB286">
        <v>0.876</v>
      </c>
      <c r="BC286" t="s">
        <v>17</v>
      </c>
      <c r="BD286">
        <v>13.73</v>
      </c>
      <c r="BE286">
        <v>13.8</v>
      </c>
      <c r="BF286">
        <v>18.940999999999999</v>
      </c>
      <c r="BG286">
        <v>49.844000000000001</v>
      </c>
      <c r="BH286">
        <v>0.87329999999999997</v>
      </c>
      <c r="BI286" t="s">
        <v>17</v>
      </c>
      <c r="BJ286">
        <v>13.73</v>
      </c>
      <c r="BK286">
        <v>13.8</v>
      </c>
      <c r="BL286">
        <v>20.11</v>
      </c>
      <c r="BM286">
        <v>52.92</v>
      </c>
      <c r="BN286">
        <v>0.87819999999999998</v>
      </c>
      <c r="BO286" t="s">
        <v>17</v>
      </c>
      <c r="BP286">
        <v>13.73</v>
      </c>
      <c r="BQ286">
        <v>13.8</v>
      </c>
      <c r="BR286">
        <v>20.367999999999999</v>
      </c>
      <c r="BS286">
        <v>53.600999999999999</v>
      </c>
      <c r="BT286">
        <v>0.87360000000000004</v>
      </c>
      <c r="BU286" t="s">
        <v>17</v>
      </c>
      <c r="BV286">
        <v>13.73</v>
      </c>
      <c r="BW286">
        <v>13.8</v>
      </c>
      <c r="BX286">
        <v>20.161999999999999</v>
      </c>
      <c r="BY286">
        <v>53.057000000000002</v>
      </c>
      <c r="BZ286">
        <v>0.873</v>
      </c>
      <c r="CA286" t="s">
        <v>17</v>
      </c>
    </row>
    <row r="287" spans="1:79" x14ac:dyDescent="0.2">
      <c r="A287" t="s">
        <v>206</v>
      </c>
      <c r="B287">
        <v>680</v>
      </c>
      <c r="C287">
        <v>685</v>
      </c>
      <c r="D287" t="s">
        <v>134</v>
      </c>
      <c r="E287">
        <v>6.89</v>
      </c>
      <c r="F287">
        <v>1</v>
      </c>
      <c r="G287">
        <v>4</v>
      </c>
      <c r="H287">
        <v>6.98</v>
      </c>
      <c r="I287">
        <v>7.05</v>
      </c>
      <c r="J287">
        <v>1.022</v>
      </c>
      <c r="K287">
        <v>25.55</v>
      </c>
      <c r="L287">
        <v>0.78580000000000005</v>
      </c>
      <c r="M287" t="s">
        <v>18</v>
      </c>
      <c r="N287">
        <v>6.98</v>
      </c>
      <c r="O287">
        <v>7.05</v>
      </c>
      <c r="P287">
        <v>1.0349999999999999</v>
      </c>
      <c r="Q287">
        <v>25.885000000000002</v>
      </c>
      <c r="R287">
        <v>0.7752</v>
      </c>
      <c r="S287" t="s">
        <v>18</v>
      </c>
      <c r="T287">
        <v>7.04</v>
      </c>
      <c r="U287">
        <v>7.11</v>
      </c>
      <c r="V287">
        <v>1.107</v>
      </c>
      <c r="W287">
        <v>27.664000000000001</v>
      </c>
      <c r="X287">
        <v>0.72360000000000002</v>
      </c>
      <c r="Y287" t="s">
        <v>18</v>
      </c>
      <c r="Z287">
        <v>7</v>
      </c>
      <c r="AA287">
        <v>7.07</v>
      </c>
      <c r="AB287">
        <v>2.0129999999999999</v>
      </c>
      <c r="AC287">
        <v>50.332000000000001</v>
      </c>
      <c r="AD287">
        <v>0.77259999999999995</v>
      </c>
      <c r="AE287" t="s">
        <v>18</v>
      </c>
      <c r="AF287">
        <v>6.93</v>
      </c>
      <c r="AG287">
        <v>7</v>
      </c>
      <c r="AH287">
        <v>1.948</v>
      </c>
      <c r="AI287">
        <v>48.701000000000001</v>
      </c>
      <c r="AJ287">
        <v>0.77490000000000003</v>
      </c>
      <c r="AK287" t="s">
        <v>18</v>
      </c>
      <c r="AL287">
        <v>6.98</v>
      </c>
      <c r="AM287">
        <v>7.05</v>
      </c>
      <c r="AN287">
        <v>1.9119999999999999</v>
      </c>
      <c r="AO287">
        <v>47.790999999999997</v>
      </c>
      <c r="AP287">
        <v>0.77339999999999998</v>
      </c>
      <c r="AQ287" t="s">
        <v>18</v>
      </c>
      <c r="AR287">
        <v>6.98</v>
      </c>
      <c r="AS287">
        <v>7.05</v>
      </c>
      <c r="AT287">
        <v>2.23</v>
      </c>
      <c r="AU287">
        <v>55.75</v>
      </c>
      <c r="AV287">
        <v>0.77280000000000004</v>
      </c>
      <c r="AW287" t="s">
        <v>18</v>
      </c>
      <c r="AX287">
        <v>6.98</v>
      </c>
      <c r="AY287">
        <v>7.05</v>
      </c>
      <c r="AZ287">
        <v>2.298</v>
      </c>
      <c r="BA287">
        <v>57.444000000000003</v>
      </c>
      <c r="BB287">
        <v>0.76039999999999996</v>
      </c>
      <c r="BC287" t="s">
        <v>18</v>
      </c>
      <c r="BD287">
        <v>6.95</v>
      </c>
      <c r="BE287">
        <v>7.02</v>
      </c>
      <c r="BF287">
        <v>2.2970000000000002</v>
      </c>
      <c r="BG287">
        <v>57.420999999999999</v>
      </c>
      <c r="BH287">
        <v>0.71799999999999997</v>
      </c>
      <c r="BI287" t="s">
        <v>18</v>
      </c>
      <c r="BJ287">
        <v>7</v>
      </c>
      <c r="BK287">
        <v>7.07</v>
      </c>
      <c r="BL287">
        <v>2.3180000000000001</v>
      </c>
      <c r="BM287">
        <v>57.948</v>
      </c>
      <c r="BN287">
        <v>0.78800000000000003</v>
      </c>
      <c r="BO287" t="s">
        <v>18</v>
      </c>
      <c r="BP287">
        <v>6.98</v>
      </c>
      <c r="BQ287">
        <v>7.05</v>
      </c>
      <c r="BR287">
        <v>2.3460000000000001</v>
      </c>
      <c r="BS287">
        <v>58.637999999999998</v>
      </c>
      <c r="BT287">
        <v>0.77680000000000005</v>
      </c>
      <c r="BU287" t="s">
        <v>18</v>
      </c>
      <c r="BV287">
        <v>6.98</v>
      </c>
      <c r="BW287">
        <v>7.05</v>
      </c>
      <c r="BX287">
        <v>2.3330000000000002</v>
      </c>
      <c r="BY287">
        <v>58.323</v>
      </c>
      <c r="BZ287">
        <v>0.77859999999999996</v>
      </c>
      <c r="CA287" t="s">
        <v>18</v>
      </c>
    </row>
    <row r="288" spans="1:79" x14ac:dyDescent="0.2">
      <c r="A288" t="s">
        <v>206</v>
      </c>
      <c r="B288">
        <v>680</v>
      </c>
      <c r="C288">
        <v>700</v>
      </c>
      <c r="D288" t="s">
        <v>135</v>
      </c>
      <c r="E288">
        <v>10.4</v>
      </c>
      <c r="F288">
        <v>4</v>
      </c>
      <c r="G288">
        <v>18</v>
      </c>
      <c r="H288">
        <v>10.49</v>
      </c>
      <c r="I288">
        <v>10.56</v>
      </c>
      <c r="J288">
        <v>7.8650000000000002</v>
      </c>
      <c r="K288">
        <v>43.692999999999998</v>
      </c>
      <c r="L288">
        <v>0.80189999999999995</v>
      </c>
      <c r="M288" t="s">
        <v>18</v>
      </c>
      <c r="N288">
        <v>10.49</v>
      </c>
      <c r="O288">
        <v>10.57</v>
      </c>
      <c r="P288">
        <v>7.7629999999999999</v>
      </c>
      <c r="Q288">
        <v>43.127000000000002</v>
      </c>
      <c r="R288">
        <v>0.79749999999999999</v>
      </c>
      <c r="S288" t="s">
        <v>18</v>
      </c>
      <c r="T288">
        <v>10.49</v>
      </c>
      <c r="U288">
        <v>10.57</v>
      </c>
      <c r="V288">
        <v>7.9139999999999997</v>
      </c>
      <c r="W288">
        <v>43.968000000000004</v>
      </c>
      <c r="X288">
        <v>0.75819999999999999</v>
      </c>
      <c r="Y288" t="s">
        <v>18</v>
      </c>
      <c r="Z288">
        <v>10.49</v>
      </c>
      <c r="AA288">
        <v>10.56</v>
      </c>
      <c r="AB288">
        <v>9.1549999999999994</v>
      </c>
      <c r="AC288">
        <v>50.860999999999997</v>
      </c>
      <c r="AD288">
        <v>0.81559999999999999</v>
      </c>
      <c r="AE288" t="s">
        <v>18</v>
      </c>
      <c r="AF288">
        <v>10.49</v>
      </c>
      <c r="AG288">
        <v>10.57</v>
      </c>
      <c r="AH288">
        <v>9.3460000000000001</v>
      </c>
      <c r="AI288">
        <v>51.921999999999997</v>
      </c>
      <c r="AJ288">
        <v>0.79849999999999999</v>
      </c>
      <c r="AK288" t="s">
        <v>18</v>
      </c>
      <c r="AL288">
        <v>10.49</v>
      </c>
      <c r="AM288">
        <v>10.56</v>
      </c>
      <c r="AN288">
        <v>9.1170000000000009</v>
      </c>
      <c r="AO288">
        <v>50.65</v>
      </c>
      <c r="AP288">
        <v>0.81399999999999995</v>
      </c>
      <c r="AQ288" t="s">
        <v>18</v>
      </c>
      <c r="AR288">
        <v>10.49</v>
      </c>
      <c r="AS288">
        <v>10.56</v>
      </c>
      <c r="AT288">
        <v>9.6340000000000003</v>
      </c>
      <c r="AU288">
        <v>53.52</v>
      </c>
      <c r="AV288">
        <v>0.84199999999999997</v>
      </c>
      <c r="AW288" t="s">
        <v>18</v>
      </c>
      <c r="AX288">
        <v>10.49</v>
      </c>
      <c r="AY288">
        <v>10.57</v>
      </c>
      <c r="AZ288">
        <v>9.8179999999999996</v>
      </c>
      <c r="BA288">
        <v>54.542000000000002</v>
      </c>
      <c r="BB288">
        <v>0.81459999999999999</v>
      </c>
      <c r="BC288" t="s">
        <v>18</v>
      </c>
      <c r="BD288">
        <v>10.49</v>
      </c>
      <c r="BE288">
        <v>10.57</v>
      </c>
      <c r="BF288">
        <v>9.6630000000000003</v>
      </c>
      <c r="BG288">
        <v>53.683</v>
      </c>
      <c r="BH288">
        <v>0.85109999999999997</v>
      </c>
      <c r="BI288" t="s">
        <v>18</v>
      </c>
      <c r="BJ288">
        <v>10.49</v>
      </c>
      <c r="BK288">
        <v>10.57</v>
      </c>
      <c r="BL288">
        <v>9.7469999999999999</v>
      </c>
      <c r="BM288">
        <v>54.15</v>
      </c>
      <c r="BN288">
        <v>0.83350000000000002</v>
      </c>
      <c r="BO288" t="s">
        <v>18</v>
      </c>
      <c r="BP288">
        <v>10.49</v>
      </c>
      <c r="BQ288">
        <v>10.56</v>
      </c>
      <c r="BR288">
        <v>9.6989999999999998</v>
      </c>
      <c r="BS288">
        <v>53.881</v>
      </c>
      <c r="BT288">
        <v>0.80149999999999999</v>
      </c>
      <c r="BU288" t="s">
        <v>18</v>
      </c>
      <c r="BV288">
        <v>10.49</v>
      </c>
      <c r="BW288">
        <v>10.56</v>
      </c>
      <c r="BX288">
        <v>9.7149999999999999</v>
      </c>
      <c r="BY288">
        <v>53.973999999999997</v>
      </c>
      <c r="BZ288">
        <v>0.81399999999999995</v>
      </c>
      <c r="CA288" t="s">
        <v>18</v>
      </c>
    </row>
    <row r="289" spans="1:79" x14ac:dyDescent="0.2">
      <c r="A289" t="s">
        <v>206</v>
      </c>
      <c r="B289">
        <v>680</v>
      </c>
      <c r="C289">
        <v>709</v>
      </c>
      <c r="D289" t="s">
        <v>136</v>
      </c>
      <c r="E289">
        <v>11.46</v>
      </c>
      <c r="F289">
        <v>4</v>
      </c>
      <c r="G289">
        <v>27</v>
      </c>
      <c r="H289">
        <v>11.52</v>
      </c>
      <c r="I289">
        <v>11.59</v>
      </c>
      <c r="J289">
        <v>8.7390000000000008</v>
      </c>
      <c r="K289">
        <v>32.366999999999997</v>
      </c>
      <c r="L289">
        <v>0.82750000000000001</v>
      </c>
      <c r="M289" t="s">
        <v>18</v>
      </c>
      <c r="N289">
        <v>11.52</v>
      </c>
      <c r="O289">
        <v>11.59</v>
      </c>
      <c r="P289">
        <v>9.0350000000000001</v>
      </c>
      <c r="Q289">
        <v>33.463999999999999</v>
      </c>
      <c r="R289">
        <v>0.81510000000000005</v>
      </c>
      <c r="S289" t="s">
        <v>18</v>
      </c>
      <c r="T289">
        <v>11.52</v>
      </c>
      <c r="U289">
        <v>11.59</v>
      </c>
      <c r="V289">
        <v>9.1630000000000003</v>
      </c>
      <c r="W289">
        <v>33.936999999999998</v>
      </c>
      <c r="X289">
        <v>0.83650000000000002</v>
      </c>
      <c r="Y289" t="s">
        <v>18</v>
      </c>
      <c r="Z289">
        <v>11.52</v>
      </c>
      <c r="AA289">
        <v>11.59</v>
      </c>
      <c r="AB289">
        <v>11.379</v>
      </c>
      <c r="AC289">
        <v>42.145000000000003</v>
      </c>
      <c r="AD289">
        <v>0.80589999999999995</v>
      </c>
      <c r="AE289" t="s">
        <v>18</v>
      </c>
      <c r="AF289">
        <v>11.52</v>
      </c>
      <c r="AG289">
        <v>11.59</v>
      </c>
      <c r="AH289">
        <v>11.656000000000001</v>
      </c>
      <c r="AI289">
        <v>43.170999999999999</v>
      </c>
      <c r="AJ289">
        <v>0.81599999999999995</v>
      </c>
      <c r="AK289" t="s">
        <v>18</v>
      </c>
      <c r="AL289">
        <v>11.52</v>
      </c>
      <c r="AM289">
        <v>11.59</v>
      </c>
      <c r="AN289">
        <v>11.371</v>
      </c>
      <c r="AO289">
        <v>42.116</v>
      </c>
      <c r="AP289">
        <v>0.80310000000000004</v>
      </c>
      <c r="AQ289" t="s">
        <v>18</v>
      </c>
      <c r="AR289">
        <v>11.52</v>
      </c>
      <c r="AS289">
        <v>11.59</v>
      </c>
      <c r="AT289">
        <v>12.923</v>
      </c>
      <c r="AU289">
        <v>47.863</v>
      </c>
      <c r="AV289">
        <v>0.79020000000000001</v>
      </c>
      <c r="AW289" t="s">
        <v>18</v>
      </c>
      <c r="AX289">
        <v>11.52</v>
      </c>
      <c r="AY289">
        <v>11.59</v>
      </c>
      <c r="AZ289">
        <v>13.183</v>
      </c>
      <c r="BA289">
        <v>48.826000000000001</v>
      </c>
      <c r="BB289">
        <v>0.80530000000000002</v>
      </c>
      <c r="BC289" t="s">
        <v>18</v>
      </c>
      <c r="BD289">
        <v>11.52</v>
      </c>
      <c r="BE289">
        <v>11.59</v>
      </c>
      <c r="BF289">
        <v>12.852</v>
      </c>
      <c r="BG289">
        <v>47.598999999999997</v>
      </c>
      <c r="BH289">
        <v>0.82299999999999995</v>
      </c>
      <c r="BI289" t="s">
        <v>18</v>
      </c>
      <c r="BJ289">
        <v>11.52</v>
      </c>
      <c r="BK289">
        <v>11.59</v>
      </c>
      <c r="BL289">
        <v>13.59</v>
      </c>
      <c r="BM289">
        <v>50.334000000000003</v>
      </c>
      <c r="BN289">
        <v>0.78900000000000003</v>
      </c>
      <c r="BO289" t="s">
        <v>18</v>
      </c>
      <c r="BP289">
        <v>11.52</v>
      </c>
      <c r="BQ289">
        <v>11.59</v>
      </c>
      <c r="BR289">
        <v>13.644</v>
      </c>
      <c r="BS289">
        <v>50.531999999999996</v>
      </c>
      <c r="BT289">
        <v>0.80989999999999995</v>
      </c>
      <c r="BU289" t="s">
        <v>18</v>
      </c>
      <c r="BV289">
        <v>11.52</v>
      </c>
      <c r="BW289">
        <v>11.59</v>
      </c>
      <c r="BX289">
        <v>13.616</v>
      </c>
      <c r="BY289">
        <v>50.43</v>
      </c>
      <c r="BZ289">
        <v>0.8337</v>
      </c>
      <c r="CA289" t="s">
        <v>18</v>
      </c>
    </row>
    <row r="290" spans="1:79" x14ac:dyDescent="0.2">
      <c r="A290" t="s">
        <v>206</v>
      </c>
      <c r="B290">
        <v>686</v>
      </c>
      <c r="C290">
        <v>709</v>
      </c>
      <c r="D290" t="s">
        <v>137</v>
      </c>
      <c r="E290">
        <v>10.87</v>
      </c>
      <c r="F290">
        <v>4</v>
      </c>
      <c r="G290">
        <v>21</v>
      </c>
      <c r="H290">
        <v>10.99</v>
      </c>
      <c r="I290">
        <v>11.06</v>
      </c>
      <c r="J290">
        <v>6.7069999999999999</v>
      </c>
      <c r="K290">
        <v>31.936</v>
      </c>
      <c r="L290">
        <v>0.66410000000000002</v>
      </c>
      <c r="M290" t="s">
        <v>18</v>
      </c>
      <c r="N290">
        <v>10.99</v>
      </c>
      <c r="O290">
        <v>11.06</v>
      </c>
      <c r="P290">
        <v>6.7149999999999999</v>
      </c>
      <c r="Q290">
        <v>31.977</v>
      </c>
      <c r="R290">
        <v>0.66149999999999998</v>
      </c>
      <c r="S290" t="s">
        <v>18</v>
      </c>
      <c r="T290">
        <v>10.99</v>
      </c>
      <c r="U290">
        <v>11.06</v>
      </c>
      <c r="V290">
        <v>6.7149999999999999</v>
      </c>
      <c r="W290">
        <v>31.975999999999999</v>
      </c>
      <c r="X290">
        <v>0.64439999999999997</v>
      </c>
      <c r="Y290" t="s">
        <v>18</v>
      </c>
      <c r="Z290">
        <v>10.99</v>
      </c>
      <c r="AA290">
        <v>11.06</v>
      </c>
      <c r="AB290">
        <v>8.4269999999999996</v>
      </c>
      <c r="AC290">
        <v>40.128999999999998</v>
      </c>
      <c r="AD290">
        <v>0.65469999999999995</v>
      </c>
      <c r="AE290" t="s">
        <v>18</v>
      </c>
      <c r="AF290">
        <v>10.99</v>
      </c>
      <c r="AG290">
        <v>11.06</v>
      </c>
      <c r="AH290">
        <v>8.9459999999999997</v>
      </c>
      <c r="AI290">
        <v>42.598999999999997</v>
      </c>
      <c r="AJ290">
        <v>0.64780000000000004</v>
      </c>
      <c r="AK290" t="s">
        <v>18</v>
      </c>
      <c r="AL290">
        <v>10.99</v>
      </c>
      <c r="AM290">
        <v>11.06</v>
      </c>
      <c r="AN290">
        <v>8.6340000000000003</v>
      </c>
      <c r="AO290">
        <v>41.116</v>
      </c>
      <c r="AP290">
        <v>0.65400000000000003</v>
      </c>
      <c r="AQ290" t="s">
        <v>18</v>
      </c>
      <c r="AR290">
        <v>10.99</v>
      </c>
      <c r="AS290">
        <v>11.06</v>
      </c>
      <c r="AT290">
        <v>10.209</v>
      </c>
      <c r="AU290">
        <v>48.613999999999997</v>
      </c>
      <c r="AV290">
        <v>0.65400000000000003</v>
      </c>
      <c r="AW290" t="s">
        <v>18</v>
      </c>
      <c r="AX290">
        <v>10.99</v>
      </c>
      <c r="AY290">
        <v>11.06</v>
      </c>
      <c r="AZ290">
        <v>10.257</v>
      </c>
      <c r="BA290">
        <v>48.844000000000001</v>
      </c>
      <c r="BB290">
        <v>0.65720000000000001</v>
      </c>
      <c r="BC290" t="s">
        <v>18</v>
      </c>
      <c r="BD290">
        <v>10.99</v>
      </c>
      <c r="BE290">
        <v>11.06</v>
      </c>
      <c r="BF290">
        <v>9.9540000000000006</v>
      </c>
      <c r="BG290">
        <v>47.402000000000001</v>
      </c>
      <c r="BH290">
        <v>0.66979999999999995</v>
      </c>
      <c r="BI290" t="s">
        <v>18</v>
      </c>
      <c r="BJ290">
        <v>10.99</v>
      </c>
      <c r="BK290">
        <v>11.06</v>
      </c>
      <c r="BL290">
        <v>10.853</v>
      </c>
      <c r="BM290">
        <v>51.682000000000002</v>
      </c>
      <c r="BN290">
        <v>0.67069999999999996</v>
      </c>
      <c r="BO290" t="s">
        <v>18</v>
      </c>
      <c r="BP290">
        <v>10.99</v>
      </c>
      <c r="BQ290">
        <v>11.06</v>
      </c>
      <c r="BR290">
        <v>10.976000000000001</v>
      </c>
      <c r="BS290">
        <v>52.265000000000001</v>
      </c>
      <c r="BT290">
        <v>0.6552</v>
      </c>
      <c r="BU290" t="s">
        <v>18</v>
      </c>
      <c r="BV290">
        <v>10.99</v>
      </c>
      <c r="BW290">
        <v>11.06</v>
      </c>
      <c r="BX290">
        <v>10.628</v>
      </c>
      <c r="BY290">
        <v>50.610999999999997</v>
      </c>
      <c r="BZ290">
        <v>0.64300000000000002</v>
      </c>
      <c r="CA290" t="s">
        <v>18</v>
      </c>
    </row>
    <row r="291" spans="1:79" x14ac:dyDescent="0.2">
      <c r="A291" t="s">
        <v>206</v>
      </c>
      <c r="B291">
        <v>701</v>
      </c>
      <c r="C291">
        <v>709</v>
      </c>
      <c r="D291" t="s">
        <v>138</v>
      </c>
      <c r="E291">
        <v>8.35</v>
      </c>
      <c r="F291">
        <v>2</v>
      </c>
      <c r="G291">
        <v>7</v>
      </c>
      <c r="H291">
        <v>8.35</v>
      </c>
      <c r="I291">
        <v>8.42</v>
      </c>
      <c r="J291">
        <v>1.0620000000000001</v>
      </c>
      <c r="K291">
        <v>15.166</v>
      </c>
      <c r="L291">
        <v>0.94720000000000004</v>
      </c>
      <c r="M291" t="s">
        <v>18</v>
      </c>
      <c r="N291">
        <v>8.35</v>
      </c>
      <c r="O291">
        <v>8.42</v>
      </c>
      <c r="P291">
        <v>1.04</v>
      </c>
      <c r="Q291">
        <v>14.858000000000001</v>
      </c>
      <c r="R291">
        <v>0.93930000000000002</v>
      </c>
      <c r="S291" t="s">
        <v>18</v>
      </c>
      <c r="T291">
        <v>8.35</v>
      </c>
      <c r="U291">
        <v>8.42</v>
      </c>
      <c r="V291">
        <v>1.099</v>
      </c>
      <c r="W291">
        <v>15.694000000000001</v>
      </c>
      <c r="X291">
        <v>0.93049999999999999</v>
      </c>
      <c r="Y291" t="s">
        <v>18</v>
      </c>
      <c r="Z291">
        <v>8.35</v>
      </c>
      <c r="AA291">
        <v>8.42</v>
      </c>
      <c r="AB291">
        <v>2.3620000000000001</v>
      </c>
      <c r="AC291">
        <v>33.741999999999997</v>
      </c>
      <c r="AD291">
        <v>0.93579999999999997</v>
      </c>
      <c r="AE291" t="s">
        <v>18</v>
      </c>
      <c r="AF291">
        <v>8.35</v>
      </c>
      <c r="AG291">
        <v>8.42</v>
      </c>
      <c r="AH291">
        <v>2.1739999999999999</v>
      </c>
      <c r="AI291">
        <v>31.059000000000001</v>
      </c>
      <c r="AJ291">
        <v>0.93869999999999998</v>
      </c>
      <c r="AK291" t="s">
        <v>18</v>
      </c>
      <c r="AL291">
        <v>8.35</v>
      </c>
      <c r="AM291">
        <v>8.42</v>
      </c>
      <c r="AN291">
        <v>2.2269999999999999</v>
      </c>
      <c r="AO291">
        <v>31.817</v>
      </c>
      <c r="AP291">
        <v>0.93659999999999999</v>
      </c>
      <c r="AQ291" t="s">
        <v>18</v>
      </c>
      <c r="AR291">
        <v>8.35</v>
      </c>
      <c r="AS291">
        <v>8.42</v>
      </c>
      <c r="AT291">
        <v>3.2589999999999999</v>
      </c>
      <c r="AU291">
        <v>46.563000000000002</v>
      </c>
      <c r="AV291">
        <v>0.92349999999999999</v>
      </c>
      <c r="AW291" t="s">
        <v>18</v>
      </c>
      <c r="AX291">
        <v>8.35</v>
      </c>
      <c r="AY291">
        <v>8.42</v>
      </c>
      <c r="AZ291">
        <v>3.2890000000000001</v>
      </c>
      <c r="BA291">
        <v>46.988</v>
      </c>
      <c r="BB291">
        <v>0.90549999999999997</v>
      </c>
      <c r="BC291" t="s">
        <v>18</v>
      </c>
      <c r="BD291">
        <v>8.35</v>
      </c>
      <c r="BE291">
        <v>8.42</v>
      </c>
      <c r="BF291">
        <v>3.3719999999999999</v>
      </c>
      <c r="BG291">
        <v>48.167000000000002</v>
      </c>
      <c r="BH291">
        <v>0.92700000000000005</v>
      </c>
      <c r="BI291" t="s">
        <v>18</v>
      </c>
      <c r="BJ291">
        <v>8.35</v>
      </c>
      <c r="BK291">
        <v>8.42</v>
      </c>
      <c r="BL291">
        <v>3.9049999999999998</v>
      </c>
      <c r="BM291">
        <v>55.784999999999997</v>
      </c>
      <c r="BN291">
        <v>0.92500000000000004</v>
      </c>
      <c r="BO291" t="s">
        <v>18</v>
      </c>
      <c r="BP291">
        <v>8.35</v>
      </c>
      <c r="BQ291">
        <v>8.42</v>
      </c>
      <c r="BR291">
        <v>3.8780000000000001</v>
      </c>
      <c r="BS291">
        <v>55.396999999999998</v>
      </c>
      <c r="BT291">
        <v>0.91920000000000002</v>
      </c>
      <c r="BU291" t="s">
        <v>18</v>
      </c>
      <c r="BV291">
        <v>8.35</v>
      </c>
      <c r="BW291">
        <v>8.42</v>
      </c>
      <c r="BX291">
        <v>3.855</v>
      </c>
      <c r="BY291">
        <v>55.078000000000003</v>
      </c>
      <c r="BZ291">
        <v>0.92589999999999995</v>
      </c>
      <c r="CA291" t="s">
        <v>18</v>
      </c>
    </row>
    <row r="292" spans="1:79" x14ac:dyDescent="0.2">
      <c r="A292" t="s">
        <v>206</v>
      </c>
      <c r="B292">
        <v>710</v>
      </c>
      <c r="C292">
        <v>720</v>
      </c>
      <c r="D292" t="s">
        <v>139</v>
      </c>
      <c r="E292">
        <v>7.09</v>
      </c>
      <c r="F292">
        <v>3</v>
      </c>
      <c r="G292">
        <v>9</v>
      </c>
      <c r="H292">
        <v>7.15</v>
      </c>
      <c r="I292">
        <v>7.22</v>
      </c>
      <c r="J292">
        <v>0.24</v>
      </c>
      <c r="K292">
        <v>2.6640000000000001</v>
      </c>
      <c r="L292">
        <v>0.89180000000000004</v>
      </c>
      <c r="M292" t="s">
        <v>17</v>
      </c>
      <c r="N292">
        <v>7.15</v>
      </c>
      <c r="O292">
        <v>7.22</v>
      </c>
      <c r="P292">
        <v>0.35399999999999998</v>
      </c>
      <c r="Q292">
        <v>3.9329999999999998</v>
      </c>
      <c r="R292">
        <v>0.9103</v>
      </c>
      <c r="S292" t="s">
        <v>17</v>
      </c>
      <c r="T292">
        <v>7.15</v>
      </c>
      <c r="U292">
        <v>7.22</v>
      </c>
      <c r="V292">
        <v>0.35399999999999998</v>
      </c>
      <c r="W292">
        <v>3.9319999999999999</v>
      </c>
      <c r="X292">
        <v>0.91359999999999997</v>
      </c>
      <c r="Y292" t="s">
        <v>17</v>
      </c>
      <c r="Z292">
        <v>7.15</v>
      </c>
      <c r="AA292">
        <v>7.22</v>
      </c>
      <c r="AB292">
        <v>0.58899999999999997</v>
      </c>
      <c r="AC292">
        <v>6.5419999999999998</v>
      </c>
      <c r="AD292">
        <v>0.90920000000000001</v>
      </c>
      <c r="AE292" t="s">
        <v>17</v>
      </c>
      <c r="AF292">
        <v>7.15</v>
      </c>
      <c r="AG292">
        <v>7.22</v>
      </c>
      <c r="AH292">
        <v>0.47299999999999998</v>
      </c>
      <c r="AI292">
        <v>5.2530000000000001</v>
      </c>
      <c r="AJ292">
        <v>0.88139999999999996</v>
      </c>
      <c r="AK292" t="s">
        <v>17</v>
      </c>
      <c r="AL292">
        <v>7.15</v>
      </c>
      <c r="AM292">
        <v>7.22</v>
      </c>
      <c r="AN292">
        <v>0.47399999999999998</v>
      </c>
      <c r="AO292">
        <v>5.2709999999999999</v>
      </c>
      <c r="AP292">
        <v>0.88900000000000001</v>
      </c>
      <c r="AQ292" t="s">
        <v>17</v>
      </c>
      <c r="AR292">
        <v>7.15</v>
      </c>
      <c r="AS292">
        <v>7.22</v>
      </c>
      <c r="AT292">
        <v>0.96599999999999997</v>
      </c>
      <c r="AU292">
        <v>10.728</v>
      </c>
      <c r="AV292">
        <v>0.88229999999999997</v>
      </c>
      <c r="AW292" t="s">
        <v>17</v>
      </c>
      <c r="AX292">
        <v>7.15</v>
      </c>
      <c r="AY292">
        <v>7.22</v>
      </c>
      <c r="AZ292">
        <v>1.109</v>
      </c>
      <c r="BA292">
        <v>12.32</v>
      </c>
      <c r="BB292">
        <v>0.8891</v>
      </c>
      <c r="BC292" t="s">
        <v>18</v>
      </c>
      <c r="BD292">
        <v>7.15</v>
      </c>
      <c r="BE292">
        <v>7.22</v>
      </c>
      <c r="BF292">
        <v>1.073</v>
      </c>
      <c r="BG292">
        <v>11.923</v>
      </c>
      <c r="BH292">
        <v>0.87290000000000001</v>
      </c>
      <c r="BI292" t="s">
        <v>17</v>
      </c>
      <c r="BJ292">
        <v>7.15</v>
      </c>
      <c r="BK292">
        <v>7.22</v>
      </c>
      <c r="BL292">
        <v>2.0249999999999999</v>
      </c>
      <c r="BM292">
        <v>22.495999999999999</v>
      </c>
      <c r="BN292">
        <v>0.89949999999999997</v>
      </c>
      <c r="BO292" t="s">
        <v>17</v>
      </c>
      <c r="BP292">
        <v>7.15</v>
      </c>
      <c r="BQ292">
        <v>7.22</v>
      </c>
      <c r="BR292">
        <v>2.2160000000000002</v>
      </c>
      <c r="BS292">
        <v>24.623000000000001</v>
      </c>
      <c r="BT292">
        <v>0.91520000000000001</v>
      </c>
      <c r="BU292" t="s">
        <v>17</v>
      </c>
      <c r="BV292">
        <v>7.15</v>
      </c>
      <c r="BW292">
        <v>7.22</v>
      </c>
      <c r="BX292">
        <v>2.1379999999999999</v>
      </c>
      <c r="BY292">
        <v>23.757999999999999</v>
      </c>
      <c r="BZ292">
        <v>0.89680000000000004</v>
      </c>
      <c r="CA292" t="s">
        <v>17</v>
      </c>
    </row>
    <row r="293" spans="1:79" x14ac:dyDescent="0.2">
      <c r="A293" t="s">
        <v>206</v>
      </c>
      <c r="B293">
        <v>710</v>
      </c>
      <c r="C293">
        <v>721</v>
      </c>
      <c r="D293" t="s">
        <v>140</v>
      </c>
      <c r="E293">
        <v>8.82</v>
      </c>
      <c r="F293">
        <v>3</v>
      </c>
      <c r="G293">
        <v>10</v>
      </c>
      <c r="H293">
        <v>8.7799999999999994</v>
      </c>
      <c r="I293">
        <v>8.85</v>
      </c>
      <c r="J293">
        <v>0.32200000000000001</v>
      </c>
      <c r="K293">
        <v>3.2189999999999999</v>
      </c>
      <c r="L293">
        <v>0.79210000000000003</v>
      </c>
      <c r="M293" t="s">
        <v>18</v>
      </c>
      <c r="N293">
        <v>8.7799999999999994</v>
      </c>
      <c r="O293">
        <v>8.85</v>
      </c>
      <c r="P293">
        <v>0.20599999999999999</v>
      </c>
      <c r="Q293">
        <v>2.0630000000000002</v>
      </c>
      <c r="R293">
        <v>0.79320000000000002</v>
      </c>
      <c r="S293" t="s">
        <v>18</v>
      </c>
      <c r="T293">
        <v>8.7799999999999994</v>
      </c>
      <c r="U293">
        <v>8.85</v>
      </c>
      <c r="V293">
        <v>0.20699999999999999</v>
      </c>
      <c r="W293">
        <v>2.073</v>
      </c>
      <c r="X293">
        <v>0.80310000000000004</v>
      </c>
      <c r="Y293" t="s">
        <v>18</v>
      </c>
      <c r="Z293">
        <v>8.7799999999999994</v>
      </c>
      <c r="AA293">
        <v>8.85</v>
      </c>
      <c r="AB293">
        <v>0.59299999999999997</v>
      </c>
      <c r="AC293">
        <v>5.931</v>
      </c>
      <c r="AD293">
        <v>0.80169999999999997</v>
      </c>
      <c r="AE293" t="s">
        <v>18</v>
      </c>
      <c r="AF293">
        <v>8.7799999999999994</v>
      </c>
      <c r="AG293">
        <v>8.85</v>
      </c>
      <c r="AH293">
        <v>0.28799999999999998</v>
      </c>
      <c r="AI293">
        <v>2.8839999999999999</v>
      </c>
      <c r="AJ293">
        <v>0.78580000000000005</v>
      </c>
      <c r="AK293" t="s">
        <v>18</v>
      </c>
      <c r="AL293">
        <v>8.7799999999999994</v>
      </c>
      <c r="AM293">
        <v>8.85</v>
      </c>
      <c r="AN293">
        <v>0.33500000000000002</v>
      </c>
      <c r="AO293">
        <v>3.351</v>
      </c>
      <c r="AP293">
        <v>0.79600000000000004</v>
      </c>
      <c r="AQ293" t="s">
        <v>18</v>
      </c>
      <c r="AR293">
        <v>8.7799999999999994</v>
      </c>
      <c r="AS293">
        <v>8.85</v>
      </c>
      <c r="AT293">
        <v>0.80100000000000005</v>
      </c>
      <c r="AU293">
        <v>8.0139999999999993</v>
      </c>
      <c r="AV293">
        <v>0.78669999999999995</v>
      </c>
      <c r="AW293" t="s">
        <v>18</v>
      </c>
      <c r="AX293">
        <v>8.7799999999999994</v>
      </c>
      <c r="AY293">
        <v>8.85</v>
      </c>
      <c r="AZ293">
        <v>0.93799999999999994</v>
      </c>
      <c r="BA293">
        <v>9.3789999999999996</v>
      </c>
      <c r="BB293">
        <v>0.77810000000000001</v>
      </c>
      <c r="BC293" t="s">
        <v>18</v>
      </c>
      <c r="BD293">
        <v>8.7799999999999994</v>
      </c>
      <c r="BE293">
        <v>8.85</v>
      </c>
      <c r="BF293">
        <v>0.91</v>
      </c>
      <c r="BG293">
        <v>9.1010000000000009</v>
      </c>
      <c r="BH293">
        <v>0.78480000000000005</v>
      </c>
      <c r="BI293" t="s">
        <v>18</v>
      </c>
      <c r="BJ293">
        <v>8.7799999999999994</v>
      </c>
      <c r="BK293">
        <v>8.85</v>
      </c>
      <c r="BL293">
        <v>1.726</v>
      </c>
      <c r="BM293">
        <v>17.260999999999999</v>
      </c>
      <c r="BN293">
        <v>0.75749999999999995</v>
      </c>
      <c r="BO293" t="s">
        <v>18</v>
      </c>
      <c r="BP293">
        <v>8.73</v>
      </c>
      <c r="BQ293">
        <v>8.7899999999999991</v>
      </c>
      <c r="BR293">
        <v>1.9550000000000001</v>
      </c>
      <c r="BS293">
        <v>19.547000000000001</v>
      </c>
      <c r="BT293">
        <v>0.7379</v>
      </c>
      <c r="BU293" t="s">
        <v>18</v>
      </c>
      <c r="BV293">
        <v>8.7799999999999994</v>
      </c>
      <c r="BW293">
        <v>8.85</v>
      </c>
      <c r="BX293">
        <v>1.744</v>
      </c>
      <c r="BY293">
        <v>17.440999999999999</v>
      </c>
      <c r="BZ293">
        <v>0.77880000000000005</v>
      </c>
      <c r="CA293" t="s">
        <v>18</v>
      </c>
    </row>
    <row r="294" spans="1:79" x14ac:dyDescent="0.2">
      <c r="A294" t="s">
        <v>206</v>
      </c>
      <c r="B294">
        <v>710</v>
      </c>
      <c r="C294">
        <v>723</v>
      </c>
      <c r="D294" t="s">
        <v>141</v>
      </c>
      <c r="E294">
        <v>9.98</v>
      </c>
      <c r="F294">
        <v>2</v>
      </c>
      <c r="G294">
        <v>12</v>
      </c>
      <c r="H294">
        <v>9.99</v>
      </c>
      <c r="I294">
        <v>10.06</v>
      </c>
      <c r="J294">
        <v>0.26500000000000001</v>
      </c>
      <c r="K294">
        <v>2.2090000000000001</v>
      </c>
      <c r="L294">
        <v>0.87019999999999997</v>
      </c>
      <c r="M294" t="s">
        <v>18</v>
      </c>
      <c r="N294">
        <v>9.99</v>
      </c>
      <c r="O294">
        <v>10.06</v>
      </c>
      <c r="P294">
        <v>0.20699999999999999</v>
      </c>
      <c r="Q294">
        <v>1.728</v>
      </c>
      <c r="R294">
        <v>0.85350000000000004</v>
      </c>
      <c r="S294" t="s">
        <v>18</v>
      </c>
      <c r="T294">
        <v>9.99</v>
      </c>
      <c r="U294">
        <v>10.06</v>
      </c>
      <c r="V294">
        <v>0.26300000000000001</v>
      </c>
      <c r="W294">
        <v>2.1949999999999998</v>
      </c>
      <c r="X294">
        <v>0.82789999999999997</v>
      </c>
      <c r="Y294" t="s">
        <v>18</v>
      </c>
      <c r="Z294">
        <v>9.99</v>
      </c>
      <c r="AA294">
        <v>10.06</v>
      </c>
      <c r="AB294">
        <v>0.42</v>
      </c>
      <c r="AC294">
        <v>3.5</v>
      </c>
      <c r="AD294">
        <v>0.89700000000000002</v>
      </c>
      <c r="AE294" t="s">
        <v>18</v>
      </c>
      <c r="AF294">
        <v>9.99</v>
      </c>
      <c r="AG294">
        <v>10.06</v>
      </c>
      <c r="AH294">
        <v>0.41799999999999998</v>
      </c>
      <c r="AI294">
        <v>3.4830000000000001</v>
      </c>
      <c r="AJ294">
        <v>0.83040000000000003</v>
      </c>
      <c r="AK294" t="s">
        <v>18</v>
      </c>
      <c r="AL294">
        <v>9.99</v>
      </c>
      <c r="AM294">
        <v>10.06</v>
      </c>
      <c r="AN294">
        <v>0.39400000000000002</v>
      </c>
      <c r="AO294">
        <v>3.286</v>
      </c>
      <c r="AP294">
        <v>0.85699999999999998</v>
      </c>
      <c r="AQ294" t="s">
        <v>18</v>
      </c>
      <c r="AR294">
        <v>9.98</v>
      </c>
      <c r="AS294">
        <v>10.06</v>
      </c>
      <c r="AT294">
        <v>0.77900000000000003</v>
      </c>
      <c r="AU294">
        <v>6.4880000000000004</v>
      </c>
      <c r="AV294">
        <v>0.86299999999999999</v>
      </c>
      <c r="AW294" t="s">
        <v>18</v>
      </c>
      <c r="AX294">
        <v>9.99</v>
      </c>
      <c r="AY294">
        <v>10.06</v>
      </c>
      <c r="AZ294">
        <v>0.97499999999999998</v>
      </c>
      <c r="BA294">
        <v>8.1210000000000004</v>
      </c>
      <c r="BB294">
        <v>0.81389999999999996</v>
      </c>
      <c r="BC294" t="s">
        <v>18</v>
      </c>
      <c r="BD294">
        <v>9.99</v>
      </c>
      <c r="BE294">
        <v>10.06</v>
      </c>
      <c r="BF294">
        <v>0.79200000000000004</v>
      </c>
      <c r="BG294">
        <v>6.6020000000000003</v>
      </c>
      <c r="BH294">
        <v>0.86150000000000004</v>
      </c>
      <c r="BI294" t="s">
        <v>18</v>
      </c>
      <c r="BJ294">
        <v>9.99</v>
      </c>
      <c r="BK294">
        <v>10.06</v>
      </c>
      <c r="BL294">
        <v>1.55</v>
      </c>
      <c r="BM294">
        <v>12.919</v>
      </c>
      <c r="BN294">
        <v>0.89290000000000003</v>
      </c>
      <c r="BO294" t="s">
        <v>18</v>
      </c>
      <c r="BP294">
        <v>9.98</v>
      </c>
      <c r="BQ294">
        <v>10.06</v>
      </c>
      <c r="BR294">
        <v>1.8180000000000001</v>
      </c>
      <c r="BS294">
        <v>15.151</v>
      </c>
      <c r="BT294">
        <v>0.80369999999999997</v>
      </c>
      <c r="BU294" t="s">
        <v>18</v>
      </c>
      <c r="BV294">
        <v>9.99</v>
      </c>
      <c r="BW294">
        <v>10.06</v>
      </c>
      <c r="BX294">
        <v>1.734</v>
      </c>
      <c r="BY294">
        <v>14.452999999999999</v>
      </c>
      <c r="BZ294">
        <v>0.82969999999999999</v>
      </c>
      <c r="CA294" t="s">
        <v>18</v>
      </c>
    </row>
    <row r="295" spans="1:79" x14ac:dyDescent="0.2">
      <c r="A295" t="s">
        <v>206</v>
      </c>
      <c r="B295">
        <v>721</v>
      </c>
      <c r="C295">
        <v>725</v>
      </c>
      <c r="D295" t="s">
        <v>142</v>
      </c>
      <c r="E295">
        <v>7.82</v>
      </c>
      <c r="F295">
        <v>1</v>
      </c>
      <c r="G295">
        <v>3</v>
      </c>
      <c r="H295">
        <v>7.91</v>
      </c>
      <c r="I295">
        <v>7.98</v>
      </c>
      <c r="J295">
        <v>0.755</v>
      </c>
      <c r="K295">
        <v>25.161999999999999</v>
      </c>
      <c r="L295">
        <v>0.88970000000000005</v>
      </c>
      <c r="M295" t="s">
        <v>18</v>
      </c>
      <c r="N295">
        <v>7.91</v>
      </c>
      <c r="O295">
        <v>7.98</v>
      </c>
      <c r="P295">
        <v>0.76600000000000001</v>
      </c>
      <c r="Q295">
        <v>25.527999999999999</v>
      </c>
      <c r="R295">
        <v>0.91059999999999997</v>
      </c>
      <c r="S295" t="s">
        <v>18</v>
      </c>
      <c r="T295">
        <v>7.91</v>
      </c>
      <c r="U295">
        <v>7.98</v>
      </c>
      <c r="V295">
        <v>0.80400000000000005</v>
      </c>
      <c r="W295">
        <v>26.79</v>
      </c>
      <c r="X295">
        <v>0.90229999999999999</v>
      </c>
      <c r="Y295" t="s">
        <v>18</v>
      </c>
      <c r="Z295">
        <v>7.91</v>
      </c>
      <c r="AA295">
        <v>7.98</v>
      </c>
      <c r="AB295">
        <v>0.94399999999999995</v>
      </c>
      <c r="AC295">
        <v>31.457000000000001</v>
      </c>
      <c r="AD295">
        <v>0.89849999999999997</v>
      </c>
      <c r="AE295" t="s">
        <v>18</v>
      </c>
      <c r="AF295">
        <v>7.91</v>
      </c>
      <c r="AG295">
        <v>7.98</v>
      </c>
      <c r="AH295">
        <v>0.92500000000000004</v>
      </c>
      <c r="AI295">
        <v>30.846</v>
      </c>
      <c r="AJ295">
        <v>0.89429999999999998</v>
      </c>
      <c r="AK295" t="s">
        <v>18</v>
      </c>
      <c r="AL295">
        <v>7.91</v>
      </c>
      <c r="AM295">
        <v>7.98</v>
      </c>
      <c r="AN295">
        <v>0.94899999999999995</v>
      </c>
      <c r="AO295">
        <v>31.638999999999999</v>
      </c>
      <c r="AP295">
        <v>0.90510000000000002</v>
      </c>
      <c r="AQ295" t="s">
        <v>18</v>
      </c>
      <c r="AR295">
        <v>7.91</v>
      </c>
      <c r="AS295">
        <v>7.98</v>
      </c>
      <c r="AT295">
        <v>1.3220000000000001</v>
      </c>
      <c r="AU295">
        <v>44.075000000000003</v>
      </c>
      <c r="AV295">
        <v>0.88300000000000001</v>
      </c>
      <c r="AW295" t="s">
        <v>18</v>
      </c>
      <c r="AX295">
        <v>7.91</v>
      </c>
      <c r="AY295">
        <v>7.98</v>
      </c>
      <c r="AZ295">
        <v>1.323</v>
      </c>
      <c r="BA295">
        <v>44.107999999999997</v>
      </c>
      <c r="BB295">
        <v>0.87590000000000001</v>
      </c>
      <c r="BC295" t="s">
        <v>18</v>
      </c>
      <c r="BD295">
        <v>7.91</v>
      </c>
      <c r="BE295">
        <v>7.98</v>
      </c>
      <c r="BF295">
        <v>1.335</v>
      </c>
      <c r="BG295">
        <v>44.515000000000001</v>
      </c>
      <c r="BH295">
        <v>0.89480000000000004</v>
      </c>
      <c r="BI295" t="s">
        <v>18</v>
      </c>
      <c r="BJ295">
        <v>7.92</v>
      </c>
      <c r="BK295">
        <v>7.98</v>
      </c>
      <c r="BL295">
        <v>1.538</v>
      </c>
      <c r="BM295">
        <v>51.279000000000003</v>
      </c>
      <c r="BN295">
        <v>0.90839999999999999</v>
      </c>
      <c r="BO295" t="s">
        <v>18</v>
      </c>
      <c r="BP295">
        <v>7.91</v>
      </c>
      <c r="BQ295">
        <v>7.98</v>
      </c>
      <c r="BR295">
        <v>1.5649999999999999</v>
      </c>
      <c r="BS295">
        <v>52.155999999999999</v>
      </c>
      <c r="BT295">
        <v>0.8851</v>
      </c>
      <c r="BU295" t="s">
        <v>18</v>
      </c>
      <c r="BV295">
        <v>7.91</v>
      </c>
      <c r="BW295">
        <v>7.98</v>
      </c>
      <c r="BX295">
        <v>1.5549999999999999</v>
      </c>
      <c r="BY295">
        <v>51.823999999999998</v>
      </c>
      <c r="BZ295">
        <v>0.90339999999999998</v>
      </c>
      <c r="CA295" t="s">
        <v>18</v>
      </c>
    </row>
    <row r="296" spans="1:79" x14ac:dyDescent="0.2">
      <c r="A296" t="s">
        <v>206</v>
      </c>
      <c r="B296">
        <v>724</v>
      </c>
      <c r="C296">
        <v>730</v>
      </c>
      <c r="D296" t="s">
        <v>143</v>
      </c>
      <c r="E296">
        <v>7.04</v>
      </c>
      <c r="F296">
        <v>2</v>
      </c>
      <c r="G296">
        <v>5</v>
      </c>
      <c r="H296">
        <v>7</v>
      </c>
      <c r="I296">
        <v>7.06</v>
      </c>
      <c r="J296">
        <v>2.4409999999999998</v>
      </c>
      <c r="K296">
        <v>48.829000000000001</v>
      </c>
      <c r="L296">
        <v>0.87480000000000002</v>
      </c>
      <c r="M296" t="s">
        <v>18</v>
      </c>
      <c r="N296">
        <v>7</v>
      </c>
      <c r="O296">
        <v>7.07</v>
      </c>
      <c r="P296">
        <v>2.4340000000000002</v>
      </c>
      <c r="Q296">
        <v>48.688000000000002</v>
      </c>
      <c r="R296">
        <v>0.87180000000000002</v>
      </c>
      <c r="S296" t="s">
        <v>18</v>
      </c>
      <c r="T296">
        <v>7</v>
      </c>
      <c r="U296">
        <v>7.07</v>
      </c>
      <c r="V296">
        <v>2.4780000000000002</v>
      </c>
      <c r="W296">
        <v>49.555999999999997</v>
      </c>
      <c r="X296">
        <v>0.86219999999999997</v>
      </c>
      <c r="Y296" t="s">
        <v>18</v>
      </c>
      <c r="Z296">
        <v>7</v>
      </c>
      <c r="AA296">
        <v>7.07</v>
      </c>
      <c r="AB296">
        <v>3.621</v>
      </c>
      <c r="AC296">
        <v>72.421999999999997</v>
      </c>
      <c r="AD296">
        <v>0.88859999999999995</v>
      </c>
      <c r="AE296" t="s">
        <v>18</v>
      </c>
      <c r="AF296">
        <v>7</v>
      </c>
      <c r="AG296">
        <v>7.07</v>
      </c>
      <c r="AH296">
        <v>3.5550000000000002</v>
      </c>
      <c r="AI296">
        <v>71.100999999999999</v>
      </c>
      <c r="AJ296">
        <v>0.87139999999999995</v>
      </c>
      <c r="AK296" t="s">
        <v>18</v>
      </c>
      <c r="AL296">
        <v>7</v>
      </c>
      <c r="AM296">
        <v>7.07</v>
      </c>
      <c r="AN296">
        <v>3.5</v>
      </c>
      <c r="AO296">
        <v>70.010000000000005</v>
      </c>
      <c r="AP296">
        <v>0.85860000000000003</v>
      </c>
      <c r="AQ296" t="s">
        <v>18</v>
      </c>
      <c r="AR296">
        <v>7</v>
      </c>
      <c r="AS296">
        <v>7.06</v>
      </c>
      <c r="AT296">
        <v>3.8170000000000002</v>
      </c>
      <c r="AU296">
        <v>76.337999999999994</v>
      </c>
      <c r="AV296">
        <v>0.87360000000000004</v>
      </c>
      <c r="AW296" t="s">
        <v>18</v>
      </c>
      <c r="AX296">
        <v>7</v>
      </c>
      <c r="AY296">
        <v>7.07</v>
      </c>
      <c r="AZ296">
        <v>3.762</v>
      </c>
      <c r="BA296">
        <v>75.242999999999995</v>
      </c>
      <c r="BB296">
        <v>0.86029999999999995</v>
      </c>
      <c r="BC296" t="s">
        <v>18</v>
      </c>
      <c r="BD296">
        <v>7</v>
      </c>
      <c r="BE296">
        <v>7.07</v>
      </c>
      <c r="BF296">
        <v>3.8330000000000002</v>
      </c>
      <c r="BG296">
        <v>76.656000000000006</v>
      </c>
      <c r="BH296">
        <v>0.86619999999999997</v>
      </c>
      <c r="BI296" t="s">
        <v>18</v>
      </c>
      <c r="BJ296">
        <v>7</v>
      </c>
      <c r="BK296">
        <v>7.07</v>
      </c>
      <c r="BL296">
        <v>4.0650000000000004</v>
      </c>
      <c r="BM296">
        <v>81.296999999999997</v>
      </c>
      <c r="BN296">
        <v>0.88239999999999996</v>
      </c>
      <c r="BO296" t="s">
        <v>18</v>
      </c>
      <c r="BP296">
        <v>7</v>
      </c>
      <c r="BQ296">
        <v>7.06</v>
      </c>
      <c r="BR296">
        <v>4.069</v>
      </c>
      <c r="BS296">
        <v>81.382000000000005</v>
      </c>
      <c r="BT296">
        <v>0.84050000000000002</v>
      </c>
      <c r="BU296" t="s">
        <v>18</v>
      </c>
      <c r="BV296">
        <v>7</v>
      </c>
      <c r="BW296">
        <v>7.06</v>
      </c>
      <c r="BX296">
        <v>4.0549999999999997</v>
      </c>
      <c r="BY296">
        <v>81.102999999999994</v>
      </c>
      <c r="BZ296">
        <v>0.85570000000000002</v>
      </c>
      <c r="CA296" t="s">
        <v>18</v>
      </c>
    </row>
    <row r="297" spans="1:79" x14ac:dyDescent="0.2">
      <c r="A297" t="s">
        <v>206</v>
      </c>
      <c r="B297">
        <v>724</v>
      </c>
      <c r="C297">
        <v>732</v>
      </c>
      <c r="D297" t="s">
        <v>144</v>
      </c>
      <c r="E297">
        <v>6.63</v>
      </c>
      <c r="F297">
        <v>2</v>
      </c>
      <c r="G297">
        <v>7</v>
      </c>
      <c r="H297">
        <v>6.7</v>
      </c>
      <c r="I297">
        <v>6.77</v>
      </c>
      <c r="J297">
        <v>2.9239999999999999</v>
      </c>
      <c r="K297">
        <v>41.774999999999999</v>
      </c>
      <c r="L297">
        <v>0.72440000000000004</v>
      </c>
      <c r="M297" t="s">
        <v>18</v>
      </c>
      <c r="N297">
        <v>6.71</v>
      </c>
      <c r="O297">
        <v>6.77</v>
      </c>
      <c r="P297">
        <v>2.9119999999999999</v>
      </c>
      <c r="Q297">
        <v>41.603999999999999</v>
      </c>
      <c r="R297">
        <v>0.73509999999999998</v>
      </c>
      <c r="S297" t="s">
        <v>18</v>
      </c>
      <c r="T297">
        <v>6.7</v>
      </c>
      <c r="U297">
        <v>6.77</v>
      </c>
      <c r="V297">
        <v>2.843</v>
      </c>
      <c r="W297">
        <v>40.619</v>
      </c>
      <c r="X297">
        <v>0.71419999999999995</v>
      </c>
      <c r="Y297" t="s">
        <v>18</v>
      </c>
      <c r="Z297">
        <v>6.7</v>
      </c>
      <c r="AA297">
        <v>6.77</v>
      </c>
      <c r="AB297">
        <v>4.2069999999999999</v>
      </c>
      <c r="AC297">
        <v>60.098999999999997</v>
      </c>
      <c r="AD297">
        <v>0.70950000000000002</v>
      </c>
      <c r="AE297" t="s">
        <v>18</v>
      </c>
      <c r="AF297">
        <v>6.7</v>
      </c>
      <c r="AG297">
        <v>6.77</v>
      </c>
      <c r="AH297">
        <v>4.1520000000000001</v>
      </c>
      <c r="AI297">
        <v>59.319000000000003</v>
      </c>
      <c r="AJ297">
        <v>0.70730000000000004</v>
      </c>
      <c r="AK297" t="s">
        <v>18</v>
      </c>
      <c r="AL297">
        <v>6.7</v>
      </c>
      <c r="AM297">
        <v>6.77</v>
      </c>
      <c r="AN297">
        <v>4.0780000000000003</v>
      </c>
      <c r="AO297">
        <v>58.253</v>
      </c>
      <c r="AP297">
        <v>0.72099999999999997</v>
      </c>
      <c r="AQ297" t="s">
        <v>18</v>
      </c>
      <c r="AR297">
        <v>6.7</v>
      </c>
      <c r="AS297">
        <v>6.77</v>
      </c>
      <c r="AT297">
        <v>4.2859999999999996</v>
      </c>
      <c r="AU297">
        <v>61.225999999999999</v>
      </c>
      <c r="AV297">
        <v>0.72499999999999998</v>
      </c>
      <c r="AW297" t="s">
        <v>18</v>
      </c>
      <c r="AX297">
        <v>6.71</v>
      </c>
      <c r="AY297">
        <v>6.77</v>
      </c>
      <c r="AZ297">
        <v>4.3840000000000003</v>
      </c>
      <c r="BA297">
        <v>62.622999999999998</v>
      </c>
      <c r="BB297">
        <v>0.68200000000000005</v>
      </c>
      <c r="BC297" t="s">
        <v>18</v>
      </c>
      <c r="BD297">
        <v>6.7</v>
      </c>
      <c r="BE297">
        <v>6.77</v>
      </c>
      <c r="BF297">
        <v>4.5170000000000003</v>
      </c>
      <c r="BG297">
        <v>64.524000000000001</v>
      </c>
      <c r="BH297">
        <v>0.70379999999999998</v>
      </c>
      <c r="BI297" t="s">
        <v>18</v>
      </c>
      <c r="BJ297">
        <v>6.71</v>
      </c>
      <c r="BK297">
        <v>6.78</v>
      </c>
      <c r="BL297">
        <v>4.7110000000000003</v>
      </c>
      <c r="BM297">
        <v>67.299000000000007</v>
      </c>
      <c r="BN297">
        <v>0.73250000000000004</v>
      </c>
      <c r="BO297" t="s">
        <v>18</v>
      </c>
      <c r="BP297">
        <v>6.7</v>
      </c>
      <c r="BQ297">
        <v>6.77</v>
      </c>
      <c r="BR297">
        <v>4.6109999999999998</v>
      </c>
      <c r="BS297">
        <v>65.873999999999995</v>
      </c>
      <c r="BT297">
        <v>0.69910000000000005</v>
      </c>
      <c r="BU297" t="s">
        <v>18</v>
      </c>
      <c r="BV297">
        <v>6.7</v>
      </c>
      <c r="BW297">
        <v>6.77</v>
      </c>
      <c r="BX297">
        <v>4.7389999999999999</v>
      </c>
      <c r="BY297">
        <v>67.700999999999993</v>
      </c>
      <c r="BZ297">
        <v>0.71079999999999999</v>
      </c>
      <c r="CA297" t="s">
        <v>18</v>
      </c>
    </row>
    <row r="298" spans="1:79" x14ac:dyDescent="0.2">
      <c r="A298" t="s">
        <v>206</v>
      </c>
      <c r="B298">
        <v>726</v>
      </c>
      <c r="C298">
        <v>760</v>
      </c>
      <c r="D298" t="s">
        <v>145</v>
      </c>
      <c r="E298">
        <v>13.01</v>
      </c>
      <c r="F298">
        <v>4</v>
      </c>
      <c r="G298">
        <v>30</v>
      </c>
      <c r="H298">
        <v>13.15</v>
      </c>
      <c r="I298">
        <v>13.22</v>
      </c>
      <c r="J298">
        <v>9.6530000000000005</v>
      </c>
      <c r="K298">
        <v>32.177</v>
      </c>
      <c r="L298">
        <v>0.8377</v>
      </c>
      <c r="M298" t="s">
        <v>18</v>
      </c>
      <c r="N298">
        <v>13.15</v>
      </c>
      <c r="O298">
        <v>13.23</v>
      </c>
      <c r="P298">
        <v>10.025</v>
      </c>
      <c r="Q298">
        <v>33.417999999999999</v>
      </c>
      <c r="R298">
        <v>0.8165</v>
      </c>
      <c r="S298" t="s">
        <v>18</v>
      </c>
      <c r="T298">
        <v>13.15</v>
      </c>
      <c r="U298">
        <v>13.22</v>
      </c>
      <c r="V298">
        <v>10.039999999999999</v>
      </c>
      <c r="W298">
        <v>33.468000000000004</v>
      </c>
      <c r="X298">
        <v>0.81789999999999996</v>
      </c>
      <c r="Y298" t="s">
        <v>18</v>
      </c>
      <c r="Z298">
        <v>13.15</v>
      </c>
      <c r="AA298">
        <v>13.22</v>
      </c>
      <c r="AB298">
        <v>14.73</v>
      </c>
      <c r="AC298">
        <v>49.1</v>
      </c>
      <c r="AD298">
        <v>0.78349999999999997</v>
      </c>
      <c r="AE298" t="s">
        <v>18</v>
      </c>
      <c r="AF298">
        <v>13.15</v>
      </c>
      <c r="AG298">
        <v>13.23</v>
      </c>
      <c r="AH298">
        <v>14.343999999999999</v>
      </c>
      <c r="AI298">
        <v>47.811999999999998</v>
      </c>
      <c r="AJ298">
        <v>0.79710000000000003</v>
      </c>
      <c r="AK298" t="s">
        <v>18</v>
      </c>
      <c r="AL298">
        <v>13.15</v>
      </c>
      <c r="AM298">
        <v>13.22</v>
      </c>
      <c r="AN298">
        <v>14.034000000000001</v>
      </c>
      <c r="AO298">
        <v>46.779000000000003</v>
      </c>
      <c r="AP298">
        <v>0.78649999999999998</v>
      </c>
      <c r="AQ298" t="s">
        <v>18</v>
      </c>
      <c r="AR298">
        <v>13.15</v>
      </c>
      <c r="AS298">
        <v>13.22</v>
      </c>
      <c r="AT298">
        <v>16.96</v>
      </c>
      <c r="AU298">
        <v>56.533999999999999</v>
      </c>
      <c r="AV298">
        <v>0.76400000000000001</v>
      </c>
      <c r="AW298" t="s">
        <v>18</v>
      </c>
      <c r="AX298">
        <v>13.15</v>
      </c>
      <c r="AY298">
        <v>13.23</v>
      </c>
      <c r="AZ298">
        <v>17.103000000000002</v>
      </c>
      <c r="BA298">
        <v>57.009</v>
      </c>
      <c r="BB298">
        <v>0.79959999999999998</v>
      </c>
      <c r="BC298" t="s">
        <v>18</v>
      </c>
      <c r="BD298">
        <v>13.15</v>
      </c>
      <c r="BE298">
        <v>13.23</v>
      </c>
      <c r="BF298">
        <v>17.039000000000001</v>
      </c>
      <c r="BG298">
        <v>56.795000000000002</v>
      </c>
      <c r="BH298">
        <v>0.79269999999999996</v>
      </c>
      <c r="BI298" t="s">
        <v>18</v>
      </c>
      <c r="BJ298">
        <v>13.15</v>
      </c>
      <c r="BK298">
        <v>13.23</v>
      </c>
      <c r="BL298">
        <v>18.37</v>
      </c>
      <c r="BM298">
        <v>61.231999999999999</v>
      </c>
      <c r="BN298">
        <v>0.81259999999999999</v>
      </c>
      <c r="BO298" t="s">
        <v>18</v>
      </c>
      <c r="BP298">
        <v>13.15</v>
      </c>
      <c r="BQ298">
        <v>13.22</v>
      </c>
      <c r="BR298">
        <v>18.466999999999999</v>
      </c>
      <c r="BS298">
        <v>61.557000000000002</v>
      </c>
      <c r="BT298">
        <v>0.76959999999999995</v>
      </c>
      <c r="BU298" t="s">
        <v>18</v>
      </c>
      <c r="BV298">
        <v>13.15</v>
      </c>
      <c r="BW298">
        <v>13.22</v>
      </c>
      <c r="BX298">
        <v>18.3</v>
      </c>
      <c r="BY298">
        <v>61</v>
      </c>
      <c r="BZ298">
        <v>0.77210000000000001</v>
      </c>
      <c r="CA298" t="s">
        <v>18</v>
      </c>
    </row>
    <row r="299" spans="1:79" x14ac:dyDescent="0.2">
      <c r="A299" t="s">
        <v>206</v>
      </c>
      <c r="B299">
        <v>730</v>
      </c>
      <c r="C299">
        <v>738</v>
      </c>
      <c r="D299" t="s">
        <v>146</v>
      </c>
      <c r="E299">
        <v>10.31</v>
      </c>
      <c r="F299">
        <v>2</v>
      </c>
      <c r="G299">
        <v>7</v>
      </c>
      <c r="H299">
        <v>10.32</v>
      </c>
      <c r="I299">
        <v>10.39</v>
      </c>
      <c r="J299">
        <v>3.556</v>
      </c>
      <c r="K299">
        <v>50.805999999999997</v>
      </c>
      <c r="L299">
        <v>0.6905</v>
      </c>
      <c r="M299" t="s">
        <v>18</v>
      </c>
      <c r="N299">
        <v>10.32</v>
      </c>
      <c r="O299">
        <v>10.39</v>
      </c>
      <c r="P299">
        <v>3.6</v>
      </c>
      <c r="Q299">
        <v>51.429000000000002</v>
      </c>
      <c r="R299">
        <v>0.67059999999999997</v>
      </c>
      <c r="S299" t="s">
        <v>18</v>
      </c>
      <c r="T299">
        <v>10.32</v>
      </c>
      <c r="U299">
        <v>10.39</v>
      </c>
      <c r="V299">
        <v>3.605</v>
      </c>
      <c r="W299">
        <v>51.506</v>
      </c>
      <c r="X299">
        <v>0.67449999999999999</v>
      </c>
      <c r="Y299" t="s">
        <v>18</v>
      </c>
      <c r="Z299">
        <v>10.32</v>
      </c>
      <c r="AA299">
        <v>10.39</v>
      </c>
      <c r="AB299">
        <v>4.09</v>
      </c>
      <c r="AC299">
        <v>58.436</v>
      </c>
      <c r="AD299">
        <v>0.68879999999999997</v>
      </c>
      <c r="AE299" t="s">
        <v>18</v>
      </c>
      <c r="AF299">
        <v>10.32</v>
      </c>
      <c r="AG299">
        <v>10.39</v>
      </c>
      <c r="AH299">
        <v>3.9950000000000001</v>
      </c>
      <c r="AI299">
        <v>57.066000000000003</v>
      </c>
      <c r="AJ299">
        <v>0.67300000000000004</v>
      </c>
      <c r="AK299" t="s">
        <v>18</v>
      </c>
      <c r="AL299">
        <v>10.32</v>
      </c>
      <c r="AM299">
        <v>10.39</v>
      </c>
      <c r="AN299">
        <v>3.9620000000000002</v>
      </c>
      <c r="AO299">
        <v>56.594999999999999</v>
      </c>
      <c r="AP299">
        <v>0.6804</v>
      </c>
      <c r="AQ299" t="s">
        <v>18</v>
      </c>
      <c r="AR299">
        <v>10.32</v>
      </c>
      <c r="AS299">
        <v>10.39</v>
      </c>
      <c r="AT299">
        <v>4.226</v>
      </c>
      <c r="AU299">
        <v>60.368000000000002</v>
      </c>
      <c r="AV299">
        <v>0.64490000000000003</v>
      </c>
      <c r="AW299" t="s">
        <v>18</v>
      </c>
      <c r="AX299">
        <v>10.28</v>
      </c>
      <c r="AY299">
        <v>10.35</v>
      </c>
      <c r="AZ299">
        <v>4.3230000000000004</v>
      </c>
      <c r="BA299">
        <v>61.753</v>
      </c>
      <c r="BB299">
        <v>0.68510000000000004</v>
      </c>
      <c r="BC299" t="s">
        <v>18</v>
      </c>
      <c r="BD299">
        <v>10.32</v>
      </c>
      <c r="BE299">
        <v>10.39</v>
      </c>
      <c r="BF299">
        <v>4.2510000000000003</v>
      </c>
      <c r="BG299">
        <v>60.73</v>
      </c>
      <c r="BH299">
        <v>0.70399999999999996</v>
      </c>
      <c r="BI299" t="s">
        <v>18</v>
      </c>
      <c r="BJ299">
        <v>10.32</v>
      </c>
      <c r="BK299">
        <v>10.39</v>
      </c>
      <c r="BL299">
        <v>4.2919999999999998</v>
      </c>
      <c r="BM299">
        <v>61.317</v>
      </c>
      <c r="BN299">
        <v>0.66310000000000002</v>
      </c>
      <c r="BO299" t="s">
        <v>18</v>
      </c>
      <c r="BP299">
        <v>10.32</v>
      </c>
      <c r="BQ299">
        <v>10.39</v>
      </c>
      <c r="BR299">
        <v>4.319</v>
      </c>
      <c r="BS299">
        <v>61.704999999999998</v>
      </c>
      <c r="BT299">
        <v>0.69140000000000001</v>
      </c>
      <c r="BU299" t="s">
        <v>18</v>
      </c>
      <c r="BV299">
        <v>10.32</v>
      </c>
      <c r="BW299">
        <v>10.39</v>
      </c>
      <c r="BX299">
        <v>4.3120000000000003</v>
      </c>
      <c r="BY299">
        <v>61.606000000000002</v>
      </c>
      <c r="BZ299">
        <v>0.71260000000000001</v>
      </c>
      <c r="CA299" t="s">
        <v>18</v>
      </c>
    </row>
    <row r="300" spans="1:79" x14ac:dyDescent="0.2">
      <c r="A300" t="s">
        <v>206</v>
      </c>
      <c r="B300">
        <v>731</v>
      </c>
      <c r="C300">
        <v>743</v>
      </c>
      <c r="D300" t="s">
        <v>147</v>
      </c>
      <c r="E300">
        <v>10.87</v>
      </c>
      <c r="F300">
        <v>2</v>
      </c>
      <c r="G300">
        <v>11</v>
      </c>
      <c r="H300">
        <v>10.89</v>
      </c>
      <c r="I300">
        <v>10.96</v>
      </c>
      <c r="J300">
        <v>4.3520000000000003</v>
      </c>
      <c r="K300">
        <v>39.561999999999998</v>
      </c>
      <c r="L300">
        <v>0.746</v>
      </c>
      <c r="M300" t="s">
        <v>18</v>
      </c>
      <c r="N300">
        <v>10.89</v>
      </c>
      <c r="O300">
        <v>10.96</v>
      </c>
      <c r="P300">
        <v>4.3819999999999997</v>
      </c>
      <c r="Q300">
        <v>39.838000000000001</v>
      </c>
      <c r="R300">
        <v>0.74299999999999999</v>
      </c>
      <c r="S300" t="s">
        <v>18</v>
      </c>
      <c r="T300">
        <v>10.89</v>
      </c>
      <c r="U300">
        <v>10.96</v>
      </c>
      <c r="V300">
        <v>4.4420000000000002</v>
      </c>
      <c r="W300">
        <v>40.380000000000003</v>
      </c>
      <c r="X300">
        <v>0.73860000000000003</v>
      </c>
      <c r="Y300" t="s">
        <v>18</v>
      </c>
      <c r="Z300">
        <v>10.89</v>
      </c>
      <c r="AA300">
        <v>10.96</v>
      </c>
      <c r="AB300">
        <v>5.726</v>
      </c>
      <c r="AC300">
        <v>52.057000000000002</v>
      </c>
      <c r="AD300">
        <v>0.745</v>
      </c>
      <c r="AE300" t="s">
        <v>18</v>
      </c>
      <c r="AF300">
        <v>10.89</v>
      </c>
      <c r="AG300">
        <v>10.96</v>
      </c>
      <c r="AH300">
        <v>5.6950000000000003</v>
      </c>
      <c r="AI300">
        <v>51.774999999999999</v>
      </c>
      <c r="AJ300">
        <v>0.74329999999999996</v>
      </c>
      <c r="AK300" t="s">
        <v>18</v>
      </c>
      <c r="AL300">
        <v>10.92</v>
      </c>
      <c r="AM300">
        <v>10.98</v>
      </c>
      <c r="AN300">
        <v>5.53</v>
      </c>
      <c r="AO300">
        <v>50.274000000000001</v>
      </c>
      <c r="AP300">
        <v>0.73440000000000005</v>
      </c>
      <c r="AQ300" t="s">
        <v>18</v>
      </c>
      <c r="AR300">
        <v>10.89</v>
      </c>
      <c r="AS300">
        <v>10.96</v>
      </c>
      <c r="AT300">
        <v>6.1070000000000002</v>
      </c>
      <c r="AU300">
        <v>55.52</v>
      </c>
      <c r="AV300">
        <v>0.72660000000000002</v>
      </c>
      <c r="AW300" t="s">
        <v>18</v>
      </c>
      <c r="AX300">
        <v>10.89</v>
      </c>
      <c r="AY300">
        <v>10.96</v>
      </c>
      <c r="AZ300">
        <v>6.1909999999999998</v>
      </c>
      <c r="BA300">
        <v>56.284999999999997</v>
      </c>
      <c r="BB300">
        <v>0.75560000000000005</v>
      </c>
      <c r="BC300" t="s">
        <v>18</v>
      </c>
      <c r="BD300">
        <v>10.89</v>
      </c>
      <c r="BE300">
        <v>10.96</v>
      </c>
      <c r="BF300">
        <v>6.0830000000000002</v>
      </c>
      <c r="BG300">
        <v>55.302999999999997</v>
      </c>
      <c r="BH300">
        <v>0.74209999999999998</v>
      </c>
      <c r="BI300" t="s">
        <v>18</v>
      </c>
      <c r="BJ300">
        <v>10.89</v>
      </c>
      <c r="BK300">
        <v>10.96</v>
      </c>
      <c r="BL300">
        <v>6.4340000000000002</v>
      </c>
      <c r="BM300">
        <v>58.494</v>
      </c>
      <c r="BN300">
        <v>0.71140000000000003</v>
      </c>
      <c r="BO300" t="s">
        <v>18</v>
      </c>
      <c r="BP300">
        <v>10.89</v>
      </c>
      <c r="BQ300">
        <v>10.96</v>
      </c>
      <c r="BR300">
        <v>6.2859999999999996</v>
      </c>
      <c r="BS300">
        <v>57.142000000000003</v>
      </c>
      <c r="BT300">
        <v>0.73780000000000001</v>
      </c>
      <c r="BU300" t="s">
        <v>18</v>
      </c>
      <c r="BV300">
        <v>10.89</v>
      </c>
      <c r="BW300">
        <v>10.96</v>
      </c>
      <c r="BX300">
        <v>6.2359999999999998</v>
      </c>
      <c r="BY300">
        <v>56.689</v>
      </c>
      <c r="BZ300">
        <v>0.76239999999999997</v>
      </c>
      <c r="CA300" t="s">
        <v>18</v>
      </c>
    </row>
    <row r="301" spans="1:79" x14ac:dyDescent="0.2">
      <c r="A301" t="s">
        <v>206</v>
      </c>
      <c r="B301">
        <v>731</v>
      </c>
      <c r="C301">
        <v>754</v>
      </c>
      <c r="D301" t="s">
        <v>148</v>
      </c>
      <c r="E301">
        <v>12.08</v>
      </c>
      <c r="F301">
        <v>3</v>
      </c>
      <c r="G301">
        <v>20</v>
      </c>
      <c r="H301">
        <v>12.19</v>
      </c>
      <c r="I301">
        <v>12.27</v>
      </c>
      <c r="J301">
        <v>6.3179999999999996</v>
      </c>
      <c r="K301">
        <v>31.591999999999999</v>
      </c>
      <c r="L301">
        <v>0.90810000000000002</v>
      </c>
      <c r="M301" t="s">
        <v>18</v>
      </c>
      <c r="N301">
        <v>12.19</v>
      </c>
      <c r="O301">
        <v>12.27</v>
      </c>
      <c r="P301">
        <v>6.3209999999999997</v>
      </c>
      <c r="Q301">
        <v>31.603999999999999</v>
      </c>
      <c r="R301">
        <v>0.91110000000000002</v>
      </c>
      <c r="S301" t="s">
        <v>18</v>
      </c>
      <c r="T301">
        <v>12.19</v>
      </c>
      <c r="U301">
        <v>12.27</v>
      </c>
      <c r="V301">
        <v>6.57</v>
      </c>
      <c r="W301">
        <v>32.847999999999999</v>
      </c>
      <c r="X301">
        <v>0.90300000000000002</v>
      </c>
      <c r="Y301" t="s">
        <v>17</v>
      </c>
      <c r="Z301">
        <v>12.19</v>
      </c>
      <c r="AA301">
        <v>12.27</v>
      </c>
      <c r="AB301">
        <v>8.8640000000000008</v>
      </c>
      <c r="AC301">
        <v>44.317999999999998</v>
      </c>
      <c r="AD301">
        <v>0.91539999999999999</v>
      </c>
      <c r="AE301" t="s">
        <v>17</v>
      </c>
      <c r="AF301">
        <v>12.19</v>
      </c>
      <c r="AG301">
        <v>12.27</v>
      </c>
      <c r="AH301">
        <v>8.9920000000000009</v>
      </c>
      <c r="AI301">
        <v>44.962000000000003</v>
      </c>
      <c r="AJ301">
        <v>0.90900000000000003</v>
      </c>
      <c r="AK301" t="s">
        <v>18</v>
      </c>
      <c r="AL301">
        <v>12.19</v>
      </c>
      <c r="AM301">
        <v>12.27</v>
      </c>
      <c r="AN301">
        <v>8.8659999999999997</v>
      </c>
      <c r="AO301">
        <v>44.331000000000003</v>
      </c>
      <c r="AP301">
        <v>0.90680000000000005</v>
      </c>
      <c r="AQ301" t="s">
        <v>18</v>
      </c>
      <c r="AR301">
        <v>12.19</v>
      </c>
      <c r="AS301">
        <v>12.27</v>
      </c>
      <c r="AT301">
        <v>10.417</v>
      </c>
      <c r="AU301">
        <v>52.082999999999998</v>
      </c>
      <c r="AV301">
        <v>0.89359999999999995</v>
      </c>
      <c r="AW301" t="s">
        <v>18</v>
      </c>
      <c r="AX301">
        <v>12.19</v>
      </c>
      <c r="AY301">
        <v>12.27</v>
      </c>
      <c r="AZ301">
        <v>10.759</v>
      </c>
      <c r="BA301">
        <v>53.795999999999999</v>
      </c>
      <c r="BB301">
        <v>0.89529999999999998</v>
      </c>
      <c r="BC301" t="s">
        <v>18</v>
      </c>
      <c r="BD301">
        <v>12.19</v>
      </c>
      <c r="BE301">
        <v>12.27</v>
      </c>
      <c r="BF301">
        <v>10.605</v>
      </c>
      <c r="BG301">
        <v>53.027000000000001</v>
      </c>
      <c r="BH301">
        <v>0.8962</v>
      </c>
      <c r="BI301" t="s">
        <v>18</v>
      </c>
      <c r="BJ301">
        <v>12.19</v>
      </c>
      <c r="BK301">
        <v>12.27</v>
      </c>
      <c r="BL301">
        <v>11.260999999999999</v>
      </c>
      <c r="BM301">
        <v>56.307000000000002</v>
      </c>
      <c r="BN301">
        <v>0.90390000000000004</v>
      </c>
      <c r="BO301" t="s">
        <v>18</v>
      </c>
      <c r="BP301">
        <v>12.19</v>
      </c>
      <c r="BQ301">
        <v>12.27</v>
      </c>
      <c r="BR301">
        <v>11.42</v>
      </c>
      <c r="BS301">
        <v>57.101999999999997</v>
      </c>
      <c r="BT301">
        <v>0.8931</v>
      </c>
      <c r="BU301" t="s">
        <v>18</v>
      </c>
      <c r="BV301">
        <v>12.19</v>
      </c>
      <c r="BW301">
        <v>12.27</v>
      </c>
      <c r="BX301">
        <v>11.404</v>
      </c>
      <c r="BY301">
        <v>57.018999999999998</v>
      </c>
      <c r="BZ301">
        <v>0.90620000000000001</v>
      </c>
      <c r="CA301" t="s">
        <v>17</v>
      </c>
    </row>
    <row r="302" spans="1:79" x14ac:dyDescent="0.2">
      <c r="A302" t="s">
        <v>206</v>
      </c>
      <c r="B302">
        <v>731</v>
      </c>
      <c r="C302">
        <v>760</v>
      </c>
      <c r="D302" t="s">
        <v>149</v>
      </c>
      <c r="E302">
        <v>12.69</v>
      </c>
      <c r="F302">
        <v>4</v>
      </c>
      <c r="G302">
        <v>25</v>
      </c>
      <c r="H302">
        <v>12.9</v>
      </c>
      <c r="I302">
        <v>12.96</v>
      </c>
      <c r="J302">
        <v>7.3440000000000003</v>
      </c>
      <c r="K302">
        <v>29.375</v>
      </c>
      <c r="L302">
        <v>0.88929999999999998</v>
      </c>
      <c r="M302" t="s">
        <v>18</v>
      </c>
      <c r="N302">
        <v>12.9</v>
      </c>
      <c r="O302">
        <v>12.97</v>
      </c>
      <c r="P302">
        <v>7.5259999999999998</v>
      </c>
      <c r="Q302">
        <v>30.106000000000002</v>
      </c>
      <c r="R302">
        <v>0.8931</v>
      </c>
      <c r="S302" t="s">
        <v>18</v>
      </c>
      <c r="T302">
        <v>12.9</v>
      </c>
      <c r="U302">
        <v>12.96</v>
      </c>
      <c r="V302">
        <v>7.5970000000000004</v>
      </c>
      <c r="W302">
        <v>30.388999999999999</v>
      </c>
      <c r="X302">
        <v>0.87639999999999996</v>
      </c>
      <c r="Y302" t="s">
        <v>18</v>
      </c>
      <c r="Z302">
        <v>12.9</v>
      </c>
      <c r="AA302">
        <v>12.96</v>
      </c>
      <c r="AB302">
        <v>10.96</v>
      </c>
      <c r="AC302">
        <v>43.838000000000001</v>
      </c>
      <c r="AD302">
        <v>0.88039999999999996</v>
      </c>
      <c r="AE302" t="s">
        <v>18</v>
      </c>
      <c r="AF302">
        <v>12.9</v>
      </c>
      <c r="AG302">
        <v>12.97</v>
      </c>
      <c r="AH302">
        <v>11.138</v>
      </c>
      <c r="AI302">
        <v>44.55</v>
      </c>
      <c r="AJ302">
        <v>0.876</v>
      </c>
      <c r="AK302" t="s">
        <v>18</v>
      </c>
      <c r="AL302">
        <v>12.9</v>
      </c>
      <c r="AM302">
        <v>12.96</v>
      </c>
      <c r="AN302">
        <v>11.004</v>
      </c>
      <c r="AO302">
        <v>44.015000000000001</v>
      </c>
      <c r="AP302">
        <v>0.88100000000000001</v>
      </c>
      <c r="AQ302" t="s">
        <v>18</v>
      </c>
      <c r="AR302">
        <v>12.9</v>
      </c>
      <c r="AS302">
        <v>12.96</v>
      </c>
      <c r="AT302">
        <v>13.234</v>
      </c>
      <c r="AU302">
        <v>52.936</v>
      </c>
      <c r="AV302">
        <v>0.85640000000000005</v>
      </c>
      <c r="AW302" t="s">
        <v>18</v>
      </c>
      <c r="AX302">
        <v>12.9</v>
      </c>
      <c r="AY302">
        <v>12.97</v>
      </c>
      <c r="AZ302">
        <v>13.567</v>
      </c>
      <c r="BA302">
        <v>54.268000000000001</v>
      </c>
      <c r="BB302">
        <v>0.86899999999999999</v>
      </c>
      <c r="BC302" t="s">
        <v>18</v>
      </c>
      <c r="BD302">
        <v>12.9</v>
      </c>
      <c r="BE302">
        <v>12.97</v>
      </c>
      <c r="BF302">
        <v>13.528</v>
      </c>
      <c r="BG302">
        <v>54.112000000000002</v>
      </c>
      <c r="BH302">
        <v>0.87350000000000005</v>
      </c>
      <c r="BI302" t="s">
        <v>18</v>
      </c>
      <c r="BJ302">
        <v>12.9</v>
      </c>
      <c r="BK302">
        <v>12.97</v>
      </c>
      <c r="BL302">
        <v>14.505000000000001</v>
      </c>
      <c r="BM302">
        <v>58.018999999999998</v>
      </c>
      <c r="BN302">
        <v>0.88449999999999995</v>
      </c>
      <c r="BO302" t="s">
        <v>18</v>
      </c>
      <c r="BP302">
        <v>12.9</v>
      </c>
      <c r="BQ302">
        <v>12.96</v>
      </c>
      <c r="BR302">
        <v>14.64</v>
      </c>
      <c r="BS302">
        <v>58.56</v>
      </c>
      <c r="BT302">
        <v>0.87390000000000001</v>
      </c>
      <c r="BU302" t="s">
        <v>18</v>
      </c>
      <c r="BV302">
        <v>12.9</v>
      </c>
      <c r="BW302">
        <v>12.96</v>
      </c>
      <c r="BX302">
        <v>14.557</v>
      </c>
      <c r="BY302">
        <v>58.228000000000002</v>
      </c>
      <c r="BZ302">
        <v>0.85099999999999998</v>
      </c>
      <c r="CA302" t="s">
        <v>18</v>
      </c>
    </row>
    <row r="303" spans="1:79" x14ac:dyDescent="0.2">
      <c r="A303" t="s">
        <v>206</v>
      </c>
      <c r="B303">
        <v>733</v>
      </c>
      <c r="C303">
        <v>754</v>
      </c>
      <c r="D303" t="s">
        <v>150</v>
      </c>
      <c r="E303">
        <v>11.51</v>
      </c>
      <c r="F303">
        <v>4</v>
      </c>
      <c r="G303">
        <v>18</v>
      </c>
      <c r="H303">
        <v>11.6</v>
      </c>
      <c r="I303">
        <v>11.68</v>
      </c>
      <c r="J303">
        <v>4.6849999999999996</v>
      </c>
      <c r="K303">
        <v>26.026</v>
      </c>
      <c r="L303">
        <v>0.87609999999999999</v>
      </c>
      <c r="M303" t="s">
        <v>18</v>
      </c>
      <c r="N303">
        <v>11.61</v>
      </c>
      <c r="O303">
        <v>11.68</v>
      </c>
      <c r="P303">
        <v>4.7990000000000004</v>
      </c>
      <c r="Q303">
        <v>26.661000000000001</v>
      </c>
      <c r="R303">
        <v>0.87019999999999997</v>
      </c>
      <c r="S303" t="s">
        <v>18</v>
      </c>
      <c r="T303">
        <v>11.61</v>
      </c>
      <c r="U303">
        <v>11.68</v>
      </c>
      <c r="V303">
        <v>5.0419999999999998</v>
      </c>
      <c r="W303">
        <v>28.012</v>
      </c>
      <c r="X303">
        <v>0.88380000000000003</v>
      </c>
      <c r="Y303" t="s">
        <v>18</v>
      </c>
      <c r="Z303">
        <v>11.61</v>
      </c>
      <c r="AA303">
        <v>11.68</v>
      </c>
      <c r="AB303">
        <v>6.9950000000000001</v>
      </c>
      <c r="AC303">
        <v>38.863</v>
      </c>
      <c r="AD303">
        <v>0.86170000000000002</v>
      </c>
      <c r="AE303" t="s">
        <v>18</v>
      </c>
      <c r="AF303">
        <v>11.61</v>
      </c>
      <c r="AG303">
        <v>11.68</v>
      </c>
      <c r="AH303">
        <v>7.0510000000000002</v>
      </c>
      <c r="AI303">
        <v>39.174999999999997</v>
      </c>
      <c r="AJ303">
        <v>0.87</v>
      </c>
      <c r="AK303" t="s">
        <v>18</v>
      </c>
      <c r="AL303">
        <v>11.61</v>
      </c>
      <c r="AM303">
        <v>11.68</v>
      </c>
      <c r="AN303">
        <v>7.01</v>
      </c>
      <c r="AO303">
        <v>38.942999999999998</v>
      </c>
      <c r="AP303">
        <v>0.85699999999999998</v>
      </c>
      <c r="AQ303" t="s">
        <v>18</v>
      </c>
      <c r="AR303">
        <v>11.6</v>
      </c>
      <c r="AS303">
        <v>11.68</v>
      </c>
      <c r="AT303">
        <v>8.5079999999999991</v>
      </c>
      <c r="AU303">
        <v>47.268999999999998</v>
      </c>
      <c r="AV303">
        <v>0.84399999999999997</v>
      </c>
      <c r="AW303" t="s">
        <v>18</v>
      </c>
      <c r="AX303">
        <v>11.61</v>
      </c>
      <c r="AY303">
        <v>11.68</v>
      </c>
      <c r="AZ303">
        <v>8.6859999999999999</v>
      </c>
      <c r="BA303">
        <v>48.256</v>
      </c>
      <c r="BB303">
        <v>0.85640000000000005</v>
      </c>
      <c r="BC303" t="s">
        <v>18</v>
      </c>
      <c r="BD303">
        <v>11.61</v>
      </c>
      <c r="BE303">
        <v>11.68</v>
      </c>
      <c r="BF303">
        <v>8.5530000000000008</v>
      </c>
      <c r="BG303">
        <v>47.514000000000003</v>
      </c>
      <c r="BH303">
        <v>0.87019999999999997</v>
      </c>
      <c r="BI303" t="s">
        <v>18</v>
      </c>
      <c r="BJ303">
        <v>11.61</v>
      </c>
      <c r="BK303">
        <v>11.68</v>
      </c>
      <c r="BL303">
        <v>8.8879999999999999</v>
      </c>
      <c r="BM303">
        <v>49.375</v>
      </c>
      <c r="BN303">
        <v>0.86550000000000005</v>
      </c>
      <c r="BO303" t="s">
        <v>18</v>
      </c>
      <c r="BP303">
        <v>11.6</v>
      </c>
      <c r="BQ303">
        <v>11.68</v>
      </c>
      <c r="BR303">
        <v>9.0220000000000002</v>
      </c>
      <c r="BS303">
        <v>50.124000000000002</v>
      </c>
      <c r="BT303">
        <v>0.85309999999999997</v>
      </c>
      <c r="BU303" t="s">
        <v>18</v>
      </c>
      <c r="BV303">
        <v>11.6</v>
      </c>
      <c r="BW303">
        <v>11.68</v>
      </c>
      <c r="BX303">
        <v>9.0960000000000001</v>
      </c>
      <c r="BY303">
        <v>50.534999999999997</v>
      </c>
      <c r="BZ303">
        <v>0.8579</v>
      </c>
      <c r="CA303" t="s">
        <v>18</v>
      </c>
    </row>
    <row r="304" spans="1:79" x14ac:dyDescent="0.2">
      <c r="A304" t="s">
        <v>206</v>
      </c>
      <c r="B304">
        <v>733</v>
      </c>
      <c r="C304">
        <v>760</v>
      </c>
      <c r="D304" t="s">
        <v>151</v>
      </c>
      <c r="E304">
        <v>12.29</v>
      </c>
      <c r="F304">
        <v>4</v>
      </c>
      <c r="G304">
        <v>23</v>
      </c>
      <c r="H304">
        <v>12.42</v>
      </c>
      <c r="I304">
        <v>12.49</v>
      </c>
      <c r="J304">
        <v>5.5069999999999997</v>
      </c>
      <c r="K304">
        <v>23.942</v>
      </c>
      <c r="L304">
        <v>0.82230000000000003</v>
      </c>
      <c r="M304" t="s">
        <v>18</v>
      </c>
      <c r="N304">
        <v>12.42</v>
      </c>
      <c r="O304">
        <v>12.49</v>
      </c>
      <c r="P304">
        <v>5.7320000000000002</v>
      </c>
      <c r="Q304">
        <v>24.922999999999998</v>
      </c>
      <c r="R304">
        <v>0.82299999999999995</v>
      </c>
      <c r="S304" t="s">
        <v>18</v>
      </c>
      <c r="T304">
        <v>12.42</v>
      </c>
      <c r="U304">
        <v>12.49</v>
      </c>
      <c r="V304">
        <v>5.9089999999999998</v>
      </c>
      <c r="W304">
        <v>25.69</v>
      </c>
      <c r="X304">
        <v>0.82179999999999997</v>
      </c>
      <c r="Y304" t="s">
        <v>18</v>
      </c>
      <c r="Z304">
        <v>12.42</v>
      </c>
      <c r="AA304">
        <v>12.49</v>
      </c>
      <c r="AB304">
        <v>8.8620000000000001</v>
      </c>
      <c r="AC304">
        <v>38.531999999999996</v>
      </c>
      <c r="AD304">
        <v>0.80320000000000003</v>
      </c>
      <c r="AE304" t="s">
        <v>18</v>
      </c>
      <c r="AF304">
        <v>12.42</v>
      </c>
      <c r="AG304">
        <v>12.49</v>
      </c>
      <c r="AH304">
        <v>8.9600000000000009</v>
      </c>
      <c r="AI304">
        <v>38.957000000000001</v>
      </c>
      <c r="AJ304">
        <v>0.81320000000000003</v>
      </c>
      <c r="AK304" t="s">
        <v>18</v>
      </c>
      <c r="AL304">
        <v>12.42</v>
      </c>
      <c r="AM304">
        <v>12.49</v>
      </c>
      <c r="AN304">
        <v>8.91</v>
      </c>
      <c r="AO304">
        <v>38.738999999999997</v>
      </c>
      <c r="AP304">
        <v>0.80489999999999995</v>
      </c>
      <c r="AQ304" t="s">
        <v>18</v>
      </c>
      <c r="AR304">
        <v>12.42</v>
      </c>
      <c r="AS304">
        <v>12.49</v>
      </c>
      <c r="AT304">
        <v>11.265000000000001</v>
      </c>
      <c r="AU304">
        <v>48.975999999999999</v>
      </c>
      <c r="AV304">
        <v>0.78220000000000001</v>
      </c>
      <c r="AW304" t="s">
        <v>18</v>
      </c>
      <c r="AX304">
        <v>12.42</v>
      </c>
      <c r="AY304">
        <v>12.49</v>
      </c>
      <c r="AZ304">
        <v>10.77</v>
      </c>
      <c r="BA304">
        <v>46.826000000000001</v>
      </c>
      <c r="BB304">
        <v>0.78949999999999998</v>
      </c>
      <c r="BC304" t="s">
        <v>18</v>
      </c>
      <c r="BD304">
        <v>12.42</v>
      </c>
      <c r="BE304">
        <v>12.49</v>
      </c>
      <c r="BF304">
        <v>11.464</v>
      </c>
      <c r="BG304">
        <v>49.843000000000004</v>
      </c>
      <c r="BH304">
        <v>0.7974</v>
      </c>
      <c r="BI304" t="s">
        <v>18</v>
      </c>
      <c r="BJ304">
        <v>12.42</v>
      </c>
      <c r="BK304">
        <v>12.49</v>
      </c>
      <c r="BL304">
        <v>12.042999999999999</v>
      </c>
      <c r="BM304">
        <v>52.36</v>
      </c>
      <c r="BN304">
        <v>0.82450000000000001</v>
      </c>
      <c r="BO304" t="s">
        <v>18</v>
      </c>
      <c r="BP304">
        <v>12.42</v>
      </c>
      <c r="BQ304">
        <v>12.48</v>
      </c>
      <c r="BR304">
        <v>12.291</v>
      </c>
      <c r="BS304">
        <v>53.436999999999998</v>
      </c>
      <c r="BT304">
        <v>0.80620000000000003</v>
      </c>
      <c r="BU304" t="s">
        <v>18</v>
      </c>
      <c r="BV304">
        <v>12.42</v>
      </c>
      <c r="BW304">
        <v>12.49</v>
      </c>
      <c r="BX304">
        <v>12.351000000000001</v>
      </c>
      <c r="BY304">
        <v>53.698999999999998</v>
      </c>
      <c r="BZ304">
        <v>0.81899999999999995</v>
      </c>
      <c r="CA304" t="s">
        <v>18</v>
      </c>
    </row>
    <row r="305" spans="1:79" x14ac:dyDescent="0.2">
      <c r="A305" t="s">
        <v>206</v>
      </c>
      <c r="B305">
        <v>734</v>
      </c>
      <c r="C305">
        <v>754</v>
      </c>
      <c r="D305" t="s">
        <v>152</v>
      </c>
      <c r="E305">
        <v>11.51</v>
      </c>
      <c r="F305">
        <v>3</v>
      </c>
      <c r="G305">
        <v>17</v>
      </c>
      <c r="H305">
        <v>11.5</v>
      </c>
      <c r="I305">
        <v>11.57</v>
      </c>
      <c r="J305">
        <v>4.3470000000000004</v>
      </c>
      <c r="K305">
        <v>25.571999999999999</v>
      </c>
      <c r="L305">
        <v>0.76029999999999998</v>
      </c>
      <c r="M305" t="s">
        <v>18</v>
      </c>
      <c r="N305">
        <v>11.5</v>
      </c>
      <c r="O305">
        <v>11.57</v>
      </c>
      <c r="P305">
        <v>4.4939999999999998</v>
      </c>
      <c r="Q305">
        <v>26.433</v>
      </c>
      <c r="R305">
        <v>0.75449999999999995</v>
      </c>
      <c r="S305" t="s">
        <v>18</v>
      </c>
      <c r="T305">
        <v>11.5</v>
      </c>
      <c r="U305">
        <v>11.57</v>
      </c>
      <c r="V305">
        <v>4.7300000000000004</v>
      </c>
      <c r="W305">
        <v>27.821000000000002</v>
      </c>
      <c r="X305">
        <v>0.76990000000000003</v>
      </c>
      <c r="Y305" t="s">
        <v>18</v>
      </c>
      <c r="Z305">
        <v>11.5</v>
      </c>
      <c r="AA305">
        <v>11.57</v>
      </c>
      <c r="AB305">
        <v>6.6219999999999999</v>
      </c>
      <c r="AC305">
        <v>38.954999999999998</v>
      </c>
      <c r="AD305">
        <v>0.75529999999999997</v>
      </c>
      <c r="AE305" t="s">
        <v>18</v>
      </c>
      <c r="AF305">
        <v>11.5</v>
      </c>
      <c r="AG305">
        <v>11.57</v>
      </c>
      <c r="AH305">
        <v>6.5830000000000002</v>
      </c>
      <c r="AI305">
        <v>38.725000000000001</v>
      </c>
      <c r="AJ305">
        <v>0.75700000000000001</v>
      </c>
      <c r="AK305" t="s">
        <v>18</v>
      </c>
      <c r="AL305">
        <v>11.5</v>
      </c>
      <c r="AM305">
        <v>11.57</v>
      </c>
      <c r="AN305">
        <v>6.44</v>
      </c>
      <c r="AO305">
        <v>37.881999999999998</v>
      </c>
      <c r="AP305">
        <v>0.73680000000000001</v>
      </c>
      <c r="AQ305" t="s">
        <v>18</v>
      </c>
      <c r="AR305">
        <v>11.5</v>
      </c>
      <c r="AS305">
        <v>11.57</v>
      </c>
      <c r="AT305">
        <v>8.0459999999999994</v>
      </c>
      <c r="AU305">
        <v>47.328000000000003</v>
      </c>
      <c r="AV305">
        <v>0.71699999999999997</v>
      </c>
      <c r="AW305" t="s">
        <v>18</v>
      </c>
      <c r="AX305">
        <v>11.5</v>
      </c>
      <c r="AY305">
        <v>11.57</v>
      </c>
      <c r="AZ305">
        <v>7.915</v>
      </c>
      <c r="BA305">
        <v>46.558999999999997</v>
      </c>
      <c r="BB305">
        <v>0.75180000000000002</v>
      </c>
      <c r="BC305" t="s">
        <v>18</v>
      </c>
      <c r="BD305">
        <v>11.5</v>
      </c>
      <c r="BE305">
        <v>11.57</v>
      </c>
      <c r="BF305">
        <v>7.8970000000000002</v>
      </c>
      <c r="BG305">
        <v>46.45</v>
      </c>
      <c r="BH305">
        <v>0.75239999999999996</v>
      </c>
      <c r="BI305" t="s">
        <v>18</v>
      </c>
      <c r="BJ305">
        <v>11.5</v>
      </c>
      <c r="BK305">
        <v>11.57</v>
      </c>
      <c r="BL305">
        <v>8.2750000000000004</v>
      </c>
      <c r="BM305">
        <v>48.677</v>
      </c>
      <c r="BN305">
        <v>0.73070000000000002</v>
      </c>
      <c r="BO305" t="s">
        <v>18</v>
      </c>
      <c r="BP305">
        <v>11.49</v>
      </c>
      <c r="BQ305">
        <v>11.57</v>
      </c>
      <c r="BR305">
        <v>8.423</v>
      </c>
      <c r="BS305">
        <v>49.546999999999997</v>
      </c>
      <c r="BT305">
        <v>0.72840000000000005</v>
      </c>
      <c r="BU305" t="s">
        <v>18</v>
      </c>
      <c r="BV305">
        <v>11.5</v>
      </c>
      <c r="BW305">
        <v>11.57</v>
      </c>
      <c r="BX305">
        <v>8.3230000000000004</v>
      </c>
      <c r="BY305">
        <v>48.956000000000003</v>
      </c>
      <c r="BZ305">
        <v>0.74509999999999998</v>
      </c>
      <c r="CA305" t="s">
        <v>18</v>
      </c>
    </row>
    <row r="306" spans="1:79" x14ac:dyDescent="0.2">
      <c r="A306" t="s">
        <v>206</v>
      </c>
      <c r="B306">
        <v>734</v>
      </c>
      <c r="C306">
        <v>760</v>
      </c>
      <c r="D306" t="s">
        <v>153</v>
      </c>
      <c r="E306">
        <v>12.24</v>
      </c>
      <c r="F306">
        <v>4</v>
      </c>
      <c r="G306">
        <v>22</v>
      </c>
      <c r="H306">
        <v>12.35</v>
      </c>
      <c r="I306">
        <v>12.43</v>
      </c>
      <c r="J306">
        <v>5.35</v>
      </c>
      <c r="K306">
        <v>24.318999999999999</v>
      </c>
      <c r="L306">
        <v>0.85189999999999999</v>
      </c>
      <c r="M306" t="s">
        <v>18</v>
      </c>
      <c r="N306">
        <v>12.35</v>
      </c>
      <c r="O306">
        <v>12.43</v>
      </c>
      <c r="P306">
        <v>5.57</v>
      </c>
      <c r="Q306">
        <v>25.318000000000001</v>
      </c>
      <c r="R306">
        <v>0.85050000000000003</v>
      </c>
      <c r="S306" t="s">
        <v>18</v>
      </c>
      <c r="T306">
        <v>12.35</v>
      </c>
      <c r="U306">
        <v>12.43</v>
      </c>
      <c r="V306">
        <v>5.67</v>
      </c>
      <c r="W306">
        <v>25.771000000000001</v>
      </c>
      <c r="X306">
        <v>0.84340000000000004</v>
      </c>
      <c r="Y306" t="s">
        <v>18</v>
      </c>
      <c r="Z306">
        <v>12.35</v>
      </c>
      <c r="AA306">
        <v>12.43</v>
      </c>
      <c r="AB306">
        <v>8.5739999999999998</v>
      </c>
      <c r="AC306">
        <v>38.973999999999997</v>
      </c>
      <c r="AD306">
        <v>0.85040000000000004</v>
      </c>
      <c r="AE306" t="s">
        <v>18</v>
      </c>
      <c r="AF306">
        <v>12.35</v>
      </c>
      <c r="AG306">
        <v>12.43</v>
      </c>
      <c r="AH306">
        <v>8.5079999999999991</v>
      </c>
      <c r="AI306">
        <v>38.671999999999997</v>
      </c>
      <c r="AJ306">
        <v>0.84379999999999999</v>
      </c>
      <c r="AK306" t="s">
        <v>18</v>
      </c>
      <c r="AL306">
        <v>12.35</v>
      </c>
      <c r="AM306">
        <v>12.43</v>
      </c>
      <c r="AN306">
        <v>8.4469999999999992</v>
      </c>
      <c r="AO306">
        <v>38.396999999999998</v>
      </c>
      <c r="AP306">
        <v>0.8397</v>
      </c>
      <c r="AQ306" t="s">
        <v>18</v>
      </c>
      <c r="AR306">
        <v>12.35</v>
      </c>
      <c r="AS306">
        <v>12.43</v>
      </c>
      <c r="AT306">
        <v>10.441000000000001</v>
      </c>
      <c r="AU306">
        <v>47.460999999999999</v>
      </c>
      <c r="AV306">
        <v>0.80359999999999998</v>
      </c>
      <c r="AW306" t="s">
        <v>18</v>
      </c>
      <c r="AX306">
        <v>12.35</v>
      </c>
      <c r="AY306">
        <v>12.43</v>
      </c>
      <c r="AZ306">
        <v>10.686</v>
      </c>
      <c r="BA306">
        <v>48.573999999999998</v>
      </c>
      <c r="BB306">
        <v>0.81169999999999998</v>
      </c>
      <c r="BC306" t="s">
        <v>18</v>
      </c>
      <c r="BD306">
        <v>12.35</v>
      </c>
      <c r="BE306">
        <v>12.43</v>
      </c>
      <c r="BF306">
        <v>10.762</v>
      </c>
      <c r="BG306">
        <v>48.92</v>
      </c>
      <c r="BH306">
        <v>0.84430000000000005</v>
      </c>
      <c r="BI306" t="s">
        <v>18</v>
      </c>
      <c r="BJ306">
        <v>12.35</v>
      </c>
      <c r="BK306">
        <v>12.43</v>
      </c>
      <c r="BL306">
        <v>11.489000000000001</v>
      </c>
      <c r="BM306">
        <v>52.220999999999997</v>
      </c>
      <c r="BN306">
        <v>0.83950000000000002</v>
      </c>
      <c r="BO306" t="s">
        <v>18</v>
      </c>
      <c r="BP306">
        <v>12.35</v>
      </c>
      <c r="BQ306">
        <v>12.43</v>
      </c>
      <c r="BR306">
        <v>11.744999999999999</v>
      </c>
      <c r="BS306">
        <v>53.387</v>
      </c>
      <c r="BT306">
        <v>0.83120000000000005</v>
      </c>
      <c r="BU306" t="s">
        <v>18</v>
      </c>
      <c r="BV306">
        <v>12.35</v>
      </c>
      <c r="BW306">
        <v>12.43</v>
      </c>
      <c r="BX306">
        <v>11.821</v>
      </c>
      <c r="BY306">
        <v>53.732999999999997</v>
      </c>
      <c r="BZ306">
        <v>0.84199999999999997</v>
      </c>
      <c r="CA306" t="s">
        <v>18</v>
      </c>
    </row>
    <row r="307" spans="1:79" x14ac:dyDescent="0.2">
      <c r="A307" t="s">
        <v>206</v>
      </c>
      <c r="B307">
        <v>739</v>
      </c>
      <c r="C307">
        <v>754</v>
      </c>
      <c r="D307" t="s">
        <v>154</v>
      </c>
      <c r="E307">
        <v>11.08</v>
      </c>
      <c r="F307">
        <v>3</v>
      </c>
      <c r="G307">
        <v>12</v>
      </c>
      <c r="H307">
        <v>11.18</v>
      </c>
      <c r="I307">
        <v>11.25</v>
      </c>
      <c r="J307">
        <v>3.07</v>
      </c>
      <c r="K307">
        <v>25.585999999999999</v>
      </c>
      <c r="L307">
        <v>0.92069999999999996</v>
      </c>
      <c r="M307" t="s">
        <v>17</v>
      </c>
      <c r="N307">
        <v>11.18</v>
      </c>
      <c r="O307">
        <v>11.25</v>
      </c>
      <c r="P307">
        <v>3.1070000000000002</v>
      </c>
      <c r="Q307">
        <v>25.888000000000002</v>
      </c>
      <c r="R307">
        <v>0.91839999999999999</v>
      </c>
      <c r="S307" t="s">
        <v>17</v>
      </c>
      <c r="T307">
        <v>11.18</v>
      </c>
      <c r="U307">
        <v>11.25</v>
      </c>
      <c r="V307">
        <v>3.218</v>
      </c>
      <c r="W307">
        <v>26.817</v>
      </c>
      <c r="X307">
        <v>0.91520000000000001</v>
      </c>
      <c r="Y307" t="s">
        <v>17</v>
      </c>
      <c r="Z307">
        <v>11.18</v>
      </c>
      <c r="AA307">
        <v>11.25</v>
      </c>
      <c r="AB307">
        <v>4.5940000000000003</v>
      </c>
      <c r="AC307">
        <v>38.28</v>
      </c>
      <c r="AD307">
        <v>0.92220000000000002</v>
      </c>
      <c r="AE307" t="s">
        <v>17</v>
      </c>
      <c r="AF307">
        <v>11.18</v>
      </c>
      <c r="AG307">
        <v>11.25</v>
      </c>
      <c r="AH307">
        <v>4.57</v>
      </c>
      <c r="AI307">
        <v>38.085000000000001</v>
      </c>
      <c r="AJ307">
        <v>0.91579999999999995</v>
      </c>
      <c r="AK307" t="s">
        <v>17</v>
      </c>
      <c r="AL307">
        <v>11.18</v>
      </c>
      <c r="AM307">
        <v>11.25</v>
      </c>
      <c r="AN307">
        <v>4.5720000000000001</v>
      </c>
      <c r="AO307">
        <v>38.097999999999999</v>
      </c>
      <c r="AP307">
        <v>0.9163</v>
      </c>
      <c r="AQ307" t="s">
        <v>18</v>
      </c>
      <c r="AR307">
        <v>11.18</v>
      </c>
      <c r="AS307">
        <v>11.25</v>
      </c>
      <c r="AT307">
        <v>5.8650000000000002</v>
      </c>
      <c r="AU307">
        <v>48.875</v>
      </c>
      <c r="AV307">
        <v>0.90710000000000002</v>
      </c>
      <c r="AW307" t="s">
        <v>18</v>
      </c>
      <c r="AX307">
        <v>11.18</v>
      </c>
      <c r="AY307">
        <v>11.25</v>
      </c>
      <c r="AZ307">
        <v>5.9749999999999996</v>
      </c>
      <c r="BA307">
        <v>49.79</v>
      </c>
      <c r="BB307">
        <v>0.91320000000000001</v>
      </c>
      <c r="BC307" t="s">
        <v>18</v>
      </c>
      <c r="BD307">
        <v>11.18</v>
      </c>
      <c r="BE307">
        <v>11.25</v>
      </c>
      <c r="BF307">
        <v>5.8929999999999998</v>
      </c>
      <c r="BG307">
        <v>49.104999999999997</v>
      </c>
      <c r="BH307">
        <v>0.9143</v>
      </c>
      <c r="BI307" t="s">
        <v>17</v>
      </c>
      <c r="BJ307">
        <v>11.18</v>
      </c>
      <c r="BK307">
        <v>11.25</v>
      </c>
      <c r="BL307">
        <v>6.1989999999999998</v>
      </c>
      <c r="BM307">
        <v>51.661999999999999</v>
      </c>
      <c r="BN307">
        <v>0.9153</v>
      </c>
      <c r="BO307" t="s">
        <v>18</v>
      </c>
      <c r="BP307">
        <v>11.18</v>
      </c>
      <c r="BQ307">
        <v>11.25</v>
      </c>
      <c r="BR307">
        <v>6.2809999999999997</v>
      </c>
      <c r="BS307">
        <v>52.344999999999999</v>
      </c>
      <c r="BT307">
        <v>0.90810000000000002</v>
      </c>
      <c r="BU307" t="s">
        <v>18</v>
      </c>
      <c r="BV307">
        <v>11.18</v>
      </c>
      <c r="BW307">
        <v>11.25</v>
      </c>
      <c r="BX307">
        <v>6.2969999999999997</v>
      </c>
      <c r="BY307">
        <v>52.478999999999999</v>
      </c>
      <c r="BZ307">
        <v>0.91069999999999995</v>
      </c>
      <c r="CA307" t="s">
        <v>17</v>
      </c>
    </row>
    <row r="308" spans="1:79" x14ac:dyDescent="0.2">
      <c r="A308" t="s">
        <v>206</v>
      </c>
      <c r="B308">
        <v>739</v>
      </c>
      <c r="C308">
        <v>760</v>
      </c>
      <c r="D308" t="s">
        <v>155</v>
      </c>
      <c r="E308">
        <v>12.29</v>
      </c>
      <c r="F308">
        <v>3</v>
      </c>
      <c r="G308">
        <v>17</v>
      </c>
      <c r="H308">
        <v>12.39</v>
      </c>
      <c r="I308">
        <v>12.46</v>
      </c>
      <c r="J308">
        <v>3.9729999999999999</v>
      </c>
      <c r="K308">
        <v>23.372</v>
      </c>
      <c r="L308">
        <v>0.91469999999999996</v>
      </c>
      <c r="M308" t="s">
        <v>17</v>
      </c>
      <c r="N308">
        <v>12.39</v>
      </c>
      <c r="O308">
        <v>12.46</v>
      </c>
      <c r="P308">
        <v>4.0979999999999999</v>
      </c>
      <c r="Q308">
        <v>24.103000000000002</v>
      </c>
      <c r="R308">
        <v>0.91069999999999995</v>
      </c>
      <c r="S308" t="s">
        <v>17</v>
      </c>
      <c r="T308">
        <v>12.39</v>
      </c>
      <c r="U308">
        <v>12.46</v>
      </c>
      <c r="V308">
        <v>4.25</v>
      </c>
      <c r="W308">
        <v>25.001000000000001</v>
      </c>
      <c r="X308">
        <v>0.90800000000000003</v>
      </c>
      <c r="Y308" t="s">
        <v>17</v>
      </c>
      <c r="Z308">
        <v>12.39</v>
      </c>
      <c r="AA308">
        <v>12.46</v>
      </c>
      <c r="AB308">
        <v>6.6719999999999997</v>
      </c>
      <c r="AC308">
        <v>39.247999999999998</v>
      </c>
      <c r="AD308">
        <v>0.92310000000000003</v>
      </c>
      <c r="AE308" t="s">
        <v>17</v>
      </c>
      <c r="AF308">
        <v>12.39</v>
      </c>
      <c r="AG308">
        <v>12.46</v>
      </c>
      <c r="AH308">
        <v>6.593</v>
      </c>
      <c r="AI308">
        <v>38.780999999999999</v>
      </c>
      <c r="AJ308">
        <v>0.9173</v>
      </c>
      <c r="AK308" t="s">
        <v>17</v>
      </c>
      <c r="AL308">
        <v>12.39</v>
      </c>
      <c r="AM308">
        <v>12.46</v>
      </c>
      <c r="AN308">
        <v>6.58</v>
      </c>
      <c r="AO308">
        <v>38.703000000000003</v>
      </c>
      <c r="AP308">
        <v>0.91990000000000005</v>
      </c>
      <c r="AQ308" t="s">
        <v>17</v>
      </c>
      <c r="AR308">
        <v>12.38</v>
      </c>
      <c r="AS308">
        <v>12.46</v>
      </c>
      <c r="AT308">
        <v>8.6150000000000002</v>
      </c>
      <c r="AU308">
        <v>50.677999999999997</v>
      </c>
      <c r="AV308">
        <v>0.9194</v>
      </c>
      <c r="AW308" t="s">
        <v>17</v>
      </c>
      <c r="AX308">
        <v>12.39</v>
      </c>
      <c r="AY308">
        <v>12.46</v>
      </c>
      <c r="AZ308">
        <v>8.7370000000000001</v>
      </c>
      <c r="BA308">
        <v>51.393000000000001</v>
      </c>
      <c r="BB308">
        <v>0.92410000000000003</v>
      </c>
      <c r="BC308" t="s">
        <v>17</v>
      </c>
      <c r="BD308">
        <v>12.39</v>
      </c>
      <c r="BE308">
        <v>12.46</v>
      </c>
      <c r="BF308">
        <v>8.6859999999999999</v>
      </c>
      <c r="BG308">
        <v>51.094999999999999</v>
      </c>
      <c r="BH308">
        <v>0.9163</v>
      </c>
      <c r="BI308" t="s">
        <v>17</v>
      </c>
      <c r="BJ308">
        <v>12.39</v>
      </c>
      <c r="BK308">
        <v>12.46</v>
      </c>
      <c r="BL308">
        <v>9.3970000000000002</v>
      </c>
      <c r="BM308">
        <v>55.277000000000001</v>
      </c>
      <c r="BN308">
        <v>0.92720000000000002</v>
      </c>
      <c r="BO308" t="s">
        <v>17</v>
      </c>
      <c r="BP308">
        <v>12.38</v>
      </c>
      <c r="BQ308">
        <v>12.46</v>
      </c>
      <c r="BR308">
        <v>9.5429999999999993</v>
      </c>
      <c r="BS308">
        <v>56.133000000000003</v>
      </c>
      <c r="BT308">
        <v>0.92649999999999999</v>
      </c>
      <c r="BU308" t="s">
        <v>17</v>
      </c>
      <c r="BV308">
        <v>12.39</v>
      </c>
      <c r="BW308">
        <v>12.46</v>
      </c>
      <c r="BX308">
        <v>9.5619999999999994</v>
      </c>
      <c r="BY308">
        <v>56.244999999999997</v>
      </c>
      <c r="BZ308">
        <v>0.92900000000000005</v>
      </c>
      <c r="CA308" t="s">
        <v>17</v>
      </c>
    </row>
    <row r="309" spans="1:79" x14ac:dyDescent="0.2">
      <c r="A309" t="s">
        <v>206</v>
      </c>
      <c r="B309">
        <v>744</v>
      </c>
      <c r="C309">
        <v>760</v>
      </c>
      <c r="D309" t="s">
        <v>156</v>
      </c>
      <c r="E309">
        <v>12.59</v>
      </c>
      <c r="F309">
        <v>2</v>
      </c>
      <c r="G309">
        <v>12</v>
      </c>
      <c r="H309">
        <v>12.69</v>
      </c>
      <c r="I309">
        <v>12.76</v>
      </c>
      <c r="J309">
        <v>2.7040000000000002</v>
      </c>
      <c r="K309">
        <v>22.535</v>
      </c>
      <c r="L309">
        <v>0.89729999999999999</v>
      </c>
      <c r="M309" t="s">
        <v>18</v>
      </c>
      <c r="N309">
        <v>12.69</v>
      </c>
      <c r="O309">
        <v>12.77</v>
      </c>
      <c r="P309">
        <v>2.782</v>
      </c>
      <c r="Q309">
        <v>23.186</v>
      </c>
      <c r="R309">
        <v>0.89459999999999995</v>
      </c>
      <c r="S309" t="s">
        <v>18</v>
      </c>
      <c r="T309">
        <v>12.69</v>
      </c>
      <c r="U309">
        <v>12.76</v>
      </c>
      <c r="V309">
        <v>2.794</v>
      </c>
      <c r="W309">
        <v>23.282</v>
      </c>
      <c r="X309">
        <v>0.88329999999999997</v>
      </c>
      <c r="Y309" t="s">
        <v>18</v>
      </c>
      <c r="Z309">
        <v>12.69</v>
      </c>
      <c r="AA309">
        <v>12.76</v>
      </c>
      <c r="AB309">
        <v>5.0430000000000001</v>
      </c>
      <c r="AC309">
        <v>42.024999999999999</v>
      </c>
      <c r="AD309">
        <v>0.89939999999999998</v>
      </c>
      <c r="AE309" t="s">
        <v>18</v>
      </c>
      <c r="AF309">
        <v>12.69</v>
      </c>
      <c r="AG309">
        <v>12.76</v>
      </c>
      <c r="AH309">
        <v>5.0410000000000004</v>
      </c>
      <c r="AI309">
        <v>42.006</v>
      </c>
      <c r="AJ309">
        <v>0.89400000000000002</v>
      </c>
      <c r="AK309" t="s">
        <v>18</v>
      </c>
      <c r="AL309">
        <v>12.69</v>
      </c>
      <c r="AM309">
        <v>12.76</v>
      </c>
      <c r="AN309">
        <v>5.0250000000000004</v>
      </c>
      <c r="AO309">
        <v>41.871000000000002</v>
      </c>
      <c r="AP309">
        <v>0.90080000000000005</v>
      </c>
      <c r="AQ309" t="s">
        <v>18</v>
      </c>
      <c r="AR309">
        <v>12.69</v>
      </c>
      <c r="AS309">
        <v>12.76</v>
      </c>
      <c r="AT309">
        <v>6.8339999999999996</v>
      </c>
      <c r="AU309">
        <v>56.948999999999998</v>
      </c>
      <c r="AV309">
        <v>0.89290000000000003</v>
      </c>
      <c r="AW309" t="s">
        <v>18</v>
      </c>
      <c r="AX309">
        <v>12.69</v>
      </c>
      <c r="AY309">
        <v>12.76</v>
      </c>
      <c r="AZ309">
        <v>6.8680000000000003</v>
      </c>
      <c r="BA309">
        <v>57.231000000000002</v>
      </c>
      <c r="BB309">
        <v>0.90710000000000002</v>
      </c>
      <c r="BC309" t="s">
        <v>18</v>
      </c>
      <c r="BD309">
        <v>12.69</v>
      </c>
      <c r="BE309">
        <v>12.76</v>
      </c>
      <c r="BF309">
        <v>6.8220000000000001</v>
      </c>
      <c r="BG309">
        <v>56.847000000000001</v>
      </c>
      <c r="BH309">
        <v>0.91190000000000004</v>
      </c>
      <c r="BI309" t="s">
        <v>18</v>
      </c>
      <c r="BJ309">
        <v>12.69</v>
      </c>
      <c r="BK309">
        <v>12.76</v>
      </c>
      <c r="BL309">
        <v>7.5750000000000002</v>
      </c>
      <c r="BM309">
        <v>63.125</v>
      </c>
      <c r="BN309">
        <v>0.91379999999999995</v>
      </c>
      <c r="BO309" t="s">
        <v>18</v>
      </c>
      <c r="BP309">
        <v>12.69</v>
      </c>
      <c r="BQ309">
        <v>12.76</v>
      </c>
      <c r="BR309">
        <v>7.6059999999999999</v>
      </c>
      <c r="BS309">
        <v>63.387</v>
      </c>
      <c r="BT309">
        <v>0.90159999999999996</v>
      </c>
      <c r="BU309" t="s">
        <v>18</v>
      </c>
      <c r="BV309">
        <v>12.69</v>
      </c>
      <c r="BW309">
        <v>12.76</v>
      </c>
      <c r="BX309">
        <v>7.5650000000000004</v>
      </c>
      <c r="BY309">
        <v>63.04</v>
      </c>
      <c r="BZ309">
        <v>0.91339999999999999</v>
      </c>
      <c r="CA309" t="s">
        <v>18</v>
      </c>
    </row>
    <row r="310" spans="1:79" x14ac:dyDescent="0.2">
      <c r="A310" t="s">
        <v>206</v>
      </c>
      <c r="B310">
        <v>749</v>
      </c>
      <c r="C310">
        <v>760</v>
      </c>
      <c r="D310" t="s">
        <v>157</v>
      </c>
      <c r="E310">
        <v>12.81</v>
      </c>
      <c r="F310">
        <v>2</v>
      </c>
      <c r="G310">
        <v>8</v>
      </c>
      <c r="H310">
        <v>12.81</v>
      </c>
      <c r="I310">
        <v>12.88</v>
      </c>
      <c r="J310">
        <v>1.8340000000000001</v>
      </c>
      <c r="K310">
        <v>22.928999999999998</v>
      </c>
      <c r="L310">
        <v>0.83879999999999999</v>
      </c>
      <c r="M310" t="s">
        <v>18</v>
      </c>
      <c r="N310">
        <v>12.81</v>
      </c>
      <c r="O310">
        <v>12.88</v>
      </c>
      <c r="P310">
        <v>1.8120000000000001</v>
      </c>
      <c r="Q310">
        <v>22.651</v>
      </c>
      <c r="R310">
        <v>0.83450000000000002</v>
      </c>
      <c r="S310" t="s">
        <v>18</v>
      </c>
      <c r="T310">
        <v>12.8</v>
      </c>
      <c r="U310">
        <v>12.88</v>
      </c>
      <c r="V310">
        <v>1.929</v>
      </c>
      <c r="W310">
        <v>24.113</v>
      </c>
      <c r="X310">
        <v>0.84609999999999996</v>
      </c>
      <c r="Y310" t="s">
        <v>18</v>
      </c>
      <c r="Z310">
        <v>12.81</v>
      </c>
      <c r="AA310">
        <v>12.88</v>
      </c>
      <c r="AB310">
        <v>2.97</v>
      </c>
      <c r="AC310">
        <v>37.119</v>
      </c>
      <c r="AD310">
        <v>0.82630000000000003</v>
      </c>
      <c r="AE310" t="s">
        <v>18</v>
      </c>
      <c r="AF310">
        <v>12.81</v>
      </c>
      <c r="AG310">
        <v>12.88</v>
      </c>
      <c r="AH310">
        <v>2.8839999999999999</v>
      </c>
      <c r="AI310">
        <v>36.049999999999997</v>
      </c>
      <c r="AJ310">
        <v>0.82689999999999997</v>
      </c>
      <c r="AK310" t="s">
        <v>18</v>
      </c>
      <c r="AL310">
        <v>12.81</v>
      </c>
      <c r="AM310">
        <v>12.88</v>
      </c>
      <c r="AN310">
        <v>2.9649999999999999</v>
      </c>
      <c r="AO310">
        <v>37.067999999999998</v>
      </c>
      <c r="AP310">
        <v>0.81069999999999998</v>
      </c>
      <c r="AQ310" t="s">
        <v>18</v>
      </c>
      <c r="AR310">
        <v>12.8</v>
      </c>
      <c r="AS310">
        <v>12.88</v>
      </c>
      <c r="AT310">
        <v>3.9670000000000001</v>
      </c>
      <c r="AU310">
        <v>49.591999999999999</v>
      </c>
      <c r="AV310">
        <v>0.73640000000000005</v>
      </c>
      <c r="AW310" t="s">
        <v>18</v>
      </c>
      <c r="AX310">
        <v>12.81</v>
      </c>
      <c r="AY310">
        <v>12.88</v>
      </c>
      <c r="AZ310">
        <v>4.0380000000000003</v>
      </c>
      <c r="BA310">
        <v>50.47</v>
      </c>
      <c r="BB310">
        <v>0.79479999999999995</v>
      </c>
      <c r="BC310" t="s">
        <v>18</v>
      </c>
      <c r="BD310">
        <v>12.81</v>
      </c>
      <c r="BE310">
        <v>12.88</v>
      </c>
      <c r="BF310">
        <v>4.0069999999999997</v>
      </c>
      <c r="BG310">
        <v>50.087000000000003</v>
      </c>
      <c r="BH310">
        <v>0.82499999999999996</v>
      </c>
      <c r="BI310" t="s">
        <v>18</v>
      </c>
      <c r="BJ310">
        <v>12.81</v>
      </c>
      <c r="BK310">
        <v>12.88</v>
      </c>
      <c r="BL310">
        <v>4.4960000000000004</v>
      </c>
      <c r="BM310">
        <v>56.201999999999998</v>
      </c>
      <c r="BN310">
        <v>0.77480000000000004</v>
      </c>
      <c r="BO310" t="s">
        <v>18</v>
      </c>
      <c r="BP310">
        <v>12.7</v>
      </c>
      <c r="BQ310">
        <v>12.77</v>
      </c>
      <c r="BR310">
        <v>4.6589999999999998</v>
      </c>
      <c r="BS310">
        <v>58.235999999999997</v>
      </c>
      <c r="BT310">
        <v>0.72209999999999996</v>
      </c>
      <c r="BU310" t="s">
        <v>18</v>
      </c>
      <c r="BV310">
        <v>12.72</v>
      </c>
      <c r="BW310">
        <v>12.79</v>
      </c>
      <c r="BX310">
        <v>4.5439999999999996</v>
      </c>
      <c r="BY310">
        <v>56.801000000000002</v>
      </c>
      <c r="BZ310">
        <v>0.76900000000000002</v>
      </c>
      <c r="CA310" t="s">
        <v>18</v>
      </c>
    </row>
    <row r="311" spans="1:79" x14ac:dyDescent="0.2">
      <c r="A311" t="s">
        <v>206</v>
      </c>
      <c r="B311">
        <v>755</v>
      </c>
      <c r="C311">
        <v>760</v>
      </c>
      <c r="D311" t="s">
        <v>158</v>
      </c>
      <c r="E311">
        <v>9.08</v>
      </c>
      <c r="F311">
        <v>1</v>
      </c>
      <c r="G311">
        <v>3</v>
      </c>
      <c r="H311">
        <v>9.19</v>
      </c>
      <c r="I311">
        <v>9.26</v>
      </c>
      <c r="J311">
        <v>1.3759999999999999</v>
      </c>
      <c r="K311">
        <v>45.853000000000002</v>
      </c>
      <c r="L311">
        <v>0.9012</v>
      </c>
      <c r="M311" t="s">
        <v>18</v>
      </c>
      <c r="N311">
        <v>9.19</v>
      </c>
      <c r="O311">
        <v>9.27</v>
      </c>
      <c r="P311">
        <v>1.3660000000000001</v>
      </c>
      <c r="Q311">
        <v>45.534999999999997</v>
      </c>
      <c r="R311">
        <v>0.90180000000000005</v>
      </c>
      <c r="S311" t="s">
        <v>18</v>
      </c>
      <c r="T311">
        <v>9.19</v>
      </c>
      <c r="U311">
        <v>9.26</v>
      </c>
      <c r="V311">
        <v>1.4059999999999999</v>
      </c>
      <c r="W311">
        <v>46.875</v>
      </c>
      <c r="X311">
        <v>0.90149999999999997</v>
      </c>
      <c r="Y311" t="s">
        <v>18</v>
      </c>
      <c r="Z311">
        <v>9.19</v>
      </c>
      <c r="AA311">
        <v>9.26</v>
      </c>
      <c r="AB311">
        <v>2.2360000000000002</v>
      </c>
      <c r="AC311">
        <v>74.528000000000006</v>
      </c>
      <c r="AD311">
        <v>0.8861</v>
      </c>
      <c r="AE311" t="s">
        <v>18</v>
      </c>
      <c r="AF311">
        <v>9.19</v>
      </c>
      <c r="AG311">
        <v>9.26</v>
      </c>
      <c r="AH311">
        <v>2.1549999999999998</v>
      </c>
      <c r="AI311">
        <v>71.84</v>
      </c>
      <c r="AJ311">
        <v>0.88160000000000005</v>
      </c>
      <c r="AK311" t="s">
        <v>18</v>
      </c>
      <c r="AL311">
        <v>9.19</v>
      </c>
      <c r="AM311">
        <v>9.26</v>
      </c>
      <c r="AN311">
        <v>2.1739999999999999</v>
      </c>
      <c r="AO311">
        <v>72.477000000000004</v>
      </c>
      <c r="AP311">
        <v>0.89629999999999999</v>
      </c>
      <c r="AQ311" t="s">
        <v>18</v>
      </c>
      <c r="AR311">
        <v>9.19</v>
      </c>
      <c r="AS311">
        <v>9.26</v>
      </c>
      <c r="AT311">
        <v>2.5219999999999998</v>
      </c>
      <c r="AU311">
        <v>84.072999999999993</v>
      </c>
      <c r="AV311">
        <v>0.871</v>
      </c>
      <c r="AW311" t="s">
        <v>18</v>
      </c>
      <c r="AX311">
        <v>9.19</v>
      </c>
      <c r="AY311">
        <v>9.27</v>
      </c>
      <c r="AZ311">
        <v>2.5529999999999999</v>
      </c>
      <c r="BA311">
        <v>85.091999999999999</v>
      </c>
      <c r="BB311">
        <v>0.85760000000000003</v>
      </c>
      <c r="BC311" t="s">
        <v>18</v>
      </c>
      <c r="BD311">
        <v>9.19</v>
      </c>
      <c r="BE311">
        <v>9.27</v>
      </c>
      <c r="BF311">
        <v>2.548</v>
      </c>
      <c r="BG311">
        <v>84.947000000000003</v>
      </c>
      <c r="BH311">
        <v>0.87470000000000003</v>
      </c>
      <c r="BI311" t="s">
        <v>18</v>
      </c>
      <c r="BJ311">
        <v>9.19</v>
      </c>
      <c r="BK311">
        <v>9.27</v>
      </c>
      <c r="BL311">
        <v>2.6179999999999999</v>
      </c>
      <c r="BM311">
        <v>87.251000000000005</v>
      </c>
      <c r="BN311">
        <v>0.86619999999999997</v>
      </c>
      <c r="BO311" t="s">
        <v>18</v>
      </c>
      <c r="BP311">
        <v>9.19</v>
      </c>
      <c r="BQ311">
        <v>9.26</v>
      </c>
      <c r="BR311">
        <v>2.58</v>
      </c>
      <c r="BS311">
        <v>85.986000000000004</v>
      </c>
      <c r="BT311">
        <v>0.86919999999999997</v>
      </c>
      <c r="BU311" t="s">
        <v>18</v>
      </c>
      <c r="BV311">
        <v>9.19</v>
      </c>
      <c r="BW311">
        <v>9.26</v>
      </c>
      <c r="BX311">
        <v>2.5630000000000002</v>
      </c>
      <c r="BY311">
        <v>85.432000000000002</v>
      </c>
      <c r="BZ311">
        <v>0.87629999999999997</v>
      </c>
      <c r="CA311" t="s">
        <v>18</v>
      </c>
    </row>
    <row r="312" spans="1:79" x14ac:dyDescent="0.2">
      <c r="A312" t="s">
        <v>206</v>
      </c>
      <c r="B312">
        <v>761</v>
      </c>
      <c r="C312">
        <v>781</v>
      </c>
      <c r="D312" t="s">
        <v>159</v>
      </c>
      <c r="E312">
        <v>8.07</v>
      </c>
      <c r="F312">
        <v>4</v>
      </c>
      <c r="G312">
        <v>18</v>
      </c>
      <c r="H312">
        <v>8.02</v>
      </c>
      <c r="I312">
        <v>8.09</v>
      </c>
      <c r="J312">
        <v>5.702</v>
      </c>
      <c r="K312">
        <v>31.678000000000001</v>
      </c>
      <c r="L312">
        <v>0.84719999999999995</v>
      </c>
      <c r="M312" t="s">
        <v>18</v>
      </c>
      <c r="N312">
        <v>8.02</v>
      </c>
      <c r="O312">
        <v>8.09</v>
      </c>
      <c r="P312">
        <v>5.8579999999999997</v>
      </c>
      <c r="Q312">
        <v>32.546999999999997</v>
      </c>
      <c r="R312">
        <v>0.85119999999999996</v>
      </c>
      <c r="S312" t="s">
        <v>18</v>
      </c>
      <c r="T312">
        <v>8.02</v>
      </c>
      <c r="U312">
        <v>8.09</v>
      </c>
      <c r="V312">
        <v>6.1470000000000002</v>
      </c>
      <c r="W312">
        <v>34.148000000000003</v>
      </c>
      <c r="X312">
        <v>0.84860000000000002</v>
      </c>
      <c r="Y312" t="s">
        <v>18</v>
      </c>
      <c r="Z312">
        <v>8.02</v>
      </c>
      <c r="AA312">
        <v>8.09</v>
      </c>
      <c r="AB312">
        <v>7.68</v>
      </c>
      <c r="AC312">
        <v>42.665999999999997</v>
      </c>
      <c r="AD312">
        <v>0.80640000000000001</v>
      </c>
      <c r="AE312" t="s">
        <v>18</v>
      </c>
      <c r="AF312">
        <v>8.02</v>
      </c>
      <c r="AG312">
        <v>8.09</v>
      </c>
      <c r="AH312">
        <v>7.4320000000000004</v>
      </c>
      <c r="AI312">
        <v>41.29</v>
      </c>
      <c r="AJ312">
        <v>0.82330000000000003</v>
      </c>
      <c r="AK312" t="s">
        <v>18</v>
      </c>
      <c r="AL312">
        <v>8.02</v>
      </c>
      <c r="AM312">
        <v>8.09</v>
      </c>
      <c r="AN312">
        <v>7.6360000000000001</v>
      </c>
      <c r="AO312">
        <v>42.424999999999997</v>
      </c>
      <c r="AP312">
        <v>0.84119999999999995</v>
      </c>
      <c r="AQ312" t="s">
        <v>18</v>
      </c>
      <c r="AR312">
        <v>8.02</v>
      </c>
      <c r="AS312">
        <v>8.09</v>
      </c>
      <c r="AT312">
        <v>8.7260000000000009</v>
      </c>
      <c r="AU312">
        <v>48.478000000000002</v>
      </c>
      <c r="AV312">
        <v>0.81730000000000003</v>
      </c>
      <c r="AW312" t="s">
        <v>18</v>
      </c>
      <c r="AX312">
        <v>8.02</v>
      </c>
      <c r="AY312">
        <v>8.09</v>
      </c>
      <c r="AZ312">
        <v>8.984</v>
      </c>
      <c r="BA312">
        <v>49.908999999999999</v>
      </c>
      <c r="BB312">
        <v>0.8135</v>
      </c>
      <c r="BC312" t="s">
        <v>18</v>
      </c>
      <c r="BD312">
        <v>8.02</v>
      </c>
      <c r="BE312">
        <v>8.09</v>
      </c>
      <c r="BF312">
        <v>8.9789999999999992</v>
      </c>
      <c r="BG312">
        <v>49.881</v>
      </c>
      <c r="BH312">
        <v>0.82240000000000002</v>
      </c>
      <c r="BI312" t="s">
        <v>18</v>
      </c>
      <c r="BJ312">
        <v>8.02</v>
      </c>
      <c r="BK312">
        <v>8.09</v>
      </c>
      <c r="BL312">
        <v>9.2690000000000001</v>
      </c>
      <c r="BM312">
        <v>51.496000000000002</v>
      </c>
      <c r="BN312">
        <v>0.78139999999999998</v>
      </c>
      <c r="BO312" t="s">
        <v>18</v>
      </c>
      <c r="BP312">
        <v>8.02</v>
      </c>
      <c r="BQ312">
        <v>8.09</v>
      </c>
      <c r="BR312">
        <v>9.3249999999999993</v>
      </c>
      <c r="BS312">
        <v>51.807000000000002</v>
      </c>
      <c r="BT312">
        <v>0.81979999999999997</v>
      </c>
      <c r="BU312" t="s">
        <v>18</v>
      </c>
      <c r="BV312">
        <v>8.02</v>
      </c>
      <c r="BW312">
        <v>8.09</v>
      </c>
      <c r="BX312">
        <v>9.24</v>
      </c>
      <c r="BY312">
        <v>51.335999999999999</v>
      </c>
      <c r="BZ312">
        <v>0.79710000000000003</v>
      </c>
      <c r="CA312" t="s">
        <v>18</v>
      </c>
    </row>
    <row r="313" spans="1:79" x14ac:dyDescent="0.2">
      <c r="A313" t="s">
        <v>206</v>
      </c>
      <c r="B313">
        <v>765</v>
      </c>
      <c r="C313">
        <v>776</v>
      </c>
      <c r="D313" t="s">
        <v>160</v>
      </c>
      <c r="E313">
        <v>4.92</v>
      </c>
      <c r="F313">
        <v>3</v>
      </c>
      <c r="G313">
        <v>9</v>
      </c>
      <c r="H313">
        <v>4.91</v>
      </c>
      <c r="I313">
        <v>4.9800000000000004</v>
      </c>
      <c r="J313">
        <v>5.0949999999999998</v>
      </c>
      <c r="K313">
        <v>56.616</v>
      </c>
      <c r="L313">
        <v>0.88260000000000005</v>
      </c>
      <c r="M313" t="s">
        <v>18</v>
      </c>
      <c r="N313">
        <v>4.92</v>
      </c>
      <c r="O313">
        <v>4.99</v>
      </c>
      <c r="P313">
        <v>5.0919999999999996</v>
      </c>
      <c r="Q313">
        <v>56.582999999999998</v>
      </c>
      <c r="R313">
        <v>0.87390000000000001</v>
      </c>
      <c r="S313" t="s">
        <v>18</v>
      </c>
      <c r="T313">
        <v>4.92</v>
      </c>
      <c r="U313">
        <v>4.9800000000000004</v>
      </c>
      <c r="V313">
        <v>5.0129999999999999</v>
      </c>
      <c r="W313">
        <v>55.706000000000003</v>
      </c>
      <c r="X313">
        <v>0.87139999999999995</v>
      </c>
      <c r="Y313" t="s">
        <v>18</v>
      </c>
      <c r="Z313">
        <v>4.92</v>
      </c>
      <c r="AA313">
        <v>4.9800000000000004</v>
      </c>
      <c r="AB313">
        <v>5.4</v>
      </c>
      <c r="AC313">
        <v>60.003999999999998</v>
      </c>
      <c r="AD313">
        <v>0.86599999999999999</v>
      </c>
      <c r="AE313" t="s">
        <v>18</v>
      </c>
      <c r="AF313">
        <v>4.92</v>
      </c>
      <c r="AG313">
        <v>4.9800000000000004</v>
      </c>
      <c r="AH313">
        <v>5.641</v>
      </c>
      <c r="AI313">
        <v>62.673999999999999</v>
      </c>
      <c r="AJ313">
        <v>0.86860000000000004</v>
      </c>
      <c r="AK313" t="s">
        <v>18</v>
      </c>
      <c r="AL313">
        <v>4.92</v>
      </c>
      <c r="AM313">
        <v>4.9800000000000004</v>
      </c>
      <c r="AN313">
        <v>5.4279999999999999</v>
      </c>
      <c r="AO313">
        <v>60.311999999999998</v>
      </c>
      <c r="AP313">
        <v>0.87219999999999998</v>
      </c>
      <c r="AQ313" t="s">
        <v>18</v>
      </c>
      <c r="AR313">
        <v>4.91</v>
      </c>
      <c r="AS313">
        <v>4.9800000000000004</v>
      </c>
      <c r="AT313">
        <v>5.4889999999999999</v>
      </c>
      <c r="AU313">
        <v>60.991</v>
      </c>
      <c r="AV313">
        <v>0.86250000000000004</v>
      </c>
      <c r="AW313" t="s">
        <v>18</v>
      </c>
      <c r="AX313">
        <v>4.92</v>
      </c>
      <c r="AY313">
        <v>4.9800000000000004</v>
      </c>
      <c r="AZ313">
        <v>5.681</v>
      </c>
      <c r="BA313">
        <v>63.119</v>
      </c>
      <c r="BB313">
        <v>0.87080000000000002</v>
      </c>
      <c r="BC313" t="s">
        <v>18</v>
      </c>
      <c r="BD313">
        <v>4.92</v>
      </c>
      <c r="BE313">
        <v>4.9800000000000004</v>
      </c>
      <c r="BF313">
        <v>5.5069999999999997</v>
      </c>
      <c r="BG313">
        <v>61.194000000000003</v>
      </c>
      <c r="BH313">
        <v>0.87819999999999998</v>
      </c>
      <c r="BI313" t="s">
        <v>18</v>
      </c>
      <c r="BJ313">
        <v>4.91</v>
      </c>
      <c r="BK313">
        <v>4.9800000000000004</v>
      </c>
      <c r="BL313">
        <v>5.5529999999999999</v>
      </c>
      <c r="BM313">
        <v>61.701999999999998</v>
      </c>
      <c r="BN313">
        <v>0.86909999999999998</v>
      </c>
      <c r="BO313" t="s">
        <v>18</v>
      </c>
      <c r="BP313">
        <v>4.91</v>
      </c>
      <c r="BQ313">
        <v>4.9800000000000004</v>
      </c>
      <c r="BR313">
        <v>5.601</v>
      </c>
      <c r="BS313">
        <v>62.232999999999997</v>
      </c>
      <c r="BT313">
        <v>0.87329999999999997</v>
      </c>
      <c r="BU313" t="s">
        <v>18</v>
      </c>
      <c r="BV313">
        <v>4.92</v>
      </c>
      <c r="BW313">
        <v>4.9800000000000004</v>
      </c>
      <c r="BX313">
        <v>5.7560000000000002</v>
      </c>
      <c r="BY313">
        <v>63.954999999999998</v>
      </c>
      <c r="BZ313">
        <v>0.87460000000000004</v>
      </c>
      <c r="CA313" t="s">
        <v>18</v>
      </c>
    </row>
    <row r="314" spans="1:79" x14ac:dyDescent="0.2">
      <c r="A314" t="s">
        <v>206</v>
      </c>
      <c r="B314">
        <v>765</v>
      </c>
      <c r="C314">
        <v>780</v>
      </c>
      <c r="D314" t="s">
        <v>161</v>
      </c>
      <c r="E314">
        <v>5.59</v>
      </c>
      <c r="F314">
        <v>4</v>
      </c>
      <c r="G314">
        <v>13</v>
      </c>
      <c r="H314">
        <v>5.76</v>
      </c>
      <c r="I314">
        <v>5.84</v>
      </c>
      <c r="J314">
        <v>4.9690000000000003</v>
      </c>
      <c r="K314">
        <v>38.220999999999997</v>
      </c>
      <c r="L314">
        <v>0.90990000000000004</v>
      </c>
      <c r="M314" t="s">
        <v>18</v>
      </c>
      <c r="N314">
        <v>5.77</v>
      </c>
      <c r="O314">
        <v>5.84</v>
      </c>
      <c r="P314">
        <v>5.173</v>
      </c>
      <c r="Q314">
        <v>39.793999999999997</v>
      </c>
      <c r="R314">
        <v>0.9022</v>
      </c>
      <c r="S314" t="s">
        <v>18</v>
      </c>
      <c r="T314">
        <v>5.76</v>
      </c>
      <c r="U314">
        <v>5.84</v>
      </c>
      <c r="V314">
        <v>5.1829999999999998</v>
      </c>
      <c r="W314">
        <v>39.866</v>
      </c>
      <c r="X314">
        <v>0.89890000000000003</v>
      </c>
      <c r="Y314" t="s">
        <v>18</v>
      </c>
      <c r="Z314">
        <v>5.76</v>
      </c>
      <c r="AA314">
        <v>5.84</v>
      </c>
      <c r="AB314">
        <v>6.875</v>
      </c>
      <c r="AC314">
        <v>52.884999999999998</v>
      </c>
      <c r="AD314">
        <v>0.89449999999999996</v>
      </c>
      <c r="AE314" t="s">
        <v>18</v>
      </c>
      <c r="AF314">
        <v>5.76</v>
      </c>
      <c r="AG314">
        <v>5.84</v>
      </c>
      <c r="AH314">
        <v>6.7220000000000004</v>
      </c>
      <c r="AI314">
        <v>51.710999999999999</v>
      </c>
      <c r="AJ314">
        <v>0.89470000000000005</v>
      </c>
      <c r="AK314" t="s">
        <v>18</v>
      </c>
      <c r="AL314">
        <v>5.76</v>
      </c>
      <c r="AM314">
        <v>5.84</v>
      </c>
      <c r="AN314">
        <v>6.694</v>
      </c>
      <c r="AO314">
        <v>51.488999999999997</v>
      </c>
      <c r="AP314">
        <v>0.91220000000000001</v>
      </c>
      <c r="AQ314" t="s">
        <v>18</v>
      </c>
      <c r="AR314">
        <v>5.72</v>
      </c>
      <c r="AS314">
        <v>5.79</v>
      </c>
      <c r="AT314">
        <v>7.5960000000000001</v>
      </c>
      <c r="AU314">
        <v>58.433999999999997</v>
      </c>
      <c r="AV314">
        <v>0.90139999999999998</v>
      </c>
      <c r="AW314" t="s">
        <v>18</v>
      </c>
      <c r="AX314">
        <v>5.76</v>
      </c>
      <c r="AY314">
        <v>5.84</v>
      </c>
      <c r="AZ314">
        <v>7.7649999999999997</v>
      </c>
      <c r="BA314">
        <v>59.73</v>
      </c>
      <c r="BB314">
        <v>0.86719999999999997</v>
      </c>
      <c r="BC314" t="s">
        <v>18</v>
      </c>
      <c r="BD314">
        <v>5.76</v>
      </c>
      <c r="BE314">
        <v>5.84</v>
      </c>
      <c r="BF314">
        <v>7.8650000000000002</v>
      </c>
      <c r="BG314">
        <v>60.496000000000002</v>
      </c>
      <c r="BH314">
        <v>0.89680000000000004</v>
      </c>
      <c r="BI314" t="s">
        <v>18</v>
      </c>
      <c r="BJ314">
        <v>5.77</v>
      </c>
      <c r="BK314">
        <v>5.84</v>
      </c>
      <c r="BL314">
        <v>7.66</v>
      </c>
      <c r="BM314">
        <v>58.920999999999999</v>
      </c>
      <c r="BN314">
        <v>0.90439999999999998</v>
      </c>
      <c r="BO314" t="s">
        <v>18</v>
      </c>
      <c r="BP314">
        <v>5.76</v>
      </c>
      <c r="BQ314">
        <v>5.84</v>
      </c>
      <c r="BR314">
        <v>7.8529999999999998</v>
      </c>
      <c r="BS314">
        <v>60.408999999999999</v>
      </c>
      <c r="BT314">
        <v>0.90129999999999999</v>
      </c>
      <c r="BU314" t="s">
        <v>18</v>
      </c>
      <c r="BV314">
        <v>5.76</v>
      </c>
      <c r="BW314">
        <v>5.84</v>
      </c>
      <c r="BX314">
        <v>7.8929999999999998</v>
      </c>
      <c r="BY314">
        <v>60.716999999999999</v>
      </c>
      <c r="BZ314">
        <v>0.91</v>
      </c>
      <c r="CA314" t="s">
        <v>18</v>
      </c>
    </row>
    <row r="315" spans="1:79" x14ac:dyDescent="0.2">
      <c r="A315" t="s">
        <v>206</v>
      </c>
      <c r="B315">
        <v>765</v>
      </c>
      <c r="C315">
        <v>781</v>
      </c>
      <c r="D315" t="s">
        <v>162</v>
      </c>
      <c r="E315">
        <v>7.14</v>
      </c>
      <c r="F315">
        <v>4</v>
      </c>
      <c r="G315">
        <v>14</v>
      </c>
      <c r="H315">
        <v>7.18</v>
      </c>
      <c r="I315">
        <v>7.25</v>
      </c>
      <c r="J315">
        <v>4.4889999999999999</v>
      </c>
      <c r="K315">
        <v>32.066000000000003</v>
      </c>
      <c r="L315">
        <v>0.93540000000000001</v>
      </c>
      <c r="M315" t="s">
        <v>17</v>
      </c>
      <c r="N315">
        <v>7.18</v>
      </c>
      <c r="O315">
        <v>7.25</v>
      </c>
      <c r="P315">
        <v>4.5830000000000002</v>
      </c>
      <c r="Q315">
        <v>32.734000000000002</v>
      </c>
      <c r="R315">
        <v>0.93889999999999996</v>
      </c>
      <c r="S315" t="s">
        <v>17</v>
      </c>
      <c r="T315">
        <v>7.15</v>
      </c>
      <c r="U315">
        <v>7.22</v>
      </c>
      <c r="V315">
        <v>4.95</v>
      </c>
      <c r="W315">
        <v>35.354999999999997</v>
      </c>
      <c r="X315">
        <v>0.88570000000000004</v>
      </c>
      <c r="Y315" t="s">
        <v>17</v>
      </c>
      <c r="Z315">
        <v>7.18</v>
      </c>
      <c r="AA315">
        <v>7.25</v>
      </c>
      <c r="AB315">
        <v>6.3940000000000001</v>
      </c>
      <c r="AC315">
        <v>45.673999999999999</v>
      </c>
      <c r="AD315">
        <v>0.94020000000000004</v>
      </c>
      <c r="AE315" t="s">
        <v>17</v>
      </c>
      <c r="AF315">
        <v>7.18</v>
      </c>
      <c r="AG315">
        <v>7.25</v>
      </c>
      <c r="AH315">
        <v>6.2560000000000002</v>
      </c>
      <c r="AI315">
        <v>44.683</v>
      </c>
      <c r="AJ315">
        <v>0.94299999999999995</v>
      </c>
      <c r="AK315" t="s">
        <v>17</v>
      </c>
      <c r="AL315">
        <v>7.18</v>
      </c>
      <c r="AM315">
        <v>7.25</v>
      </c>
      <c r="AN315">
        <v>6.2649999999999997</v>
      </c>
      <c r="AO315">
        <v>44.747</v>
      </c>
      <c r="AP315">
        <v>0.93879999999999997</v>
      </c>
      <c r="AQ315" t="s">
        <v>17</v>
      </c>
      <c r="AR315">
        <v>7.2</v>
      </c>
      <c r="AS315">
        <v>7.27</v>
      </c>
      <c r="AT315">
        <v>7.2439999999999998</v>
      </c>
      <c r="AU315">
        <v>51.741</v>
      </c>
      <c r="AV315">
        <v>0.8952</v>
      </c>
      <c r="AW315" t="s">
        <v>17</v>
      </c>
      <c r="AX315">
        <v>7.18</v>
      </c>
      <c r="AY315">
        <v>7.25</v>
      </c>
      <c r="AZ315">
        <v>7.5810000000000004</v>
      </c>
      <c r="BA315">
        <v>54.151000000000003</v>
      </c>
      <c r="BB315">
        <v>0.93859999999999999</v>
      </c>
      <c r="BC315" t="s">
        <v>17</v>
      </c>
      <c r="BD315">
        <v>7.18</v>
      </c>
      <c r="BE315">
        <v>7.25</v>
      </c>
      <c r="BF315">
        <v>7.6180000000000003</v>
      </c>
      <c r="BG315">
        <v>54.411999999999999</v>
      </c>
      <c r="BH315">
        <v>0.93369999999999997</v>
      </c>
      <c r="BI315" t="s">
        <v>17</v>
      </c>
      <c r="BJ315">
        <v>7.19</v>
      </c>
      <c r="BK315">
        <v>7.25</v>
      </c>
      <c r="BL315">
        <v>7.7350000000000003</v>
      </c>
      <c r="BM315">
        <v>55.252000000000002</v>
      </c>
      <c r="BN315">
        <v>0.93820000000000003</v>
      </c>
      <c r="BO315" t="s">
        <v>17</v>
      </c>
      <c r="BP315">
        <v>7.18</v>
      </c>
      <c r="BQ315">
        <v>7.25</v>
      </c>
      <c r="BR315">
        <v>7.867</v>
      </c>
      <c r="BS315">
        <v>56.192999999999998</v>
      </c>
      <c r="BT315">
        <v>0.9365</v>
      </c>
      <c r="BU315" t="s">
        <v>17</v>
      </c>
      <c r="BV315">
        <v>7.18</v>
      </c>
      <c r="BW315">
        <v>7.25</v>
      </c>
      <c r="BX315">
        <v>7.774</v>
      </c>
      <c r="BY315">
        <v>55.529000000000003</v>
      </c>
      <c r="BZ315">
        <v>0.93589999999999995</v>
      </c>
      <c r="CA315" t="s">
        <v>17</v>
      </c>
    </row>
    <row r="316" spans="1:79" x14ac:dyDescent="0.2">
      <c r="A316" t="s">
        <v>206</v>
      </c>
      <c r="B316">
        <v>765</v>
      </c>
      <c r="C316">
        <v>782</v>
      </c>
      <c r="D316" t="s">
        <v>163</v>
      </c>
      <c r="E316">
        <v>6.83</v>
      </c>
      <c r="F316">
        <v>4</v>
      </c>
      <c r="G316">
        <v>15</v>
      </c>
      <c r="H316">
        <v>6.93</v>
      </c>
      <c r="I316">
        <v>7.01</v>
      </c>
      <c r="J316">
        <v>4.4710000000000001</v>
      </c>
      <c r="K316">
        <v>29.806999999999999</v>
      </c>
      <c r="L316">
        <v>0.85350000000000004</v>
      </c>
      <c r="M316" t="s">
        <v>18</v>
      </c>
      <c r="N316">
        <v>6.93</v>
      </c>
      <c r="O316">
        <v>7.01</v>
      </c>
      <c r="P316">
        <v>4.7270000000000003</v>
      </c>
      <c r="Q316">
        <v>31.515999999999998</v>
      </c>
      <c r="R316">
        <v>0.83460000000000001</v>
      </c>
      <c r="S316" t="s">
        <v>18</v>
      </c>
      <c r="T316">
        <v>6.93</v>
      </c>
      <c r="U316">
        <v>7.01</v>
      </c>
      <c r="V316">
        <v>4.867</v>
      </c>
      <c r="W316">
        <v>32.444000000000003</v>
      </c>
      <c r="X316">
        <v>0.80910000000000004</v>
      </c>
      <c r="Y316" t="s">
        <v>18</v>
      </c>
      <c r="Z316">
        <v>6.93</v>
      </c>
      <c r="AA316">
        <v>7.01</v>
      </c>
      <c r="AB316">
        <v>6.4550000000000001</v>
      </c>
      <c r="AC316">
        <v>43.033000000000001</v>
      </c>
      <c r="AD316">
        <v>0.85429999999999995</v>
      </c>
      <c r="AE316" t="s">
        <v>18</v>
      </c>
      <c r="AF316">
        <v>6.93</v>
      </c>
      <c r="AG316">
        <v>7.01</v>
      </c>
      <c r="AH316">
        <v>6.3620000000000001</v>
      </c>
      <c r="AI316">
        <v>42.411999999999999</v>
      </c>
      <c r="AJ316">
        <v>0.84430000000000005</v>
      </c>
      <c r="AK316" t="s">
        <v>18</v>
      </c>
      <c r="AL316">
        <v>6.93</v>
      </c>
      <c r="AM316">
        <v>7.01</v>
      </c>
      <c r="AN316">
        <v>6.3449999999999998</v>
      </c>
      <c r="AO316">
        <v>42.302</v>
      </c>
      <c r="AP316">
        <v>0.83330000000000004</v>
      </c>
      <c r="AQ316" t="s">
        <v>18</v>
      </c>
      <c r="AR316">
        <v>6.9</v>
      </c>
      <c r="AS316">
        <v>6.96</v>
      </c>
      <c r="AT316">
        <v>7.774</v>
      </c>
      <c r="AU316">
        <v>51.828000000000003</v>
      </c>
      <c r="AV316">
        <v>0.83630000000000004</v>
      </c>
      <c r="AW316" t="s">
        <v>18</v>
      </c>
      <c r="AX316">
        <v>6.93</v>
      </c>
      <c r="AY316">
        <v>7.01</v>
      </c>
      <c r="AZ316">
        <v>7.6859999999999999</v>
      </c>
      <c r="BA316">
        <v>51.241999999999997</v>
      </c>
      <c r="BB316">
        <v>0.78480000000000005</v>
      </c>
      <c r="BC316" t="s">
        <v>18</v>
      </c>
      <c r="BD316">
        <v>6.93</v>
      </c>
      <c r="BE316">
        <v>7.01</v>
      </c>
      <c r="BF316">
        <v>7.6980000000000004</v>
      </c>
      <c r="BG316">
        <v>51.317999999999998</v>
      </c>
      <c r="BH316">
        <v>0.78410000000000002</v>
      </c>
      <c r="BI316" t="s">
        <v>18</v>
      </c>
      <c r="BJ316">
        <v>6.93</v>
      </c>
      <c r="BK316">
        <v>7.01</v>
      </c>
      <c r="BL316">
        <v>8.2539999999999996</v>
      </c>
      <c r="BM316">
        <v>55.024999999999999</v>
      </c>
      <c r="BN316">
        <v>0.878</v>
      </c>
      <c r="BO316" t="s">
        <v>18</v>
      </c>
      <c r="BP316">
        <v>6.93</v>
      </c>
      <c r="BQ316">
        <v>7.01</v>
      </c>
      <c r="BR316">
        <v>8.2509999999999994</v>
      </c>
      <c r="BS316">
        <v>55.008000000000003</v>
      </c>
      <c r="BT316">
        <v>0.79579999999999995</v>
      </c>
      <c r="BU316" t="s">
        <v>18</v>
      </c>
      <c r="BV316">
        <v>6.93</v>
      </c>
      <c r="BW316">
        <v>7.01</v>
      </c>
      <c r="BX316">
        <v>8.3179999999999996</v>
      </c>
      <c r="BY316">
        <v>55.453000000000003</v>
      </c>
      <c r="BZ316">
        <v>0.82230000000000003</v>
      </c>
      <c r="CA316" t="s">
        <v>18</v>
      </c>
    </row>
    <row r="317" spans="1:79" x14ac:dyDescent="0.2">
      <c r="A317" t="s">
        <v>206</v>
      </c>
      <c r="B317">
        <v>765</v>
      </c>
      <c r="C317">
        <v>783</v>
      </c>
      <c r="D317" t="s">
        <v>164</v>
      </c>
      <c r="E317">
        <v>6.99</v>
      </c>
      <c r="F317">
        <v>5</v>
      </c>
      <c r="G317">
        <v>16</v>
      </c>
      <c r="H317">
        <v>7.07</v>
      </c>
      <c r="I317">
        <v>7.14</v>
      </c>
      <c r="J317">
        <v>4.5110000000000001</v>
      </c>
      <c r="K317">
        <v>28.193000000000001</v>
      </c>
      <c r="L317">
        <v>0.92749999999999999</v>
      </c>
      <c r="M317" t="s">
        <v>17</v>
      </c>
      <c r="N317">
        <v>7.07</v>
      </c>
      <c r="O317">
        <v>7.14</v>
      </c>
      <c r="P317">
        <v>4.6120000000000001</v>
      </c>
      <c r="Q317">
        <v>28.823</v>
      </c>
      <c r="R317">
        <v>0.90900000000000003</v>
      </c>
      <c r="S317" t="s">
        <v>17</v>
      </c>
      <c r="T317">
        <v>7.07</v>
      </c>
      <c r="U317">
        <v>7.14</v>
      </c>
      <c r="V317">
        <v>4.9950000000000001</v>
      </c>
      <c r="W317">
        <v>31.221</v>
      </c>
      <c r="X317">
        <v>0.90469999999999995</v>
      </c>
      <c r="Y317" t="s">
        <v>17</v>
      </c>
      <c r="Z317">
        <v>7.07</v>
      </c>
      <c r="AA317">
        <v>7.14</v>
      </c>
      <c r="AB317">
        <v>6.4130000000000003</v>
      </c>
      <c r="AC317">
        <v>40.082000000000001</v>
      </c>
      <c r="AD317">
        <v>0.90229999999999999</v>
      </c>
      <c r="AE317" t="s">
        <v>17</v>
      </c>
      <c r="AF317">
        <v>7.07</v>
      </c>
      <c r="AG317">
        <v>7.14</v>
      </c>
      <c r="AH317">
        <v>6.2720000000000002</v>
      </c>
      <c r="AI317">
        <v>39.198</v>
      </c>
      <c r="AJ317">
        <v>0.92069999999999996</v>
      </c>
      <c r="AK317" t="s">
        <v>17</v>
      </c>
      <c r="AL317">
        <v>7.07</v>
      </c>
      <c r="AM317">
        <v>7.14</v>
      </c>
      <c r="AN317">
        <v>6.3479999999999999</v>
      </c>
      <c r="AO317">
        <v>39.676000000000002</v>
      </c>
      <c r="AP317">
        <v>0.8982</v>
      </c>
      <c r="AQ317" t="s">
        <v>18</v>
      </c>
      <c r="AR317">
        <v>7.07</v>
      </c>
      <c r="AS317">
        <v>7.14</v>
      </c>
      <c r="AT317">
        <v>7.468</v>
      </c>
      <c r="AU317">
        <v>46.674999999999997</v>
      </c>
      <c r="AV317">
        <v>0.91039999999999999</v>
      </c>
      <c r="AW317" t="s">
        <v>17</v>
      </c>
      <c r="AX317">
        <v>7.07</v>
      </c>
      <c r="AY317">
        <v>7.14</v>
      </c>
      <c r="AZ317">
        <v>7.7919999999999998</v>
      </c>
      <c r="BA317">
        <v>48.701999999999998</v>
      </c>
      <c r="BB317">
        <v>0.90500000000000003</v>
      </c>
      <c r="BC317" t="s">
        <v>18</v>
      </c>
      <c r="BD317">
        <v>7.07</v>
      </c>
      <c r="BE317">
        <v>7.14</v>
      </c>
      <c r="BF317">
        <v>7.835</v>
      </c>
      <c r="BG317">
        <v>48.969000000000001</v>
      </c>
      <c r="BH317">
        <v>0.91500000000000004</v>
      </c>
      <c r="BI317" t="s">
        <v>17</v>
      </c>
      <c r="BJ317">
        <v>7.08</v>
      </c>
      <c r="BK317">
        <v>7.14</v>
      </c>
      <c r="BL317">
        <v>8.4719999999999995</v>
      </c>
      <c r="BM317">
        <v>52.951999999999998</v>
      </c>
      <c r="BN317">
        <v>0.90510000000000002</v>
      </c>
      <c r="BO317" t="s">
        <v>18</v>
      </c>
      <c r="BP317">
        <v>7.07</v>
      </c>
      <c r="BQ317">
        <v>7.14</v>
      </c>
      <c r="BR317">
        <v>8.6180000000000003</v>
      </c>
      <c r="BS317">
        <v>53.862000000000002</v>
      </c>
      <c r="BT317">
        <v>0.89880000000000004</v>
      </c>
      <c r="BU317" t="s">
        <v>18</v>
      </c>
      <c r="BV317">
        <v>7.07</v>
      </c>
      <c r="BW317">
        <v>7.14</v>
      </c>
      <c r="BX317">
        <v>8.6140000000000008</v>
      </c>
      <c r="BY317">
        <v>53.838000000000001</v>
      </c>
      <c r="BZ317">
        <v>0.90959999999999996</v>
      </c>
      <c r="CA317" t="s">
        <v>18</v>
      </c>
    </row>
    <row r="318" spans="1:79" x14ac:dyDescent="0.2">
      <c r="A318" t="s">
        <v>206</v>
      </c>
      <c r="B318">
        <v>782</v>
      </c>
      <c r="C318">
        <v>789</v>
      </c>
      <c r="D318" t="s">
        <v>165</v>
      </c>
      <c r="E318">
        <v>13.26</v>
      </c>
      <c r="F318">
        <v>2</v>
      </c>
      <c r="G318">
        <v>6</v>
      </c>
      <c r="H318">
        <v>13.28</v>
      </c>
      <c r="I318">
        <v>13.36</v>
      </c>
      <c r="J318">
        <v>0.17399999999999999</v>
      </c>
      <c r="K318">
        <v>2.9009999999999998</v>
      </c>
      <c r="L318">
        <v>0.85509999999999997</v>
      </c>
      <c r="M318" t="s">
        <v>17</v>
      </c>
      <c r="N318">
        <v>13.29</v>
      </c>
      <c r="O318">
        <v>13.36</v>
      </c>
      <c r="P318">
        <v>0.23300000000000001</v>
      </c>
      <c r="Q318">
        <v>3.8879999999999999</v>
      </c>
      <c r="R318">
        <v>0.84279999999999999</v>
      </c>
      <c r="S318" t="s">
        <v>18</v>
      </c>
      <c r="T318">
        <v>13.28</v>
      </c>
      <c r="U318">
        <v>13.36</v>
      </c>
      <c r="V318">
        <v>0.26300000000000001</v>
      </c>
      <c r="W318">
        <v>4.3819999999999997</v>
      </c>
      <c r="X318">
        <v>0.89270000000000005</v>
      </c>
      <c r="Y318" t="s">
        <v>17</v>
      </c>
      <c r="Z318">
        <v>13.28</v>
      </c>
      <c r="AA318">
        <v>13.36</v>
      </c>
      <c r="AB318">
        <v>0.90900000000000003</v>
      </c>
      <c r="AC318">
        <v>15.151999999999999</v>
      </c>
      <c r="AD318">
        <v>0.89129999999999998</v>
      </c>
      <c r="AE318" t="s">
        <v>18</v>
      </c>
      <c r="AF318">
        <v>13.28</v>
      </c>
      <c r="AG318">
        <v>13.36</v>
      </c>
      <c r="AH318">
        <v>0.91400000000000003</v>
      </c>
      <c r="AI318">
        <v>15.234</v>
      </c>
      <c r="AJ318">
        <v>0.87539999999999996</v>
      </c>
      <c r="AK318" t="s">
        <v>18</v>
      </c>
      <c r="AL318">
        <v>13.28</v>
      </c>
      <c r="AM318">
        <v>13.36</v>
      </c>
      <c r="AN318">
        <v>0.92600000000000005</v>
      </c>
      <c r="AO318">
        <v>15.439</v>
      </c>
      <c r="AP318">
        <v>0.89049999999999996</v>
      </c>
      <c r="AQ318" t="s">
        <v>18</v>
      </c>
      <c r="AR318">
        <v>13.28</v>
      </c>
      <c r="AS318">
        <v>13.36</v>
      </c>
      <c r="AT318">
        <v>1.607</v>
      </c>
      <c r="AU318">
        <v>26.782</v>
      </c>
      <c r="AV318">
        <v>0.80740000000000001</v>
      </c>
      <c r="AW318" t="s">
        <v>18</v>
      </c>
      <c r="AX318">
        <v>13.29</v>
      </c>
      <c r="AY318">
        <v>13.36</v>
      </c>
      <c r="AZ318">
        <v>1.486</v>
      </c>
      <c r="BA318">
        <v>24.763000000000002</v>
      </c>
      <c r="BB318">
        <v>0.86939999999999995</v>
      </c>
      <c r="BC318" t="s">
        <v>18</v>
      </c>
      <c r="BD318">
        <v>13.28</v>
      </c>
      <c r="BE318">
        <v>13.36</v>
      </c>
      <c r="BF318">
        <v>1.5229999999999999</v>
      </c>
      <c r="BG318">
        <v>25.388000000000002</v>
      </c>
      <c r="BH318">
        <v>0.8377</v>
      </c>
      <c r="BI318" t="s">
        <v>18</v>
      </c>
      <c r="BJ318">
        <v>13.28</v>
      </c>
      <c r="BK318">
        <v>13.36</v>
      </c>
      <c r="BL318">
        <v>2.1339999999999999</v>
      </c>
      <c r="BM318">
        <v>35.57</v>
      </c>
      <c r="BN318">
        <v>0.86129999999999995</v>
      </c>
      <c r="BO318" t="s">
        <v>18</v>
      </c>
      <c r="BP318">
        <v>13.28</v>
      </c>
      <c r="BQ318">
        <v>13.36</v>
      </c>
      <c r="BR318">
        <v>2.1880000000000002</v>
      </c>
      <c r="BS318">
        <v>36.472000000000001</v>
      </c>
      <c r="BT318">
        <v>0.88290000000000002</v>
      </c>
      <c r="BU318" t="s">
        <v>18</v>
      </c>
      <c r="BV318">
        <v>13.27</v>
      </c>
      <c r="BW318">
        <v>13.33</v>
      </c>
      <c r="BX318">
        <v>2.069</v>
      </c>
      <c r="BY318">
        <v>34.49</v>
      </c>
      <c r="BZ318">
        <v>0.87739999999999996</v>
      </c>
      <c r="CA318" t="s">
        <v>18</v>
      </c>
    </row>
    <row r="319" spans="1:79" x14ac:dyDescent="0.2">
      <c r="A319" t="s">
        <v>206</v>
      </c>
      <c r="B319">
        <v>782</v>
      </c>
      <c r="C319">
        <v>795</v>
      </c>
      <c r="D319" t="s">
        <v>166</v>
      </c>
      <c r="E319">
        <v>13.93</v>
      </c>
      <c r="F319">
        <v>3</v>
      </c>
      <c r="G319">
        <v>10</v>
      </c>
      <c r="H319">
        <v>13.9</v>
      </c>
      <c r="I319">
        <v>13.96</v>
      </c>
      <c r="J319">
        <v>0.82</v>
      </c>
      <c r="K319">
        <v>8.1989999999999998</v>
      </c>
      <c r="L319">
        <v>0.86709999999999998</v>
      </c>
      <c r="M319" t="s">
        <v>18</v>
      </c>
      <c r="N319">
        <v>13.9</v>
      </c>
      <c r="O319">
        <v>13.97</v>
      </c>
      <c r="P319">
        <v>0.86199999999999999</v>
      </c>
      <c r="Q319">
        <v>8.6189999999999998</v>
      </c>
      <c r="R319">
        <v>0.82430000000000003</v>
      </c>
      <c r="S319" t="s">
        <v>18</v>
      </c>
      <c r="T319">
        <v>13.9</v>
      </c>
      <c r="U319">
        <v>13.96</v>
      </c>
      <c r="V319">
        <v>0.85599999999999998</v>
      </c>
      <c r="W319">
        <v>8.56</v>
      </c>
      <c r="X319">
        <v>0.86099999999999999</v>
      </c>
      <c r="Y319" t="s">
        <v>18</v>
      </c>
      <c r="Z319">
        <v>13.9</v>
      </c>
      <c r="AA319">
        <v>13.96</v>
      </c>
      <c r="AB319">
        <v>1.768</v>
      </c>
      <c r="AC319">
        <v>17.681000000000001</v>
      </c>
      <c r="AD319">
        <v>0.76859999999999995</v>
      </c>
      <c r="AE319" t="s">
        <v>18</v>
      </c>
      <c r="AF319">
        <v>13.9</v>
      </c>
      <c r="AG319">
        <v>13.96</v>
      </c>
      <c r="AH319">
        <v>1.6679999999999999</v>
      </c>
      <c r="AI319">
        <v>16.681999999999999</v>
      </c>
      <c r="AJ319">
        <v>0.80320000000000003</v>
      </c>
      <c r="AK319" t="s">
        <v>18</v>
      </c>
      <c r="AL319">
        <v>13.92</v>
      </c>
      <c r="AM319">
        <v>13.99</v>
      </c>
      <c r="AN319">
        <v>1.879</v>
      </c>
      <c r="AO319">
        <v>18.792999999999999</v>
      </c>
      <c r="AP319">
        <v>0.78480000000000005</v>
      </c>
      <c r="AQ319" t="s">
        <v>18</v>
      </c>
      <c r="AR319">
        <v>13.89</v>
      </c>
      <c r="AS319">
        <v>13.96</v>
      </c>
      <c r="AT319">
        <v>2.9079999999999999</v>
      </c>
      <c r="AU319">
        <v>29.077000000000002</v>
      </c>
      <c r="AV319">
        <v>0.6361</v>
      </c>
      <c r="AW319" t="s">
        <v>18</v>
      </c>
      <c r="AX319">
        <v>13.9</v>
      </c>
      <c r="AY319">
        <v>13.96</v>
      </c>
      <c r="AZ319">
        <v>2.867</v>
      </c>
      <c r="BA319">
        <v>28.672999999999998</v>
      </c>
      <c r="BB319">
        <v>0.78720000000000001</v>
      </c>
      <c r="BC319" t="s">
        <v>18</v>
      </c>
      <c r="BD319">
        <v>13.9</v>
      </c>
      <c r="BE319">
        <v>13.96</v>
      </c>
      <c r="BF319">
        <v>2.9180000000000001</v>
      </c>
      <c r="BG319">
        <v>29.181999999999999</v>
      </c>
      <c r="BH319">
        <v>0.82020000000000004</v>
      </c>
      <c r="BI319" t="s">
        <v>18</v>
      </c>
      <c r="BJ319">
        <v>13.9</v>
      </c>
      <c r="BK319">
        <v>13.96</v>
      </c>
      <c r="BL319">
        <v>4.4320000000000004</v>
      </c>
      <c r="BM319">
        <v>44.32</v>
      </c>
      <c r="BN319">
        <v>0.75800000000000001</v>
      </c>
      <c r="BO319" t="s">
        <v>18</v>
      </c>
      <c r="BP319">
        <v>13.89</v>
      </c>
      <c r="BQ319">
        <v>13.96</v>
      </c>
      <c r="BR319">
        <v>4.4509999999999996</v>
      </c>
      <c r="BS319">
        <v>44.51</v>
      </c>
      <c r="BT319">
        <v>0.82630000000000003</v>
      </c>
      <c r="BU319" t="s">
        <v>18</v>
      </c>
      <c r="BV319">
        <v>13.9</v>
      </c>
      <c r="BW319">
        <v>13.96</v>
      </c>
      <c r="BX319">
        <v>4.4409999999999998</v>
      </c>
      <c r="BY319">
        <v>44.411999999999999</v>
      </c>
      <c r="BZ319">
        <v>0.83199999999999996</v>
      </c>
      <c r="CA319" t="s">
        <v>18</v>
      </c>
    </row>
    <row r="320" spans="1:79" x14ac:dyDescent="0.2">
      <c r="A320" t="s">
        <v>206</v>
      </c>
      <c r="B320">
        <v>782</v>
      </c>
      <c r="C320">
        <v>796</v>
      </c>
      <c r="D320" t="s">
        <v>167</v>
      </c>
      <c r="E320">
        <v>14.03</v>
      </c>
      <c r="F320">
        <v>2</v>
      </c>
      <c r="G320">
        <v>11</v>
      </c>
      <c r="H320">
        <v>14.16</v>
      </c>
      <c r="I320">
        <v>14.22</v>
      </c>
      <c r="J320">
        <v>0.84</v>
      </c>
      <c r="K320">
        <v>7.6349999999999998</v>
      </c>
      <c r="L320">
        <v>0.88060000000000005</v>
      </c>
      <c r="M320" t="s">
        <v>18</v>
      </c>
      <c r="N320">
        <v>14.16</v>
      </c>
      <c r="O320">
        <v>14.23</v>
      </c>
      <c r="P320">
        <v>0.93200000000000005</v>
      </c>
      <c r="Q320">
        <v>8.4719999999999995</v>
      </c>
      <c r="R320">
        <v>0.88090000000000002</v>
      </c>
      <c r="S320" t="s">
        <v>18</v>
      </c>
      <c r="T320">
        <v>14.15</v>
      </c>
      <c r="U320">
        <v>14.22</v>
      </c>
      <c r="V320">
        <v>0.95399999999999996</v>
      </c>
      <c r="W320">
        <v>8.6709999999999994</v>
      </c>
      <c r="X320">
        <v>0.874</v>
      </c>
      <c r="Y320" t="s">
        <v>18</v>
      </c>
      <c r="Z320">
        <v>14.16</v>
      </c>
      <c r="AA320">
        <v>14.22</v>
      </c>
      <c r="AB320">
        <v>1.8660000000000001</v>
      </c>
      <c r="AC320">
        <v>16.963999999999999</v>
      </c>
      <c r="AD320">
        <v>0.85960000000000003</v>
      </c>
      <c r="AE320" t="s">
        <v>18</v>
      </c>
      <c r="AF320">
        <v>14.16</v>
      </c>
      <c r="AG320">
        <v>14.22</v>
      </c>
      <c r="AH320">
        <v>1.544</v>
      </c>
      <c r="AI320">
        <v>14.039</v>
      </c>
      <c r="AJ320">
        <v>0.8498</v>
      </c>
      <c r="AK320" t="s">
        <v>18</v>
      </c>
      <c r="AL320">
        <v>14.16</v>
      </c>
      <c r="AM320">
        <v>14.22</v>
      </c>
      <c r="AN320">
        <v>1.5680000000000001</v>
      </c>
      <c r="AO320">
        <v>14.250999999999999</v>
      </c>
      <c r="AP320">
        <v>0.84560000000000002</v>
      </c>
      <c r="AQ320" t="s">
        <v>18</v>
      </c>
      <c r="AR320">
        <v>14.15</v>
      </c>
      <c r="AS320">
        <v>14.22</v>
      </c>
      <c r="AT320">
        <v>3.157</v>
      </c>
      <c r="AU320">
        <v>28.696999999999999</v>
      </c>
      <c r="AV320">
        <v>0.87139999999999995</v>
      </c>
      <c r="AW320" t="s">
        <v>18</v>
      </c>
      <c r="AX320">
        <v>14.16</v>
      </c>
      <c r="AY320">
        <v>14.22</v>
      </c>
      <c r="AZ320">
        <v>3.1360000000000001</v>
      </c>
      <c r="BA320">
        <v>28.512</v>
      </c>
      <c r="BB320">
        <v>0.87760000000000005</v>
      </c>
      <c r="BC320" t="s">
        <v>18</v>
      </c>
      <c r="BD320">
        <v>14.16</v>
      </c>
      <c r="BE320">
        <v>14.22</v>
      </c>
      <c r="BF320">
        <v>3.1459999999999999</v>
      </c>
      <c r="BG320">
        <v>28.596</v>
      </c>
      <c r="BH320">
        <v>0.87960000000000005</v>
      </c>
      <c r="BI320" t="s">
        <v>18</v>
      </c>
      <c r="BJ320">
        <v>14.16</v>
      </c>
      <c r="BK320">
        <v>14.22</v>
      </c>
      <c r="BL320">
        <v>4.4530000000000003</v>
      </c>
      <c r="BM320">
        <v>40.478000000000002</v>
      </c>
      <c r="BN320">
        <v>0.86729999999999996</v>
      </c>
      <c r="BO320" t="s">
        <v>18</v>
      </c>
      <c r="BP320">
        <v>14.15</v>
      </c>
      <c r="BQ320">
        <v>14.22</v>
      </c>
      <c r="BR320">
        <v>4.4189999999999996</v>
      </c>
      <c r="BS320">
        <v>40.168999999999997</v>
      </c>
      <c r="BT320">
        <v>0.8619</v>
      </c>
      <c r="BU320" t="s">
        <v>18</v>
      </c>
      <c r="BV320">
        <v>14.16</v>
      </c>
      <c r="BW320">
        <v>14.22</v>
      </c>
      <c r="BX320">
        <v>4.391</v>
      </c>
      <c r="BY320">
        <v>39.92</v>
      </c>
      <c r="BZ320">
        <v>0.87070000000000003</v>
      </c>
      <c r="CA320" t="s">
        <v>18</v>
      </c>
    </row>
    <row r="321" spans="1:79" x14ac:dyDescent="0.2">
      <c r="A321" t="s">
        <v>206</v>
      </c>
      <c r="B321">
        <v>782</v>
      </c>
      <c r="C321">
        <v>798</v>
      </c>
      <c r="D321" t="s">
        <v>168</v>
      </c>
      <c r="E321">
        <v>13.88</v>
      </c>
      <c r="F321">
        <v>2</v>
      </c>
      <c r="G321">
        <v>13</v>
      </c>
      <c r="H321">
        <v>13.88</v>
      </c>
      <c r="I321">
        <v>13.95</v>
      </c>
      <c r="J321">
        <v>1.0089999999999999</v>
      </c>
      <c r="K321">
        <v>7.7629999999999999</v>
      </c>
      <c r="L321">
        <v>0.77310000000000001</v>
      </c>
      <c r="M321" t="s">
        <v>18</v>
      </c>
      <c r="N321">
        <v>13.88</v>
      </c>
      <c r="O321">
        <v>13.95</v>
      </c>
      <c r="P321">
        <v>1.0669999999999999</v>
      </c>
      <c r="Q321">
        <v>8.2089999999999996</v>
      </c>
      <c r="R321">
        <v>0.75639999999999996</v>
      </c>
      <c r="S321" t="s">
        <v>18</v>
      </c>
      <c r="T321">
        <v>13.88</v>
      </c>
      <c r="U321">
        <v>13.95</v>
      </c>
      <c r="V321">
        <v>0.93</v>
      </c>
      <c r="W321">
        <v>7.1550000000000002</v>
      </c>
      <c r="X321">
        <v>0.78949999999999998</v>
      </c>
      <c r="Y321" t="s">
        <v>18</v>
      </c>
      <c r="Z321">
        <v>13.88</v>
      </c>
      <c r="AA321">
        <v>13.95</v>
      </c>
      <c r="AB321">
        <v>1.7190000000000001</v>
      </c>
      <c r="AC321">
        <v>13.223000000000001</v>
      </c>
      <c r="AD321">
        <v>0.74270000000000003</v>
      </c>
      <c r="AE321" t="s">
        <v>18</v>
      </c>
      <c r="AF321">
        <v>13.88</v>
      </c>
      <c r="AG321">
        <v>13.95</v>
      </c>
      <c r="AH321">
        <v>1.585</v>
      </c>
      <c r="AI321">
        <v>12.19</v>
      </c>
      <c r="AJ321">
        <v>0.75770000000000004</v>
      </c>
      <c r="AK321" t="s">
        <v>18</v>
      </c>
      <c r="AL321">
        <v>13.88</v>
      </c>
      <c r="AM321">
        <v>13.95</v>
      </c>
      <c r="AN321">
        <v>1.609</v>
      </c>
      <c r="AO321">
        <v>12.375999999999999</v>
      </c>
      <c r="AP321">
        <v>0.76029999999999998</v>
      </c>
      <c r="AQ321" t="s">
        <v>18</v>
      </c>
      <c r="AR321">
        <v>13.88</v>
      </c>
      <c r="AS321">
        <v>13.94</v>
      </c>
      <c r="AT321">
        <v>3.06</v>
      </c>
      <c r="AU321">
        <v>23.538</v>
      </c>
      <c r="AV321">
        <v>0.72729999999999995</v>
      </c>
      <c r="AW321" t="s">
        <v>18</v>
      </c>
      <c r="AX321">
        <v>13.88</v>
      </c>
      <c r="AY321">
        <v>13.95</v>
      </c>
      <c r="AZ321">
        <v>3.02</v>
      </c>
      <c r="BA321">
        <v>23.231999999999999</v>
      </c>
      <c r="BB321">
        <v>0.73170000000000002</v>
      </c>
      <c r="BC321" t="s">
        <v>18</v>
      </c>
      <c r="BD321">
        <v>13.91</v>
      </c>
      <c r="BE321">
        <v>13.98</v>
      </c>
      <c r="BF321">
        <v>2.911</v>
      </c>
      <c r="BG321">
        <v>22.395</v>
      </c>
      <c r="BH321">
        <v>0.74009999999999998</v>
      </c>
      <c r="BI321" t="s">
        <v>18</v>
      </c>
      <c r="BJ321">
        <v>13.88</v>
      </c>
      <c r="BK321">
        <v>13.95</v>
      </c>
      <c r="BL321">
        <v>4.75</v>
      </c>
      <c r="BM321">
        <v>36.540999999999997</v>
      </c>
      <c r="BN321">
        <v>0.73629999999999995</v>
      </c>
      <c r="BO321" t="s">
        <v>18</v>
      </c>
      <c r="BP321">
        <v>13.88</v>
      </c>
      <c r="BQ321">
        <v>13.94</v>
      </c>
      <c r="BR321">
        <v>4.8010000000000002</v>
      </c>
      <c r="BS321">
        <v>36.933999999999997</v>
      </c>
      <c r="BT321">
        <v>0.75470000000000004</v>
      </c>
      <c r="BU321" t="s">
        <v>18</v>
      </c>
      <c r="BV321">
        <v>13.9</v>
      </c>
      <c r="BW321">
        <v>13.96</v>
      </c>
      <c r="BX321">
        <v>4.577</v>
      </c>
      <c r="BY321">
        <v>35.204000000000001</v>
      </c>
      <c r="BZ321">
        <v>0.76729999999999998</v>
      </c>
      <c r="CA321" t="s">
        <v>18</v>
      </c>
    </row>
    <row r="322" spans="1:79" x14ac:dyDescent="0.2">
      <c r="A322" t="s">
        <v>206</v>
      </c>
      <c r="B322">
        <v>782</v>
      </c>
      <c r="C322">
        <v>799</v>
      </c>
      <c r="D322" t="s">
        <v>169</v>
      </c>
      <c r="E322">
        <v>14.29</v>
      </c>
      <c r="F322">
        <v>3</v>
      </c>
      <c r="G322">
        <v>14</v>
      </c>
      <c r="H322">
        <v>14.45</v>
      </c>
      <c r="I322">
        <v>14.52</v>
      </c>
      <c r="J322">
        <v>0.93600000000000005</v>
      </c>
      <c r="K322">
        <v>6.6829999999999998</v>
      </c>
      <c r="L322">
        <v>0.82579999999999998</v>
      </c>
      <c r="M322" t="s">
        <v>18</v>
      </c>
      <c r="N322">
        <v>14.45</v>
      </c>
      <c r="O322">
        <v>14.52</v>
      </c>
      <c r="P322">
        <v>0.90300000000000002</v>
      </c>
      <c r="Q322">
        <v>6.45</v>
      </c>
      <c r="R322">
        <v>0.81440000000000001</v>
      </c>
      <c r="S322" t="s">
        <v>18</v>
      </c>
      <c r="T322">
        <v>14.45</v>
      </c>
      <c r="U322">
        <v>14.52</v>
      </c>
      <c r="V322">
        <v>0.97499999999999998</v>
      </c>
      <c r="W322">
        <v>6.9630000000000001</v>
      </c>
      <c r="X322">
        <v>0.81420000000000003</v>
      </c>
      <c r="Y322" t="s">
        <v>18</v>
      </c>
      <c r="Z322">
        <v>14.45</v>
      </c>
      <c r="AA322">
        <v>14.52</v>
      </c>
      <c r="AB322">
        <v>1.6060000000000001</v>
      </c>
      <c r="AC322">
        <v>11.473000000000001</v>
      </c>
      <c r="AD322">
        <v>0.78539999999999999</v>
      </c>
      <c r="AE322" t="s">
        <v>18</v>
      </c>
      <c r="AF322">
        <v>14.45</v>
      </c>
      <c r="AG322">
        <v>14.52</v>
      </c>
      <c r="AH322">
        <v>1.59</v>
      </c>
      <c r="AI322">
        <v>11.356999999999999</v>
      </c>
      <c r="AJ322">
        <v>0.81240000000000001</v>
      </c>
      <c r="AK322" t="s">
        <v>18</v>
      </c>
      <c r="AL322">
        <v>14.45</v>
      </c>
      <c r="AM322">
        <v>14.52</v>
      </c>
      <c r="AN322">
        <v>1.663</v>
      </c>
      <c r="AO322">
        <v>11.88</v>
      </c>
      <c r="AP322">
        <v>0.79669999999999996</v>
      </c>
      <c r="AQ322" t="s">
        <v>18</v>
      </c>
      <c r="AR322">
        <v>14.45</v>
      </c>
      <c r="AS322">
        <v>14.52</v>
      </c>
      <c r="AT322">
        <v>2.79</v>
      </c>
      <c r="AU322">
        <v>19.928000000000001</v>
      </c>
      <c r="AV322">
        <v>0.74199999999999999</v>
      </c>
      <c r="AW322" t="s">
        <v>18</v>
      </c>
      <c r="AX322">
        <v>14.45</v>
      </c>
      <c r="AY322">
        <v>14.52</v>
      </c>
      <c r="AZ322">
        <v>2.843</v>
      </c>
      <c r="BA322">
        <v>20.306999999999999</v>
      </c>
      <c r="BB322">
        <v>0.77149999999999996</v>
      </c>
      <c r="BC322" t="s">
        <v>18</v>
      </c>
      <c r="BD322">
        <v>14.41</v>
      </c>
      <c r="BE322">
        <v>14.48</v>
      </c>
      <c r="BF322">
        <v>3.1110000000000002</v>
      </c>
      <c r="BG322">
        <v>22.222000000000001</v>
      </c>
      <c r="BH322">
        <v>0.71299999999999997</v>
      </c>
      <c r="BI322" t="s">
        <v>18</v>
      </c>
      <c r="BJ322">
        <v>14.41</v>
      </c>
      <c r="BK322">
        <v>14.48</v>
      </c>
      <c r="BL322">
        <v>4.1820000000000004</v>
      </c>
      <c r="BM322">
        <v>29.873000000000001</v>
      </c>
      <c r="BN322">
        <v>0.77610000000000001</v>
      </c>
      <c r="BO322" t="s">
        <v>18</v>
      </c>
      <c r="BP322">
        <v>14.44</v>
      </c>
      <c r="BQ322">
        <v>14.51</v>
      </c>
      <c r="BR322">
        <v>4.4740000000000002</v>
      </c>
      <c r="BS322">
        <v>31.957999999999998</v>
      </c>
      <c r="BT322">
        <v>0.77969999999999995</v>
      </c>
      <c r="BU322" t="s">
        <v>18</v>
      </c>
      <c r="BV322">
        <v>14.45</v>
      </c>
      <c r="BW322">
        <v>14.52</v>
      </c>
      <c r="BX322">
        <v>4.4390000000000001</v>
      </c>
      <c r="BY322">
        <v>31.706</v>
      </c>
      <c r="BZ322">
        <v>0.78239999999999998</v>
      </c>
      <c r="CA322" t="s">
        <v>18</v>
      </c>
    </row>
    <row r="323" spans="1:79" x14ac:dyDescent="0.2">
      <c r="A323" t="s">
        <v>206</v>
      </c>
      <c r="B323">
        <v>782</v>
      </c>
      <c r="C323">
        <v>806</v>
      </c>
      <c r="D323" t="s">
        <v>170</v>
      </c>
      <c r="E323">
        <v>13.77</v>
      </c>
      <c r="F323">
        <v>3</v>
      </c>
      <c r="G323">
        <v>20</v>
      </c>
      <c r="H323">
        <v>13.89</v>
      </c>
      <c r="I323">
        <v>13.95</v>
      </c>
      <c r="J323">
        <v>2.085</v>
      </c>
      <c r="K323">
        <v>10.423</v>
      </c>
      <c r="L323">
        <v>0.80959999999999999</v>
      </c>
      <c r="M323" t="s">
        <v>18</v>
      </c>
      <c r="N323">
        <v>13.89</v>
      </c>
      <c r="O323">
        <v>13.96</v>
      </c>
      <c r="P323">
        <v>2.121</v>
      </c>
      <c r="Q323">
        <v>10.606999999999999</v>
      </c>
      <c r="R323">
        <v>0.81479999999999997</v>
      </c>
      <c r="S323" t="s">
        <v>18</v>
      </c>
      <c r="T323">
        <v>13.89</v>
      </c>
      <c r="U323">
        <v>13.95</v>
      </c>
      <c r="V323">
        <v>2.161</v>
      </c>
      <c r="W323">
        <v>10.807</v>
      </c>
      <c r="X323">
        <v>0.80789999999999995</v>
      </c>
      <c r="Y323" t="s">
        <v>18</v>
      </c>
      <c r="Z323">
        <v>13.89</v>
      </c>
      <c r="AA323">
        <v>13.95</v>
      </c>
      <c r="AB323">
        <v>3.7839999999999998</v>
      </c>
      <c r="AC323">
        <v>18.922000000000001</v>
      </c>
      <c r="AD323">
        <v>0.7913</v>
      </c>
      <c r="AE323" t="s">
        <v>18</v>
      </c>
      <c r="AF323">
        <v>13.89</v>
      </c>
      <c r="AG323">
        <v>13.95</v>
      </c>
      <c r="AH323">
        <v>3.6760000000000002</v>
      </c>
      <c r="AI323">
        <v>18.381</v>
      </c>
      <c r="AJ323">
        <v>0.79449999999999998</v>
      </c>
      <c r="AK323" t="s">
        <v>18</v>
      </c>
      <c r="AL323">
        <v>13.89</v>
      </c>
      <c r="AM323">
        <v>13.95</v>
      </c>
      <c r="AN323">
        <v>3.7</v>
      </c>
      <c r="AO323">
        <v>18.498000000000001</v>
      </c>
      <c r="AP323">
        <v>0.78990000000000005</v>
      </c>
      <c r="AQ323" t="s">
        <v>18</v>
      </c>
      <c r="AR323">
        <v>13.89</v>
      </c>
      <c r="AS323">
        <v>13.95</v>
      </c>
      <c r="AT323">
        <v>5.6180000000000003</v>
      </c>
      <c r="AU323">
        <v>28.09</v>
      </c>
      <c r="AV323">
        <v>0.75549999999999995</v>
      </c>
      <c r="AW323" t="s">
        <v>18</v>
      </c>
      <c r="AX323">
        <v>13.89</v>
      </c>
      <c r="AY323">
        <v>13.96</v>
      </c>
      <c r="AZ323">
        <v>5.8230000000000004</v>
      </c>
      <c r="BA323">
        <v>29.117000000000001</v>
      </c>
      <c r="BB323">
        <v>0.77739999999999998</v>
      </c>
      <c r="BC323" t="s">
        <v>18</v>
      </c>
      <c r="BD323">
        <v>13.89</v>
      </c>
      <c r="BE323">
        <v>13.96</v>
      </c>
      <c r="BF323">
        <v>5.9649999999999999</v>
      </c>
      <c r="BG323">
        <v>29.824999999999999</v>
      </c>
      <c r="BH323">
        <v>0.79520000000000002</v>
      </c>
      <c r="BI323" t="s">
        <v>18</v>
      </c>
      <c r="BJ323">
        <v>13.89</v>
      </c>
      <c r="BK323">
        <v>13.96</v>
      </c>
      <c r="BL323">
        <v>8.3940000000000001</v>
      </c>
      <c r="BM323">
        <v>41.969000000000001</v>
      </c>
      <c r="BN323">
        <v>0.78859999999999997</v>
      </c>
      <c r="BO323" t="s">
        <v>18</v>
      </c>
      <c r="BP323">
        <v>13.89</v>
      </c>
      <c r="BQ323">
        <v>13.95</v>
      </c>
      <c r="BR323">
        <v>8.2759999999999998</v>
      </c>
      <c r="BS323">
        <v>41.378999999999998</v>
      </c>
      <c r="BT323">
        <v>0.78190000000000004</v>
      </c>
      <c r="BU323" t="s">
        <v>18</v>
      </c>
      <c r="BV323">
        <v>13.89</v>
      </c>
      <c r="BW323">
        <v>13.95</v>
      </c>
      <c r="BX323">
        <v>8.3439999999999994</v>
      </c>
      <c r="BY323">
        <v>41.720999999999997</v>
      </c>
      <c r="BZ323">
        <v>0.79810000000000003</v>
      </c>
      <c r="CA323" t="s">
        <v>18</v>
      </c>
    </row>
    <row r="324" spans="1:79" x14ac:dyDescent="0.2">
      <c r="A324" t="s">
        <v>206</v>
      </c>
      <c r="B324">
        <v>782</v>
      </c>
      <c r="C324">
        <v>808</v>
      </c>
      <c r="D324" t="s">
        <v>171</v>
      </c>
      <c r="E324">
        <v>13.94</v>
      </c>
      <c r="F324">
        <v>3</v>
      </c>
      <c r="G324">
        <v>22</v>
      </c>
      <c r="H324">
        <v>13.85</v>
      </c>
      <c r="I324">
        <v>13.92</v>
      </c>
      <c r="J324">
        <v>2.867</v>
      </c>
      <c r="K324">
        <v>13.03</v>
      </c>
      <c r="L324">
        <v>0.76770000000000005</v>
      </c>
      <c r="M324" t="s">
        <v>18</v>
      </c>
      <c r="N324">
        <v>13.86</v>
      </c>
      <c r="O324">
        <v>13.92</v>
      </c>
      <c r="P324">
        <v>2.9369999999999998</v>
      </c>
      <c r="Q324">
        <v>13.351000000000001</v>
      </c>
      <c r="R324">
        <v>0.77459999999999996</v>
      </c>
      <c r="S324" t="s">
        <v>18</v>
      </c>
      <c r="T324">
        <v>13.85</v>
      </c>
      <c r="U324">
        <v>13.92</v>
      </c>
      <c r="V324">
        <v>2.9319999999999999</v>
      </c>
      <c r="W324">
        <v>13.327</v>
      </c>
      <c r="X324">
        <v>0.77910000000000001</v>
      </c>
      <c r="Y324" t="s">
        <v>18</v>
      </c>
      <c r="Z324">
        <v>13.85</v>
      </c>
      <c r="AA324">
        <v>13.92</v>
      </c>
      <c r="AB324">
        <v>5.8520000000000003</v>
      </c>
      <c r="AC324">
        <v>26.602</v>
      </c>
      <c r="AD324">
        <v>0.76629999999999998</v>
      </c>
      <c r="AE324" t="s">
        <v>18</v>
      </c>
      <c r="AF324">
        <v>13.85</v>
      </c>
      <c r="AG324">
        <v>13.92</v>
      </c>
      <c r="AH324">
        <v>5.1779999999999999</v>
      </c>
      <c r="AI324">
        <v>23.536000000000001</v>
      </c>
      <c r="AJ324">
        <v>0.755</v>
      </c>
      <c r="AK324" t="s">
        <v>18</v>
      </c>
      <c r="AL324">
        <v>13.85</v>
      </c>
      <c r="AM324">
        <v>13.92</v>
      </c>
      <c r="AN324">
        <v>5.1980000000000004</v>
      </c>
      <c r="AO324">
        <v>23.626000000000001</v>
      </c>
      <c r="AP324">
        <v>0.76149999999999995</v>
      </c>
      <c r="AQ324" t="s">
        <v>18</v>
      </c>
      <c r="AR324">
        <v>13.83</v>
      </c>
      <c r="AS324">
        <v>13.89</v>
      </c>
      <c r="AT324">
        <v>7.3739999999999997</v>
      </c>
      <c r="AU324">
        <v>33.520000000000003</v>
      </c>
      <c r="AV324">
        <v>0.68779999999999997</v>
      </c>
      <c r="AW324" t="s">
        <v>18</v>
      </c>
      <c r="AX324">
        <v>13.86</v>
      </c>
      <c r="AY324">
        <v>13.92</v>
      </c>
      <c r="AZ324">
        <v>7.6379999999999999</v>
      </c>
      <c r="BA324">
        <v>34.716999999999999</v>
      </c>
      <c r="BB324">
        <v>0.73329999999999995</v>
      </c>
      <c r="BC324" t="s">
        <v>18</v>
      </c>
      <c r="BD324">
        <v>13.8</v>
      </c>
      <c r="BE324">
        <v>13.86</v>
      </c>
      <c r="BF324">
        <v>7.8390000000000004</v>
      </c>
      <c r="BG324">
        <v>35.630000000000003</v>
      </c>
      <c r="BH324">
        <v>0.72019999999999995</v>
      </c>
      <c r="BI324" t="s">
        <v>18</v>
      </c>
      <c r="BJ324">
        <v>13.85</v>
      </c>
      <c r="BK324">
        <v>13.92</v>
      </c>
      <c r="BL324">
        <v>10.356</v>
      </c>
      <c r="BM324">
        <v>47.075000000000003</v>
      </c>
      <c r="BN324">
        <v>0.74709999999999999</v>
      </c>
      <c r="BO324" t="s">
        <v>18</v>
      </c>
      <c r="BP324">
        <v>13.85</v>
      </c>
      <c r="BQ324">
        <v>13.92</v>
      </c>
      <c r="BR324">
        <v>10.252000000000001</v>
      </c>
      <c r="BS324">
        <v>46.598999999999997</v>
      </c>
      <c r="BT324">
        <v>0.74770000000000003</v>
      </c>
      <c r="BU324" t="s">
        <v>18</v>
      </c>
      <c r="BV324">
        <v>13.85</v>
      </c>
      <c r="BW324">
        <v>13.92</v>
      </c>
      <c r="BX324">
        <v>10.183</v>
      </c>
      <c r="BY324">
        <v>46.286999999999999</v>
      </c>
      <c r="BZ324">
        <v>0.76339999999999997</v>
      </c>
      <c r="CA324" t="s">
        <v>18</v>
      </c>
    </row>
    <row r="325" spans="1:79" x14ac:dyDescent="0.2">
      <c r="A325" t="s">
        <v>206</v>
      </c>
      <c r="B325">
        <v>783</v>
      </c>
      <c r="C325">
        <v>796</v>
      </c>
      <c r="D325" t="s">
        <v>172</v>
      </c>
      <c r="E325">
        <v>14.26</v>
      </c>
      <c r="F325">
        <v>3</v>
      </c>
      <c r="G325">
        <v>10</v>
      </c>
      <c r="H325">
        <v>14.19</v>
      </c>
      <c r="I325">
        <v>14.46</v>
      </c>
      <c r="J325">
        <v>0.84299999999999997</v>
      </c>
      <c r="K325">
        <v>8.4320000000000004</v>
      </c>
      <c r="L325">
        <v>0.79269999999999996</v>
      </c>
      <c r="M325" t="s">
        <v>18</v>
      </c>
      <c r="N325">
        <v>14.19</v>
      </c>
      <c r="O325">
        <v>14.46</v>
      </c>
      <c r="P325">
        <v>0.96699999999999997</v>
      </c>
      <c r="Q325">
        <v>9.6720000000000006</v>
      </c>
      <c r="R325">
        <v>0.77539999999999998</v>
      </c>
      <c r="S325" t="s">
        <v>18</v>
      </c>
      <c r="T325">
        <v>14.19</v>
      </c>
      <c r="U325">
        <v>14.46</v>
      </c>
      <c r="V325">
        <v>0.88100000000000001</v>
      </c>
      <c r="W325">
        <v>8.8130000000000006</v>
      </c>
      <c r="X325">
        <v>0.81259999999999999</v>
      </c>
      <c r="Y325" t="s">
        <v>18</v>
      </c>
      <c r="Z325">
        <v>14.19</v>
      </c>
      <c r="AA325">
        <v>14.46</v>
      </c>
      <c r="AB325">
        <v>1.7130000000000001</v>
      </c>
      <c r="AC325">
        <v>17.135000000000002</v>
      </c>
      <c r="AD325">
        <v>0.76449999999999996</v>
      </c>
      <c r="AE325" t="s">
        <v>18</v>
      </c>
      <c r="AF325">
        <v>14.19</v>
      </c>
      <c r="AG325">
        <v>14.46</v>
      </c>
      <c r="AH325">
        <v>1.5469999999999999</v>
      </c>
      <c r="AI325">
        <v>15.467000000000001</v>
      </c>
      <c r="AJ325">
        <v>0.76870000000000005</v>
      </c>
      <c r="AK325" t="s">
        <v>18</v>
      </c>
      <c r="AL325">
        <v>14.19</v>
      </c>
      <c r="AM325">
        <v>14.46</v>
      </c>
      <c r="AN325">
        <v>1.56</v>
      </c>
      <c r="AO325">
        <v>15.598000000000001</v>
      </c>
      <c r="AP325">
        <v>0.77669999999999995</v>
      </c>
      <c r="AQ325" t="s">
        <v>18</v>
      </c>
      <c r="AR325">
        <v>14.19</v>
      </c>
      <c r="AS325">
        <v>14.46</v>
      </c>
      <c r="AT325">
        <v>2.6669999999999998</v>
      </c>
      <c r="AU325">
        <v>26.664999999999999</v>
      </c>
      <c r="AV325">
        <v>0.62250000000000005</v>
      </c>
      <c r="AW325" t="s">
        <v>18</v>
      </c>
      <c r="AX325">
        <v>14.19</v>
      </c>
      <c r="AY325">
        <v>14.46</v>
      </c>
      <c r="AZ325">
        <v>2.7959999999999998</v>
      </c>
      <c r="BA325">
        <v>27.960999999999999</v>
      </c>
      <c r="BB325">
        <v>0.72889999999999999</v>
      </c>
      <c r="BC325" t="s">
        <v>18</v>
      </c>
      <c r="BD325">
        <v>14.19</v>
      </c>
      <c r="BE325">
        <v>14.46</v>
      </c>
      <c r="BF325">
        <v>2.867</v>
      </c>
      <c r="BG325">
        <v>28.673999999999999</v>
      </c>
      <c r="BH325">
        <v>0.76459999999999995</v>
      </c>
      <c r="BI325" t="s">
        <v>18</v>
      </c>
      <c r="BJ325">
        <v>14.19</v>
      </c>
      <c r="BK325">
        <v>14.46</v>
      </c>
      <c r="BL325">
        <v>4.2880000000000003</v>
      </c>
      <c r="BM325">
        <v>42.884</v>
      </c>
      <c r="BN325">
        <v>0.69989999999999997</v>
      </c>
      <c r="BO325" t="s">
        <v>18</v>
      </c>
      <c r="BP325">
        <v>14.19</v>
      </c>
      <c r="BQ325">
        <v>14.46</v>
      </c>
      <c r="BR325">
        <v>4.1879999999999997</v>
      </c>
      <c r="BS325">
        <v>41.878</v>
      </c>
      <c r="BT325">
        <v>0.74819999999999998</v>
      </c>
      <c r="BU325" t="s">
        <v>18</v>
      </c>
      <c r="BV325">
        <v>14.19</v>
      </c>
      <c r="BW325">
        <v>14.46</v>
      </c>
      <c r="BX325">
        <v>4.2380000000000004</v>
      </c>
      <c r="BY325">
        <v>42.381999999999998</v>
      </c>
      <c r="BZ325">
        <v>0.77859999999999996</v>
      </c>
      <c r="CA325" t="s">
        <v>18</v>
      </c>
    </row>
    <row r="326" spans="1:79" x14ac:dyDescent="0.2">
      <c r="A326" t="s">
        <v>206</v>
      </c>
      <c r="B326">
        <v>784</v>
      </c>
      <c r="C326">
        <v>795</v>
      </c>
      <c r="D326" t="s">
        <v>173</v>
      </c>
      <c r="E326">
        <v>13.52</v>
      </c>
      <c r="F326">
        <v>2</v>
      </c>
      <c r="G326">
        <v>8</v>
      </c>
      <c r="H326">
        <v>13.51</v>
      </c>
      <c r="I326">
        <v>13.72</v>
      </c>
      <c r="J326">
        <v>0.61299999999999999</v>
      </c>
      <c r="K326">
        <v>7.6630000000000003</v>
      </c>
      <c r="L326">
        <v>0.7712</v>
      </c>
      <c r="M326" t="s">
        <v>18</v>
      </c>
      <c r="N326">
        <v>13.51</v>
      </c>
      <c r="O326">
        <v>13.72</v>
      </c>
      <c r="P326">
        <v>0.66</v>
      </c>
      <c r="Q326">
        <v>8.25</v>
      </c>
      <c r="R326">
        <v>0.76290000000000002</v>
      </c>
      <c r="S326" t="s">
        <v>18</v>
      </c>
      <c r="T326">
        <v>13.51</v>
      </c>
      <c r="U326">
        <v>13.72</v>
      </c>
      <c r="V326">
        <v>0.70799999999999996</v>
      </c>
      <c r="W326">
        <v>8.8550000000000004</v>
      </c>
      <c r="X326">
        <v>0.77200000000000002</v>
      </c>
      <c r="Y326" t="s">
        <v>18</v>
      </c>
      <c r="Z326">
        <v>13.51</v>
      </c>
      <c r="AA326">
        <v>13.72</v>
      </c>
      <c r="AB326">
        <v>1.294</v>
      </c>
      <c r="AC326">
        <v>16.170999999999999</v>
      </c>
      <c r="AD326">
        <v>0.73060000000000003</v>
      </c>
      <c r="AE326" t="s">
        <v>18</v>
      </c>
      <c r="AF326">
        <v>13.51</v>
      </c>
      <c r="AG326">
        <v>13.72</v>
      </c>
      <c r="AH326">
        <v>1.3460000000000001</v>
      </c>
      <c r="AI326">
        <v>16.824999999999999</v>
      </c>
      <c r="AJ326">
        <v>0.73060000000000003</v>
      </c>
      <c r="AK326" t="s">
        <v>18</v>
      </c>
      <c r="AL326">
        <v>13.51</v>
      </c>
      <c r="AM326">
        <v>13.72</v>
      </c>
      <c r="AN326">
        <v>1.2529999999999999</v>
      </c>
      <c r="AO326">
        <v>15.667999999999999</v>
      </c>
      <c r="AP326">
        <v>0.75139999999999996</v>
      </c>
      <c r="AQ326" t="s">
        <v>18</v>
      </c>
      <c r="AR326">
        <v>13.51</v>
      </c>
      <c r="AS326">
        <v>13.72</v>
      </c>
      <c r="AT326">
        <v>2.2349999999999999</v>
      </c>
      <c r="AU326">
        <v>27.943000000000001</v>
      </c>
      <c r="AV326">
        <v>0.7077</v>
      </c>
      <c r="AW326" t="s">
        <v>18</v>
      </c>
      <c r="AX326">
        <v>13.51</v>
      </c>
      <c r="AY326">
        <v>13.72</v>
      </c>
      <c r="AZ326">
        <v>2.2999999999999998</v>
      </c>
      <c r="BA326">
        <v>28.754000000000001</v>
      </c>
      <c r="BB326">
        <v>0.74170000000000003</v>
      </c>
      <c r="BC326" t="s">
        <v>18</v>
      </c>
      <c r="BD326">
        <v>13.51</v>
      </c>
      <c r="BE326">
        <v>13.72</v>
      </c>
      <c r="BF326">
        <v>2.2839999999999998</v>
      </c>
      <c r="BG326">
        <v>28.545000000000002</v>
      </c>
      <c r="BH326">
        <v>0.74550000000000005</v>
      </c>
      <c r="BI326" t="s">
        <v>18</v>
      </c>
      <c r="BJ326">
        <v>13.51</v>
      </c>
      <c r="BK326">
        <v>13.72</v>
      </c>
      <c r="BL326">
        <v>3.4049999999999998</v>
      </c>
      <c r="BM326">
        <v>42.567999999999998</v>
      </c>
      <c r="BN326">
        <v>0.69420000000000004</v>
      </c>
      <c r="BO326" t="s">
        <v>18</v>
      </c>
      <c r="BP326">
        <v>13.51</v>
      </c>
      <c r="BQ326">
        <v>13.72</v>
      </c>
      <c r="BR326">
        <v>3.488</v>
      </c>
      <c r="BS326">
        <v>43.600999999999999</v>
      </c>
      <c r="BT326">
        <v>0.72860000000000003</v>
      </c>
      <c r="BU326" t="s">
        <v>18</v>
      </c>
      <c r="BV326">
        <v>13.51</v>
      </c>
      <c r="BW326">
        <v>13.72</v>
      </c>
      <c r="BX326">
        <v>3.621</v>
      </c>
      <c r="BY326">
        <v>45.265999999999998</v>
      </c>
      <c r="BZ326">
        <v>0.74580000000000002</v>
      </c>
      <c r="CA326" t="s">
        <v>18</v>
      </c>
    </row>
    <row r="327" spans="1:79" x14ac:dyDescent="0.2">
      <c r="A327" t="s">
        <v>206</v>
      </c>
      <c r="B327">
        <v>784</v>
      </c>
      <c r="C327">
        <v>796</v>
      </c>
      <c r="D327" t="s">
        <v>174</v>
      </c>
      <c r="E327">
        <v>13.88</v>
      </c>
      <c r="F327">
        <v>2</v>
      </c>
      <c r="G327">
        <v>9</v>
      </c>
      <c r="H327">
        <v>13.74</v>
      </c>
      <c r="I327">
        <v>13.81</v>
      </c>
      <c r="J327">
        <v>0.79500000000000004</v>
      </c>
      <c r="K327">
        <v>8.8379999999999992</v>
      </c>
      <c r="L327">
        <v>0.90869999999999995</v>
      </c>
      <c r="M327" t="s">
        <v>18</v>
      </c>
      <c r="N327">
        <v>13.75</v>
      </c>
      <c r="O327">
        <v>13.81</v>
      </c>
      <c r="P327">
        <v>0.79900000000000004</v>
      </c>
      <c r="Q327">
        <v>8.8759999999999994</v>
      </c>
      <c r="R327">
        <v>0.8901</v>
      </c>
      <c r="S327" t="s">
        <v>18</v>
      </c>
      <c r="T327">
        <v>13.74</v>
      </c>
      <c r="U327">
        <v>13.81</v>
      </c>
      <c r="V327">
        <v>0.77400000000000002</v>
      </c>
      <c r="W327">
        <v>8.5960000000000001</v>
      </c>
      <c r="X327">
        <v>0.88970000000000005</v>
      </c>
      <c r="Y327" t="s">
        <v>18</v>
      </c>
      <c r="Z327">
        <v>13.74</v>
      </c>
      <c r="AA327">
        <v>13.81</v>
      </c>
      <c r="AB327">
        <v>1.3839999999999999</v>
      </c>
      <c r="AC327">
        <v>15.38</v>
      </c>
      <c r="AD327">
        <v>0.86719999999999997</v>
      </c>
      <c r="AE327" t="s">
        <v>18</v>
      </c>
      <c r="AF327">
        <v>13.75</v>
      </c>
      <c r="AG327">
        <v>13.81</v>
      </c>
      <c r="AH327">
        <v>1.304</v>
      </c>
      <c r="AI327">
        <v>14.49</v>
      </c>
      <c r="AJ327">
        <v>0.86829999999999996</v>
      </c>
      <c r="AK327" t="s">
        <v>18</v>
      </c>
      <c r="AL327">
        <v>13.74</v>
      </c>
      <c r="AM327">
        <v>13.81</v>
      </c>
      <c r="AN327">
        <v>1.298</v>
      </c>
      <c r="AO327">
        <v>14.420999999999999</v>
      </c>
      <c r="AP327">
        <v>0.87419999999999998</v>
      </c>
      <c r="AQ327" t="s">
        <v>18</v>
      </c>
      <c r="AR327">
        <v>13.78</v>
      </c>
      <c r="AS327">
        <v>13.84</v>
      </c>
      <c r="AT327">
        <v>2.5</v>
      </c>
      <c r="AU327">
        <v>27.774999999999999</v>
      </c>
      <c r="AV327">
        <v>0.89690000000000003</v>
      </c>
      <c r="AW327" t="s">
        <v>18</v>
      </c>
      <c r="AX327">
        <v>13.75</v>
      </c>
      <c r="AY327">
        <v>13.81</v>
      </c>
      <c r="AZ327">
        <v>2.5619999999999998</v>
      </c>
      <c r="BA327">
        <v>28.463999999999999</v>
      </c>
      <c r="BB327">
        <v>0.87819999999999998</v>
      </c>
      <c r="BC327" t="s">
        <v>18</v>
      </c>
      <c r="BD327">
        <v>13.75</v>
      </c>
      <c r="BE327">
        <v>13.81</v>
      </c>
      <c r="BF327">
        <v>2.577</v>
      </c>
      <c r="BG327">
        <v>28.631</v>
      </c>
      <c r="BH327">
        <v>0.89770000000000005</v>
      </c>
      <c r="BI327" t="s">
        <v>18</v>
      </c>
      <c r="BJ327">
        <v>13.75</v>
      </c>
      <c r="BK327">
        <v>13.81</v>
      </c>
      <c r="BL327">
        <v>3.6960000000000002</v>
      </c>
      <c r="BM327">
        <v>41.070999999999998</v>
      </c>
      <c r="BN327">
        <v>0.85750000000000004</v>
      </c>
      <c r="BO327" t="s">
        <v>18</v>
      </c>
      <c r="BP327">
        <v>13.74</v>
      </c>
      <c r="BQ327">
        <v>13.81</v>
      </c>
      <c r="BR327">
        <v>3.6949999999999998</v>
      </c>
      <c r="BS327">
        <v>41.057000000000002</v>
      </c>
      <c r="BT327">
        <v>0.88600000000000001</v>
      </c>
      <c r="BU327" t="s">
        <v>18</v>
      </c>
      <c r="BV327">
        <v>13.74</v>
      </c>
      <c r="BW327">
        <v>13.81</v>
      </c>
      <c r="BX327">
        <v>3.6949999999999998</v>
      </c>
      <c r="BY327">
        <v>41.052999999999997</v>
      </c>
      <c r="BZ327">
        <v>0.88839999999999997</v>
      </c>
      <c r="CA327" t="s">
        <v>18</v>
      </c>
    </row>
    <row r="328" spans="1:79" x14ac:dyDescent="0.2">
      <c r="A328" t="s">
        <v>206</v>
      </c>
      <c r="B328">
        <v>784</v>
      </c>
      <c r="C328">
        <v>806</v>
      </c>
      <c r="D328" t="s">
        <v>175</v>
      </c>
      <c r="E328">
        <v>13.41</v>
      </c>
      <c r="F328">
        <v>3</v>
      </c>
      <c r="G328">
        <v>18</v>
      </c>
      <c r="H328">
        <v>13.48</v>
      </c>
      <c r="I328">
        <v>13.55</v>
      </c>
      <c r="J328">
        <v>1.708</v>
      </c>
      <c r="K328">
        <v>9.4879999999999995</v>
      </c>
      <c r="L328">
        <v>0.75360000000000005</v>
      </c>
      <c r="M328" t="s">
        <v>18</v>
      </c>
      <c r="N328">
        <v>13.49</v>
      </c>
      <c r="O328">
        <v>13.55</v>
      </c>
      <c r="P328">
        <v>1.7609999999999999</v>
      </c>
      <c r="Q328">
        <v>9.7829999999999995</v>
      </c>
      <c r="R328">
        <v>0.76080000000000003</v>
      </c>
      <c r="S328" t="s">
        <v>18</v>
      </c>
      <c r="T328">
        <v>13.48</v>
      </c>
      <c r="U328">
        <v>13.55</v>
      </c>
      <c r="V328">
        <v>1.829</v>
      </c>
      <c r="W328">
        <v>10.161</v>
      </c>
      <c r="X328">
        <v>0.75590000000000002</v>
      </c>
      <c r="Y328" t="s">
        <v>18</v>
      </c>
      <c r="Z328">
        <v>13.48</v>
      </c>
      <c r="AA328">
        <v>13.55</v>
      </c>
      <c r="AB328">
        <v>3.141</v>
      </c>
      <c r="AC328">
        <v>17.452000000000002</v>
      </c>
      <c r="AD328">
        <v>0.75549999999999995</v>
      </c>
      <c r="AE328" t="s">
        <v>18</v>
      </c>
      <c r="AF328">
        <v>13.49</v>
      </c>
      <c r="AG328">
        <v>13.55</v>
      </c>
      <c r="AH328">
        <v>3.1179999999999999</v>
      </c>
      <c r="AI328">
        <v>17.323</v>
      </c>
      <c r="AJ328">
        <v>0.75660000000000005</v>
      </c>
      <c r="AK328" t="s">
        <v>18</v>
      </c>
      <c r="AL328">
        <v>13.48</v>
      </c>
      <c r="AM328">
        <v>13.55</v>
      </c>
      <c r="AN328">
        <v>3.1139999999999999</v>
      </c>
      <c r="AO328">
        <v>17.298999999999999</v>
      </c>
      <c r="AP328">
        <v>0.76200000000000001</v>
      </c>
      <c r="AQ328" t="s">
        <v>18</v>
      </c>
      <c r="AR328">
        <v>13.48</v>
      </c>
      <c r="AS328">
        <v>13.55</v>
      </c>
      <c r="AT328">
        <v>4.3440000000000003</v>
      </c>
      <c r="AU328">
        <v>24.135000000000002</v>
      </c>
      <c r="AV328">
        <v>0.70689999999999997</v>
      </c>
      <c r="AW328" t="s">
        <v>18</v>
      </c>
      <c r="AX328">
        <v>13.49</v>
      </c>
      <c r="AY328">
        <v>13.55</v>
      </c>
      <c r="AZ328">
        <v>4.3680000000000003</v>
      </c>
      <c r="BA328">
        <v>24.263999999999999</v>
      </c>
      <c r="BB328">
        <v>0.7248</v>
      </c>
      <c r="BC328" t="s">
        <v>18</v>
      </c>
      <c r="BD328">
        <v>13.49</v>
      </c>
      <c r="BE328">
        <v>13.55</v>
      </c>
      <c r="BF328">
        <v>4.5759999999999996</v>
      </c>
      <c r="BG328">
        <v>25.42</v>
      </c>
      <c r="BH328">
        <v>0.74450000000000005</v>
      </c>
      <c r="BI328" t="s">
        <v>18</v>
      </c>
      <c r="BJ328">
        <v>13.49</v>
      </c>
      <c r="BK328">
        <v>13.55</v>
      </c>
      <c r="BL328">
        <v>6.2149999999999999</v>
      </c>
      <c r="BM328">
        <v>34.524999999999999</v>
      </c>
      <c r="BN328">
        <v>0.7228</v>
      </c>
      <c r="BO328" t="s">
        <v>18</v>
      </c>
      <c r="BP328">
        <v>13.48</v>
      </c>
      <c r="BQ328">
        <v>13.55</v>
      </c>
      <c r="BR328">
        <v>6.2380000000000004</v>
      </c>
      <c r="BS328">
        <v>34.658000000000001</v>
      </c>
      <c r="BT328">
        <v>0.71550000000000002</v>
      </c>
      <c r="BU328" t="s">
        <v>18</v>
      </c>
      <c r="BV328">
        <v>13.48</v>
      </c>
      <c r="BW328">
        <v>13.55</v>
      </c>
      <c r="BX328">
        <v>6.2060000000000004</v>
      </c>
      <c r="BY328">
        <v>34.479999999999997</v>
      </c>
      <c r="BZ328">
        <v>0.7248</v>
      </c>
      <c r="CA328" t="s">
        <v>18</v>
      </c>
    </row>
    <row r="329" spans="1:79" x14ac:dyDescent="0.2">
      <c r="A329" t="s">
        <v>206</v>
      </c>
      <c r="B329">
        <v>796</v>
      </c>
      <c r="C329">
        <v>806</v>
      </c>
      <c r="D329" t="s">
        <v>176</v>
      </c>
      <c r="E329">
        <v>8.93</v>
      </c>
      <c r="F329">
        <v>2</v>
      </c>
      <c r="G329">
        <v>8</v>
      </c>
      <c r="H329">
        <v>8.82</v>
      </c>
      <c r="I329">
        <v>8.89</v>
      </c>
      <c r="J329">
        <v>1.6759999999999999</v>
      </c>
      <c r="K329">
        <v>20.946000000000002</v>
      </c>
      <c r="L329">
        <v>0.71409999999999996</v>
      </c>
      <c r="M329" t="s">
        <v>18</v>
      </c>
      <c r="N329">
        <v>8.82</v>
      </c>
      <c r="O329">
        <v>8.89</v>
      </c>
      <c r="P329">
        <v>1.6379999999999999</v>
      </c>
      <c r="Q329">
        <v>20.478000000000002</v>
      </c>
      <c r="R329">
        <v>0.72770000000000001</v>
      </c>
      <c r="S329" t="s">
        <v>18</v>
      </c>
      <c r="T329">
        <v>8.84</v>
      </c>
      <c r="U329">
        <v>8.9</v>
      </c>
      <c r="V329">
        <v>1.694</v>
      </c>
      <c r="W329">
        <v>21.175000000000001</v>
      </c>
      <c r="X329">
        <v>0.72319999999999995</v>
      </c>
      <c r="Y329" t="s">
        <v>18</v>
      </c>
      <c r="Z329">
        <v>8.82</v>
      </c>
      <c r="AA329">
        <v>8.89</v>
      </c>
      <c r="AB329">
        <v>3.0379999999999998</v>
      </c>
      <c r="AC329">
        <v>37.969000000000001</v>
      </c>
      <c r="AD329">
        <v>0.6855</v>
      </c>
      <c r="AE329" t="s">
        <v>18</v>
      </c>
      <c r="AF329">
        <v>8.82</v>
      </c>
      <c r="AG329">
        <v>8.89</v>
      </c>
      <c r="AH329">
        <v>2.9079999999999999</v>
      </c>
      <c r="AI329">
        <v>36.350999999999999</v>
      </c>
      <c r="AJ329">
        <v>0.72799999999999998</v>
      </c>
      <c r="AK329" t="s">
        <v>18</v>
      </c>
      <c r="AL329">
        <v>8.82</v>
      </c>
      <c r="AM329">
        <v>8.89</v>
      </c>
      <c r="AN329">
        <v>2.8519999999999999</v>
      </c>
      <c r="AO329">
        <v>35.652000000000001</v>
      </c>
      <c r="AP329">
        <v>0.72809999999999997</v>
      </c>
      <c r="AQ329" t="s">
        <v>18</v>
      </c>
      <c r="AR329">
        <v>8.82</v>
      </c>
      <c r="AS329">
        <v>8.89</v>
      </c>
      <c r="AT329">
        <v>3.8610000000000002</v>
      </c>
      <c r="AU329">
        <v>48.267000000000003</v>
      </c>
      <c r="AV329">
        <v>0.72050000000000003</v>
      </c>
      <c r="AW329" t="s">
        <v>18</v>
      </c>
      <c r="AX329">
        <v>8.82</v>
      </c>
      <c r="AY329">
        <v>8.89</v>
      </c>
      <c r="AZ329">
        <v>3.871</v>
      </c>
      <c r="BA329">
        <v>48.383000000000003</v>
      </c>
      <c r="BB329">
        <v>0.70709999999999995</v>
      </c>
      <c r="BC329" t="s">
        <v>18</v>
      </c>
      <c r="BD329">
        <v>8.82</v>
      </c>
      <c r="BE329">
        <v>8.89</v>
      </c>
      <c r="BF329">
        <v>3.8679999999999999</v>
      </c>
      <c r="BG329">
        <v>48.351999999999997</v>
      </c>
      <c r="BH329">
        <v>0.70409999999999995</v>
      </c>
      <c r="BI329" t="s">
        <v>18</v>
      </c>
      <c r="BJ329">
        <v>8.82</v>
      </c>
      <c r="BK329">
        <v>8.89</v>
      </c>
      <c r="BL329">
        <v>4.274</v>
      </c>
      <c r="BM329">
        <v>53.426000000000002</v>
      </c>
      <c r="BN329">
        <v>0.6865</v>
      </c>
      <c r="BO329" t="s">
        <v>18</v>
      </c>
      <c r="BP329">
        <v>8.82</v>
      </c>
      <c r="BQ329">
        <v>8.89</v>
      </c>
      <c r="BR329">
        <v>4.2210000000000001</v>
      </c>
      <c r="BS329">
        <v>52.768000000000001</v>
      </c>
      <c r="BT329">
        <v>0.72099999999999997</v>
      </c>
      <c r="BU329" t="s">
        <v>18</v>
      </c>
      <c r="BV329">
        <v>8.82</v>
      </c>
      <c r="BW329">
        <v>8.89</v>
      </c>
      <c r="BX329">
        <v>4.2690000000000001</v>
      </c>
      <c r="BY329">
        <v>53.366</v>
      </c>
      <c r="BZ329">
        <v>0.72289999999999999</v>
      </c>
      <c r="CA329" t="s">
        <v>18</v>
      </c>
    </row>
    <row r="330" spans="1:79" x14ac:dyDescent="0.2">
      <c r="A330" t="s">
        <v>206</v>
      </c>
      <c r="B330">
        <v>796</v>
      </c>
      <c r="C330">
        <v>808</v>
      </c>
      <c r="D330" t="s">
        <v>177</v>
      </c>
      <c r="E330">
        <v>9.1999999999999993</v>
      </c>
      <c r="F330">
        <v>2</v>
      </c>
      <c r="G330">
        <v>10</v>
      </c>
      <c r="H330">
        <v>9.31</v>
      </c>
      <c r="I330">
        <v>9.3800000000000008</v>
      </c>
      <c r="J330">
        <v>2.254</v>
      </c>
      <c r="K330">
        <v>22.54</v>
      </c>
      <c r="L330">
        <v>0.69179999999999997</v>
      </c>
      <c r="M330" t="s">
        <v>18</v>
      </c>
      <c r="N330">
        <v>9.31</v>
      </c>
      <c r="O330">
        <v>9.3800000000000008</v>
      </c>
      <c r="P330">
        <v>2.2269999999999999</v>
      </c>
      <c r="Q330">
        <v>22.268000000000001</v>
      </c>
      <c r="R330">
        <v>0.66679999999999995</v>
      </c>
      <c r="S330" t="s">
        <v>18</v>
      </c>
      <c r="T330">
        <v>9.31</v>
      </c>
      <c r="U330">
        <v>9.3800000000000008</v>
      </c>
      <c r="V330">
        <v>2.3290000000000002</v>
      </c>
      <c r="W330">
        <v>23.286999999999999</v>
      </c>
      <c r="X330">
        <v>0.67159999999999997</v>
      </c>
      <c r="Y330" t="s">
        <v>18</v>
      </c>
      <c r="Z330">
        <v>9.31</v>
      </c>
      <c r="AA330">
        <v>9.3800000000000008</v>
      </c>
      <c r="AB330">
        <v>3.9380000000000002</v>
      </c>
      <c r="AC330">
        <v>39.378999999999998</v>
      </c>
      <c r="AD330">
        <v>0.70579999999999998</v>
      </c>
      <c r="AE330" t="s">
        <v>18</v>
      </c>
      <c r="AF330">
        <v>9.31</v>
      </c>
      <c r="AG330">
        <v>9.3800000000000008</v>
      </c>
      <c r="AH330">
        <v>3.669</v>
      </c>
      <c r="AI330">
        <v>36.688000000000002</v>
      </c>
      <c r="AJ330">
        <v>0.64890000000000003</v>
      </c>
      <c r="AK330" t="s">
        <v>18</v>
      </c>
      <c r="AL330">
        <v>9.31</v>
      </c>
      <c r="AM330">
        <v>9.3800000000000008</v>
      </c>
      <c r="AN330">
        <v>3.843</v>
      </c>
      <c r="AO330">
        <v>38.427</v>
      </c>
      <c r="AP330">
        <v>0.67600000000000005</v>
      </c>
      <c r="AQ330" t="s">
        <v>18</v>
      </c>
      <c r="AR330">
        <v>9.3000000000000007</v>
      </c>
      <c r="AS330">
        <v>9.3800000000000008</v>
      </c>
      <c r="AT330">
        <v>4.984</v>
      </c>
      <c r="AU330">
        <v>49.841999999999999</v>
      </c>
      <c r="AV330">
        <v>0.66810000000000003</v>
      </c>
      <c r="AW330" t="s">
        <v>18</v>
      </c>
      <c r="AX330">
        <v>9.31</v>
      </c>
      <c r="AY330">
        <v>9.3800000000000008</v>
      </c>
      <c r="AZ330">
        <v>5.0540000000000003</v>
      </c>
      <c r="BA330">
        <v>50.534999999999997</v>
      </c>
      <c r="BB330">
        <v>0.60150000000000003</v>
      </c>
      <c r="BC330" t="s">
        <v>18</v>
      </c>
      <c r="BD330">
        <v>9.31</v>
      </c>
      <c r="BE330">
        <v>9.3800000000000008</v>
      </c>
      <c r="BF330">
        <v>4.9950000000000001</v>
      </c>
      <c r="BG330">
        <v>49.951000000000001</v>
      </c>
      <c r="BH330">
        <v>0.67889999999999995</v>
      </c>
      <c r="BI330" t="s">
        <v>18</v>
      </c>
      <c r="BJ330">
        <v>9.31</v>
      </c>
      <c r="BK330">
        <v>9.3800000000000008</v>
      </c>
      <c r="BL330">
        <v>5.4210000000000003</v>
      </c>
      <c r="BM330">
        <v>54.207000000000001</v>
      </c>
      <c r="BN330">
        <v>0.69520000000000004</v>
      </c>
      <c r="BO330" t="s">
        <v>18</v>
      </c>
      <c r="BP330">
        <v>9.3000000000000007</v>
      </c>
      <c r="BQ330">
        <v>9.3800000000000008</v>
      </c>
      <c r="BR330">
        <v>5.468</v>
      </c>
      <c r="BS330">
        <v>54.682000000000002</v>
      </c>
      <c r="BT330">
        <v>0.62350000000000005</v>
      </c>
      <c r="BU330" t="s">
        <v>18</v>
      </c>
      <c r="BV330">
        <v>9.31</v>
      </c>
      <c r="BW330">
        <v>9.3800000000000008</v>
      </c>
      <c r="BX330">
        <v>5.5019999999999998</v>
      </c>
      <c r="BY330">
        <v>55.021000000000001</v>
      </c>
      <c r="BZ330">
        <v>0.65759999999999996</v>
      </c>
      <c r="CA330" t="s">
        <v>18</v>
      </c>
    </row>
    <row r="331" spans="1:79" x14ac:dyDescent="0.2">
      <c r="A331" t="s">
        <v>206</v>
      </c>
      <c r="B331">
        <v>797</v>
      </c>
      <c r="C331">
        <v>806</v>
      </c>
      <c r="D331" t="s">
        <v>178</v>
      </c>
      <c r="E331">
        <v>7.77</v>
      </c>
      <c r="F331">
        <v>2</v>
      </c>
      <c r="G331">
        <v>7</v>
      </c>
      <c r="H331">
        <v>7.75</v>
      </c>
      <c r="I331">
        <v>7.82</v>
      </c>
      <c r="J331">
        <v>1.833</v>
      </c>
      <c r="K331">
        <v>26.184000000000001</v>
      </c>
      <c r="L331">
        <v>0.92430000000000001</v>
      </c>
      <c r="M331" t="s">
        <v>18</v>
      </c>
      <c r="N331">
        <v>7.75</v>
      </c>
      <c r="O331">
        <v>7.82</v>
      </c>
      <c r="P331">
        <v>1.7589999999999999</v>
      </c>
      <c r="Q331">
        <v>25.135000000000002</v>
      </c>
      <c r="R331">
        <v>0.9143</v>
      </c>
      <c r="S331" t="s">
        <v>18</v>
      </c>
      <c r="T331">
        <v>7.75</v>
      </c>
      <c r="U331">
        <v>7.82</v>
      </c>
      <c r="V331">
        <v>1.8280000000000001</v>
      </c>
      <c r="W331">
        <v>26.108000000000001</v>
      </c>
      <c r="X331">
        <v>0.89590000000000003</v>
      </c>
      <c r="Y331" t="s">
        <v>18</v>
      </c>
      <c r="Z331">
        <v>7.75</v>
      </c>
      <c r="AA331">
        <v>7.82</v>
      </c>
      <c r="AB331">
        <v>2.798</v>
      </c>
      <c r="AC331">
        <v>39.966999999999999</v>
      </c>
      <c r="AD331">
        <v>0.91769999999999996</v>
      </c>
      <c r="AE331" t="s">
        <v>18</v>
      </c>
      <c r="AF331">
        <v>7.75</v>
      </c>
      <c r="AG331">
        <v>7.82</v>
      </c>
      <c r="AH331">
        <v>2.706</v>
      </c>
      <c r="AI331">
        <v>38.656999999999996</v>
      </c>
      <c r="AJ331">
        <v>0.91420000000000001</v>
      </c>
      <c r="AK331" t="s">
        <v>18</v>
      </c>
      <c r="AL331">
        <v>7.75</v>
      </c>
      <c r="AM331">
        <v>7.82</v>
      </c>
      <c r="AN331">
        <v>2.7280000000000002</v>
      </c>
      <c r="AO331">
        <v>38.978000000000002</v>
      </c>
      <c r="AP331">
        <v>0.91520000000000001</v>
      </c>
      <c r="AQ331" t="s">
        <v>18</v>
      </c>
      <c r="AR331">
        <v>7.75</v>
      </c>
      <c r="AS331">
        <v>7.82</v>
      </c>
      <c r="AT331">
        <v>3.5449999999999999</v>
      </c>
      <c r="AU331">
        <v>50.65</v>
      </c>
      <c r="AV331">
        <v>0.9234</v>
      </c>
      <c r="AW331" t="s">
        <v>18</v>
      </c>
      <c r="AX331">
        <v>7.75</v>
      </c>
      <c r="AY331">
        <v>7.82</v>
      </c>
      <c r="AZ331">
        <v>3.5950000000000002</v>
      </c>
      <c r="BA331">
        <v>51.363</v>
      </c>
      <c r="BB331">
        <v>0.92100000000000004</v>
      </c>
      <c r="BC331" t="s">
        <v>18</v>
      </c>
      <c r="BD331">
        <v>7.75</v>
      </c>
      <c r="BE331">
        <v>7.82</v>
      </c>
      <c r="BF331">
        <v>3.617</v>
      </c>
      <c r="BG331">
        <v>51.668999999999997</v>
      </c>
      <c r="BH331">
        <v>0.92900000000000005</v>
      </c>
      <c r="BI331" t="s">
        <v>18</v>
      </c>
      <c r="BJ331">
        <v>7.76</v>
      </c>
      <c r="BK331">
        <v>7.82</v>
      </c>
      <c r="BL331">
        <v>4.09</v>
      </c>
      <c r="BM331">
        <v>58.424999999999997</v>
      </c>
      <c r="BN331">
        <v>0.9153</v>
      </c>
      <c r="BO331" t="s">
        <v>18</v>
      </c>
      <c r="BP331">
        <v>7.75</v>
      </c>
      <c r="BQ331">
        <v>7.82</v>
      </c>
      <c r="BR331">
        <v>4.0789999999999997</v>
      </c>
      <c r="BS331">
        <v>58.265000000000001</v>
      </c>
      <c r="BT331">
        <v>0.92510000000000003</v>
      </c>
      <c r="BU331" t="s">
        <v>18</v>
      </c>
      <c r="BV331">
        <v>7.75</v>
      </c>
      <c r="BW331">
        <v>7.82</v>
      </c>
      <c r="BX331">
        <v>4.016</v>
      </c>
      <c r="BY331">
        <v>57.378</v>
      </c>
      <c r="BZ331">
        <v>0.92279999999999995</v>
      </c>
      <c r="CA331" t="s">
        <v>18</v>
      </c>
    </row>
    <row r="332" spans="1:79" x14ac:dyDescent="0.2">
      <c r="A332" t="s">
        <v>206</v>
      </c>
      <c r="B332">
        <v>797</v>
      </c>
      <c r="C332">
        <v>808</v>
      </c>
      <c r="D332" t="s">
        <v>179</v>
      </c>
      <c r="E332">
        <v>8.24</v>
      </c>
      <c r="F332">
        <v>2</v>
      </c>
      <c r="G332">
        <v>9</v>
      </c>
      <c r="H332">
        <v>8.3000000000000007</v>
      </c>
      <c r="I332">
        <v>8.3699999999999992</v>
      </c>
      <c r="J332">
        <v>2.3220000000000001</v>
      </c>
      <c r="K332">
        <v>25.800999999999998</v>
      </c>
      <c r="L332">
        <v>0.81810000000000005</v>
      </c>
      <c r="M332" t="s">
        <v>18</v>
      </c>
      <c r="N332">
        <v>8.3000000000000007</v>
      </c>
      <c r="O332">
        <v>8.3699999999999992</v>
      </c>
      <c r="P332">
        <v>2.3079999999999998</v>
      </c>
      <c r="Q332">
        <v>25.646000000000001</v>
      </c>
      <c r="R332">
        <v>0.79779999999999995</v>
      </c>
      <c r="S332" t="s">
        <v>18</v>
      </c>
      <c r="T332">
        <v>8.3000000000000007</v>
      </c>
      <c r="U332">
        <v>8.3699999999999992</v>
      </c>
      <c r="V332">
        <v>2.2450000000000001</v>
      </c>
      <c r="W332">
        <v>24.946000000000002</v>
      </c>
      <c r="X332">
        <v>0.75629999999999997</v>
      </c>
      <c r="Y332" t="s">
        <v>18</v>
      </c>
      <c r="Z332">
        <v>8.3000000000000007</v>
      </c>
      <c r="AA332">
        <v>8.3699999999999992</v>
      </c>
      <c r="AB332">
        <v>3.968</v>
      </c>
      <c r="AC332">
        <v>44.093000000000004</v>
      </c>
      <c r="AD332">
        <v>0.82350000000000001</v>
      </c>
      <c r="AE332" t="s">
        <v>18</v>
      </c>
      <c r="AF332">
        <v>8.3000000000000007</v>
      </c>
      <c r="AG332">
        <v>8.3699999999999992</v>
      </c>
      <c r="AH332">
        <v>3.7850000000000001</v>
      </c>
      <c r="AI332">
        <v>42.055999999999997</v>
      </c>
      <c r="AJ332">
        <v>0.80410000000000004</v>
      </c>
      <c r="AK332" t="s">
        <v>18</v>
      </c>
      <c r="AL332">
        <v>8.3000000000000007</v>
      </c>
      <c r="AM332">
        <v>8.3699999999999992</v>
      </c>
      <c r="AN332">
        <v>3.8109999999999999</v>
      </c>
      <c r="AO332">
        <v>42.35</v>
      </c>
      <c r="AP332">
        <v>0.77759999999999996</v>
      </c>
      <c r="AQ332" t="s">
        <v>18</v>
      </c>
      <c r="AR332">
        <v>8.3000000000000007</v>
      </c>
      <c r="AS332">
        <v>8.36</v>
      </c>
      <c r="AT332">
        <v>4.9710000000000001</v>
      </c>
      <c r="AU332">
        <v>55.235999999999997</v>
      </c>
      <c r="AV332">
        <v>0.7913</v>
      </c>
      <c r="AW332" t="s">
        <v>18</v>
      </c>
      <c r="AX332">
        <v>8.3000000000000007</v>
      </c>
      <c r="AY332">
        <v>8.3699999999999992</v>
      </c>
      <c r="AZ332">
        <v>5.0049999999999999</v>
      </c>
      <c r="BA332">
        <v>55.615000000000002</v>
      </c>
      <c r="BB332">
        <v>0.75419999999999998</v>
      </c>
      <c r="BC332" t="s">
        <v>18</v>
      </c>
      <c r="BD332">
        <v>8.3000000000000007</v>
      </c>
      <c r="BE332">
        <v>8.3699999999999992</v>
      </c>
      <c r="BF332">
        <v>5.0780000000000003</v>
      </c>
      <c r="BG332">
        <v>56.423999999999999</v>
      </c>
      <c r="BH332">
        <v>0.80279999999999996</v>
      </c>
      <c r="BI332" t="s">
        <v>18</v>
      </c>
      <c r="BJ332">
        <v>8.3000000000000007</v>
      </c>
      <c r="BK332">
        <v>8.3699999999999992</v>
      </c>
      <c r="BL332">
        <v>5.5519999999999996</v>
      </c>
      <c r="BM332">
        <v>61.688000000000002</v>
      </c>
      <c r="BN332">
        <v>0.8306</v>
      </c>
      <c r="BO332" t="s">
        <v>18</v>
      </c>
      <c r="BP332">
        <v>8.3000000000000007</v>
      </c>
      <c r="BQ332">
        <v>8.36</v>
      </c>
      <c r="BR332">
        <v>5.4960000000000004</v>
      </c>
      <c r="BS332">
        <v>61.061</v>
      </c>
      <c r="BT332">
        <v>0.75680000000000003</v>
      </c>
      <c r="BU332" t="s">
        <v>18</v>
      </c>
      <c r="BV332">
        <v>8.3000000000000007</v>
      </c>
      <c r="BW332">
        <v>8.3699999999999992</v>
      </c>
      <c r="BX332">
        <v>5.4580000000000002</v>
      </c>
      <c r="BY332">
        <v>60.640999999999998</v>
      </c>
      <c r="BZ332">
        <v>0.79039999999999999</v>
      </c>
      <c r="CA332" t="s">
        <v>18</v>
      </c>
    </row>
    <row r="333" spans="1:79" x14ac:dyDescent="0.2">
      <c r="A333" t="s">
        <v>206</v>
      </c>
      <c r="B333">
        <v>797</v>
      </c>
      <c r="C333">
        <v>816</v>
      </c>
      <c r="D333" t="s">
        <v>180</v>
      </c>
      <c r="E333">
        <v>10.45</v>
      </c>
      <c r="F333">
        <v>3</v>
      </c>
      <c r="G333">
        <v>17</v>
      </c>
      <c r="H333">
        <v>10.46</v>
      </c>
      <c r="I333">
        <v>10.53</v>
      </c>
      <c r="J333">
        <v>3.1389999999999998</v>
      </c>
      <c r="K333">
        <v>18.466000000000001</v>
      </c>
      <c r="L333">
        <v>0.74860000000000004</v>
      </c>
      <c r="M333" t="s">
        <v>18</v>
      </c>
      <c r="N333">
        <v>10.47</v>
      </c>
      <c r="O333">
        <v>10.53</v>
      </c>
      <c r="P333">
        <v>3.1269999999999998</v>
      </c>
      <c r="Q333">
        <v>18.395</v>
      </c>
      <c r="R333">
        <v>0.76190000000000002</v>
      </c>
      <c r="S333" t="s">
        <v>18</v>
      </c>
      <c r="T333">
        <v>10.46</v>
      </c>
      <c r="U333">
        <v>10.53</v>
      </c>
      <c r="V333">
        <v>3.085</v>
      </c>
      <c r="W333">
        <v>18.146000000000001</v>
      </c>
      <c r="X333">
        <v>0.73829999999999996</v>
      </c>
      <c r="Y333" t="s">
        <v>18</v>
      </c>
      <c r="Z333">
        <v>10.46</v>
      </c>
      <c r="AA333">
        <v>10.53</v>
      </c>
      <c r="AB333">
        <v>5.49</v>
      </c>
      <c r="AC333">
        <v>32.292000000000002</v>
      </c>
      <c r="AD333">
        <v>0.74980000000000002</v>
      </c>
      <c r="AE333" t="s">
        <v>18</v>
      </c>
      <c r="AF333">
        <v>10.46</v>
      </c>
      <c r="AG333">
        <v>10.53</v>
      </c>
      <c r="AH333">
        <v>5.4480000000000004</v>
      </c>
      <c r="AI333">
        <v>32.045000000000002</v>
      </c>
      <c r="AJ333">
        <v>0.71460000000000001</v>
      </c>
      <c r="AK333" t="s">
        <v>18</v>
      </c>
      <c r="AL333">
        <v>10.46</v>
      </c>
      <c r="AM333">
        <v>10.53</v>
      </c>
      <c r="AN333">
        <v>5.5279999999999996</v>
      </c>
      <c r="AO333">
        <v>32.518999999999998</v>
      </c>
      <c r="AP333">
        <v>0.7288</v>
      </c>
      <c r="AQ333" t="s">
        <v>18</v>
      </c>
      <c r="AR333">
        <v>10.46</v>
      </c>
      <c r="AS333">
        <v>10.53</v>
      </c>
      <c r="AT333">
        <v>8.3460000000000001</v>
      </c>
      <c r="AU333">
        <v>49.091999999999999</v>
      </c>
      <c r="AV333">
        <v>0.70899999999999996</v>
      </c>
      <c r="AW333" t="s">
        <v>18</v>
      </c>
      <c r="AX333">
        <v>10.47</v>
      </c>
      <c r="AY333">
        <v>10.53</v>
      </c>
      <c r="AZ333">
        <v>8.5069999999999997</v>
      </c>
      <c r="BA333">
        <v>50.042999999999999</v>
      </c>
      <c r="BB333">
        <v>0.66649999999999998</v>
      </c>
      <c r="BC333" t="s">
        <v>18</v>
      </c>
      <c r="BD333">
        <v>10.47</v>
      </c>
      <c r="BE333">
        <v>10.53</v>
      </c>
      <c r="BF333">
        <v>8.4290000000000003</v>
      </c>
      <c r="BG333">
        <v>49.581000000000003</v>
      </c>
      <c r="BH333">
        <v>0.70750000000000002</v>
      </c>
      <c r="BI333" t="s">
        <v>18</v>
      </c>
      <c r="BJ333">
        <v>10.47</v>
      </c>
      <c r="BK333">
        <v>10.53</v>
      </c>
      <c r="BL333">
        <v>9.8989999999999991</v>
      </c>
      <c r="BM333">
        <v>58.23</v>
      </c>
      <c r="BN333">
        <v>0.71809999999999996</v>
      </c>
      <c r="BO333" t="s">
        <v>18</v>
      </c>
      <c r="BP333">
        <v>10.46</v>
      </c>
      <c r="BQ333">
        <v>10.53</v>
      </c>
      <c r="BR333">
        <v>10.183</v>
      </c>
      <c r="BS333">
        <v>59.901000000000003</v>
      </c>
      <c r="BT333">
        <v>0.66039999999999999</v>
      </c>
      <c r="BU333" t="s">
        <v>18</v>
      </c>
      <c r="BV333">
        <v>10.46</v>
      </c>
      <c r="BW333">
        <v>10.53</v>
      </c>
      <c r="BX333">
        <v>10.192</v>
      </c>
      <c r="BY333">
        <v>59.951999999999998</v>
      </c>
      <c r="BZ333">
        <v>0.68659999999999999</v>
      </c>
      <c r="CA333" t="s">
        <v>18</v>
      </c>
    </row>
    <row r="334" spans="1:79" x14ac:dyDescent="0.2">
      <c r="A334" t="s">
        <v>206</v>
      </c>
      <c r="B334">
        <v>799</v>
      </c>
      <c r="C334">
        <v>806</v>
      </c>
      <c r="D334" t="s">
        <v>181</v>
      </c>
      <c r="E334">
        <v>6.91</v>
      </c>
      <c r="F334">
        <v>2</v>
      </c>
      <c r="G334">
        <v>5</v>
      </c>
      <c r="H334">
        <v>7</v>
      </c>
      <c r="I334">
        <v>7.07</v>
      </c>
      <c r="J334">
        <v>1.4330000000000001</v>
      </c>
      <c r="K334">
        <v>28.658000000000001</v>
      </c>
      <c r="L334">
        <v>0.80269999999999997</v>
      </c>
      <c r="M334" t="s">
        <v>18</v>
      </c>
      <c r="N334">
        <v>7</v>
      </c>
      <c r="O334">
        <v>7.07</v>
      </c>
      <c r="P334">
        <v>1.466</v>
      </c>
      <c r="Q334">
        <v>29.327000000000002</v>
      </c>
      <c r="R334">
        <v>0.77500000000000002</v>
      </c>
      <c r="S334" t="s">
        <v>18</v>
      </c>
      <c r="T334">
        <v>6.92</v>
      </c>
      <c r="U334">
        <v>6.99</v>
      </c>
      <c r="V334">
        <v>1.524</v>
      </c>
      <c r="W334">
        <v>30.489000000000001</v>
      </c>
      <c r="X334">
        <v>0.83509999999999995</v>
      </c>
      <c r="Y334" t="s">
        <v>18</v>
      </c>
      <c r="Z334">
        <v>7</v>
      </c>
      <c r="AA334">
        <v>7.07</v>
      </c>
      <c r="AB334">
        <v>2.4220000000000002</v>
      </c>
      <c r="AC334">
        <v>48.444000000000003</v>
      </c>
      <c r="AD334">
        <v>0.77300000000000002</v>
      </c>
      <c r="AE334" t="s">
        <v>18</v>
      </c>
      <c r="AF334">
        <v>6.95</v>
      </c>
      <c r="AG334">
        <v>7.01</v>
      </c>
      <c r="AH334">
        <v>2.4449999999999998</v>
      </c>
      <c r="AI334">
        <v>48.905000000000001</v>
      </c>
      <c r="AJ334">
        <v>0.80589999999999995</v>
      </c>
      <c r="AK334" t="s">
        <v>18</v>
      </c>
      <c r="AL334">
        <v>6.96</v>
      </c>
      <c r="AM334">
        <v>7.02</v>
      </c>
      <c r="AN334">
        <v>2.4529999999999998</v>
      </c>
      <c r="AO334">
        <v>49.06</v>
      </c>
      <c r="AP334">
        <v>0.80400000000000005</v>
      </c>
      <c r="AQ334" t="s">
        <v>18</v>
      </c>
      <c r="AR334">
        <v>7</v>
      </c>
      <c r="AS334">
        <v>7.07</v>
      </c>
      <c r="AT334">
        <v>3.1680000000000001</v>
      </c>
      <c r="AU334">
        <v>63.357999999999997</v>
      </c>
      <c r="AV334">
        <v>0.7389</v>
      </c>
      <c r="AW334" t="s">
        <v>18</v>
      </c>
      <c r="AX334">
        <v>7</v>
      </c>
      <c r="AY334">
        <v>7.07</v>
      </c>
      <c r="AZ334">
        <v>3.2509999999999999</v>
      </c>
      <c r="BA334">
        <v>65.016000000000005</v>
      </c>
      <c r="BB334">
        <v>0.71609999999999996</v>
      </c>
      <c r="BC334" t="s">
        <v>18</v>
      </c>
      <c r="BD334">
        <v>7</v>
      </c>
      <c r="BE334">
        <v>7.07</v>
      </c>
      <c r="BF334">
        <v>3.2450000000000001</v>
      </c>
      <c r="BG334">
        <v>64.905000000000001</v>
      </c>
      <c r="BH334">
        <v>0.74780000000000002</v>
      </c>
      <c r="BI334" t="s">
        <v>18</v>
      </c>
      <c r="BJ334">
        <v>7</v>
      </c>
      <c r="BK334">
        <v>7.08</v>
      </c>
      <c r="BL334">
        <v>3.3639999999999999</v>
      </c>
      <c r="BM334">
        <v>67.287000000000006</v>
      </c>
      <c r="BN334">
        <v>0.78580000000000005</v>
      </c>
      <c r="BO334" t="s">
        <v>18</v>
      </c>
      <c r="BP334">
        <v>7</v>
      </c>
      <c r="BQ334">
        <v>7.07</v>
      </c>
      <c r="BR334">
        <v>3.3940000000000001</v>
      </c>
      <c r="BS334">
        <v>67.887</v>
      </c>
      <c r="BT334">
        <v>0.74839999999999995</v>
      </c>
      <c r="BU334" t="s">
        <v>18</v>
      </c>
      <c r="BV334">
        <v>7</v>
      </c>
      <c r="BW334">
        <v>7.07</v>
      </c>
      <c r="BX334">
        <v>3.3839999999999999</v>
      </c>
      <c r="BY334">
        <v>67.686999999999998</v>
      </c>
      <c r="BZ334">
        <v>0.75580000000000003</v>
      </c>
      <c r="CA334" t="s">
        <v>18</v>
      </c>
    </row>
    <row r="335" spans="1:79" x14ac:dyDescent="0.2">
      <c r="A335" t="s">
        <v>206</v>
      </c>
      <c r="B335">
        <v>799</v>
      </c>
      <c r="C335">
        <v>808</v>
      </c>
      <c r="D335" t="s">
        <v>182</v>
      </c>
      <c r="E335">
        <v>7.65</v>
      </c>
      <c r="F335">
        <v>2</v>
      </c>
      <c r="G335">
        <v>7</v>
      </c>
      <c r="H335">
        <v>7.63</v>
      </c>
      <c r="I335">
        <v>7.7</v>
      </c>
      <c r="J335">
        <v>2.0779999999999998</v>
      </c>
      <c r="K335">
        <v>29.690999999999999</v>
      </c>
      <c r="L335">
        <v>0.85060000000000002</v>
      </c>
      <c r="M335" t="s">
        <v>18</v>
      </c>
      <c r="N335">
        <v>7.64</v>
      </c>
      <c r="O335">
        <v>7.7</v>
      </c>
      <c r="P335">
        <v>2.048</v>
      </c>
      <c r="Q335">
        <v>29.262</v>
      </c>
      <c r="R335">
        <v>0.85409999999999997</v>
      </c>
      <c r="S335" t="s">
        <v>18</v>
      </c>
      <c r="T335">
        <v>7.64</v>
      </c>
      <c r="U335">
        <v>7.7</v>
      </c>
      <c r="V335">
        <v>2.1539999999999999</v>
      </c>
      <c r="W335">
        <v>30.774999999999999</v>
      </c>
      <c r="X335">
        <v>0.8619</v>
      </c>
      <c r="Y335" t="s">
        <v>18</v>
      </c>
      <c r="Z335">
        <v>7.64</v>
      </c>
      <c r="AA335">
        <v>7.7</v>
      </c>
      <c r="AB335">
        <v>3.6890000000000001</v>
      </c>
      <c r="AC335">
        <v>52.694000000000003</v>
      </c>
      <c r="AD335">
        <v>0.84650000000000003</v>
      </c>
      <c r="AE335" t="s">
        <v>18</v>
      </c>
      <c r="AF335">
        <v>7.64</v>
      </c>
      <c r="AG335">
        <v>7.7</v>
      </c>
      <c r="AH335">
        <v>3.589</v>
      </c>
      <c r="AI335">
        <v>51.273000000000003</v>
      </c>
      <c r="AJ335">
        <v>0.85540000000000005</v>
      </c>
      <c r="AK335" t="s">
        <v>18</v>
      </c>
      <c r="AL335">
        <v>7.64</v>
      </c>
      <c r="AM335">
        <v>7.7</v>
      </c>
      <c r="AN335">
        <v>3.597</v>
      </c>
      <c r="AO335">
        <v>51.387999999999998</v>
      </c>
      <c r="AP335">
        <v>0.85960000000000003</v>
      </c>
      <c r="AQ335" t="s">
        <v>18</v>
      </c>
      <c r="AR335">
        <v>7.63</v>
      </c>
      <c r="AS335">
        <v>7.7</v>
      </c>
      <c r="AT335">
        <v>4.7229999999999999</v>
      </c>
      <c r="AU335">
        <v>67.477999999999994</v>
      </c>
      <c r="AV335">
        <v>0.8387</v>
      </c>
      <c r="AW335" t="s">
        <v>18</v>
      </c>
      <c r="AX335">
        <v>7.64</v>
      </c>
      <c r="AY335">
        <v>7.7</v>
      </c>
      <c r="AZ335">
        <v>4.7539999999999996</v>
      </c>
      <c r="BA335">
        <v>67.915000000000006</v>
      </c>
      <c r="BB335">
        <v>0.85199999999999998</v>
      </c>
      <c r="BC335" t="s">
        <v>18</v>
      </c>
      <c r="BD335">
        <v>7.64</v>
      </c>
      <c r="BE335">
        <v>7.7</v>
      </c>
      <c r="BF335">
        <v>4.8339999999999996</v>
      </c>
      <c r="BG335">
        <v>69.061000000000007</v>
      </c>
      <c r="BH335">
        <v>0.85519999999999996</v>
      </c>
      <c r="BI335" t="s">
        <v>18</v>
      </c>
      <c r="BJ335">
        <v>7.64</v>
      </c>
      <c r="BK335">
        <v>7.71</v>
      </c>
      <c r="BL335">
        <v>5.0069999999999997</v>
      </c>
      <c r="BM335">
        <v>71.522000000000006</v>
      </c>
      <c r="BN335">
        <v>0.8125</v>
      </c>
      <c r="BO335" t="s">
        <v>18</v>
      </c>
      <c r="BP335">
        <v>7.64</v>
      </c>
      <c r="BQ335">
        <v>7.7</v>
      </c>
      <c r="BR335">
        <v>4.9550000000000001</v>
      </c>
      <c r="BS335">
        <v>70.792000000000002</v>
      </c>
      <c r="BT335">
        <v>0.84530000000000005</v>
      </c>
      <c r="BU335" t="s">
        <v>18</v>
      </c>
      <c r="BV335">
        <v>7.64</v>
      </c>
      <c r="BW335">
        <v>7.7</v>
      </c>
      <c r="BX335">
        <v>4.8949999999999996</v>
      </c>
      <c r="BY335">
        <v>69.933999999999997</v>
      </c>
      <c r="BZ335">
        <v>0.85350000000000004</v>
      </c>
      <c r="CA335" t="s">
        <v>18</v>
      </c>
    </row>
    <row r="336" spans="1:79" x14ac:dyDescent="0.2">
      <c r="A336" t="s">
        <v>206</v>
      </c>
      <c r="B336">
        <v>800</v>
      </c>
      <c r="C336">
        <v>806</v>
      </c>
      <c r="D336" t="s">
        <v>183</v>
      </c>
      <c r="E336">
        <v>5.01</v>
      </c>
      <c r="F336">
        <v>2</v>
      </c>
      <c r="G336">
        <v>4</v>
      </c>
      <c r="H336">
        <v>5.03</v>
      </c>
      <c r="I336">
        <v>5.0999999999999996</v>
      </c>
      <c r="J336">
        <v>1.272</v>
      </c>
      <c r="K336">
        <v>31.797000000000001</v>
      </c>
      <c r="L336">
        <v>0.90269999999999995</v>
      </c>
      <c r="M336" t="s">
        <v>18</v>
      </c>
      <c r="N336">
        <v>5.04</v>
      </c>
      <c r="O336">
        <v>5.0999999999999996</v>
      </c>
      <c r="P336">
        <v>1.2370000000000001</v>
      </c>
      <c r="Q336">
        <v>30.919</v>
      </c>
      <c r="R336">
        <v>0.88229999999999997</v>
      </c>
      <c r="S336" t="s">
        <v>18</v>
      </c>
      <c r="T336">
        <v>5.03</v>
      </c>
      <c r="U336">
        <v>5.0999999999999996</v>
      </c>
      <c r="V336">
        <v>1.4019999999999999</v>
      </c>
      <c r="W336">
        <v>35.055</v>
      </c>
      <c r="X336">
        <v>0.86040000000000005</v>
      </c>
      <c r="Y336" t="s">
        <v>18</v>
      </c>
      <c r="Z336">
        <v>5.03</v>
      </c>
      <c r="AA336">
        <v>5.0999999999999996</v>
      </c>
      <c r="AB336">
        <v>2.044</v>
      </c>
      <c r="AC336">
        <v>51.094000000000001</v>
      </c>
      <c r="AD336">
        <v>0.90549999999999997</v>
      </c>
      <c r="AE336" t="s">
        <v>18</v>
      </c>
      <c r="AF336">
        <v>5.03</v>
      </c>
      <c r="AG336">
        <v>5.0999999999999996</v>
      </c>
      <c r="AH336">
        <v>1.968</v>
      </c>
      <c r="AI336">
        <v>49.204999999999998</v>
      </c>
      <c r="AJ336">
        <v>0.87619999999999998</v>
      </c>
      <c r="AK336" t="s">
        <v>18</v>
      </c>
      <c r="AL336">
        <v>5.03</v>
      </c>
      <c r="AM336">
        <v>5.0999999999999996</v>
      </c>
      <c r="AN336">
        <v>1.964</v>
      </c>
      <c r="AO336">
        <v>49.097000000000001</v>
      </c>
      <c r="AP336">
        <v>0.88990000000000002</v>
      </c>
      <c r="AQ336" t="s">
        <v>18</v>
      </c>
      <c r="AR336">
        <v>5.03</v>
      </c>
      <c r="AS336">
        <v>5.0999999999999996</v>
      </c>
      <c r="AT336">
        <v>2.6819999999999999</v>
      </c>
      <c r="AU336">
        <v>67.061000000000007</v>
      </c>
      <c r="AV336">
        <v>0.87209999999999999</v>
      </c>
      <c r="AW336" t="s">
        <v>18</v>
      </c>
      <c r="AX336">
        <v>5.03</v>
      </c>
      <c r="AY336">
        <v>5.0999999999999996</v>
      </c>
      <c r="AZ336">
        <v>2.7370000000000001</v>
      </c>
      <c r="BA336">
        <v>68.430000000000007</v>
      </c>
      <c r="BB336">
        <v>0.86660000000000004</v>
      </c>
      <c r="BC336" t="s">
        <v>18</v>
      </c>
      <c r="BD336">
        <v>5.03</v>
      </c>
      <c r="BE336">
        <v>5.0999999999999996</v>
      </c>
      <c r="BF336">
        <v>2.6909999999999998</v>
      </c>
      <c r="BG336">
        <v>67.281000000000006</v>
      </c>
      <c r="BH336">
        <v>0.88219999999999998</v>
      </c>
      <c r="BI336" t="s">
        <v>18</v>
      </c>
      <c r="BJ336">
        <v>5.03</v>
      </c>
      <c r="BK336">
        <v>5.0999999999999996</v>
      </c>
      <c r="BL336">
        <v>2.89</v>
      </c>
      <c r="BM336">
        <v>72.260000000000005</v>
      </c>
      <c r="BN336">
        <v>0.89900000000000002</v>
      </c>
      <c r="BO336" t="s">
        <v>18</v>
      </c>
      <c r="BP336">
        <v>5.03</v>
      </c>
      <c r="BQ336">
        <v>5.0999999999999996</v>
      </c>
      <c r="BR336">
        <v>2.9420000000000002</v>
      </c>
      <c r="BS336">
        <v>73.545000000000002</v>
      </c>
      <c r="BT336">
        <v>0.87590000000000001</v>
      </c>
      <c r="BU336" t="s">
        <v>18</v>
      </c>
      <c r="BV336">
        <v>5.03</v>
      </c>
      <c r="BW336">
        <v>5.0999999999999996</v>
      </c>
      <c r="BX336">
        <v>2.84</v>
      </c>
      <c r="BY336">
        <v>71.004999999999995</v>
      </c>
      <c r="BZ336">
        <v>0.88400000000000001</v>
      </c>
      <c r="CA336" t="s">
        <v>18</v>
      </c>
    </row>
    <row r="337" spans="1:79" x14ac:dyDescent="0.2">
      <c r="A337" t="s">
        <v>206</v>
      </c>
      <c r="B337">
        <v>800</v>
      </c>
      <c r="C337">
        <v>808</v>
      </c>
      <c r="D337" t="s">
        <v>184</v>
      </c>
      <c r="E337">
        <v>6.2</v>
      </c>
      <c r="F337">
        <v>2</v>
      </c>
      <c r="G337">
        <v>6</v>
      </c>
      <c r="H337">
        <v>6.12</v>
      </c>
      <c r="I337">
        <v>6.19</v>
      </c>
      <c r="J337">
        <v>1.885</v>
      </c>
      <c r="K337">
        <v>31.413</v>
      </c>
      <c r="L337">
        <v>0.91410000000000002</v>
      </c>
      <c r="M337" t="s">
        <v>18</v>
      </c>
      <c r="N337">
        <v>6.12</v>
      </c>
      <c r="O337">
        <v>6.19</v>
      </c>
      <c r="P337">
        <v>1.8819999999999999</v>
      </c>
      <c r="Q337">
        <v>31.366</v>
      </c>
      <c r="R337">
        <v>0.89929999999999999</v>
      </c>
      <c r="S337" t="s">
        <v>18</v>
      </c>
      <c r="T337">
        <v>6.12</v>
      </c>
      <c r="U337">
        <v>6.19</v>
      </c>
      <c r="V337">
        <v>1.8939999999999999</v>
      </c>
      <c r="W337">
        <v>31.565000000000001</v>
      </c>
      <c r="X337">
        <v>0.91690000000000005</v>
      </c>
      <c r="Y337" t="s">
        <v>18</v>
      </c>
      <c r="Z337">
        <v>6.12</v>
      </c>
      <c r="AA337">
        <v>6.19</v>
      </c>
      <c r="AB337">
        <v>3.431</v>
      </c>
      <c r="AC337">
        <v>57.179000000000002</v>
      </c>
      <c r="AD337">
        <v>0.92659999999999998</v>
      </c>
      <c r="AE337" t="s">
        <v>18</v>
      </c>
      <c r="AF337">
        <v>6.12</v>
      </c>
      <c r="AG337">
        <v>6.19</v>
      </c>
      <c r="AH337">
        <v>3.3210000000000002</v>
      </c>
      <c r="AI337">
        <v>55.354999999999997</v>
      </c>
      <c r="AJ337">
        <v>0.94230000000000003</v>
      </c>
      <c r="AK337" t="s">
        <v>18</v>
      </c>
      <c r="AL337">
        <v>6.12</v>
      </c>
      <c r="AM337">
        <v>6.19</v>
      </c>
      <c r="AN337">
        <v>3.3380000000000001</v>
      </c>
      <c r="AO337">
        <v>55.637</v>
      </c>
      <c r="AP337">
        <v>0.93679999999999997</v>
      </c>
      <c r="AQ337" t="s">
        <v>18</v>
      </c>
      <c r="AR337">
        <v>6.12</v>
      </c>
      <c r="AS337">
        <v>6.19</v>
      </c>
      <c r="AT337">
        <v>4.2789999999999999</v>
      </c>
      <c r="AU337">
        <v>71.313000000000002</v>
      </c>
      <c r="AV337">
        <v>0.9234</v>
      </c>
      <c r="AW337" t="s">
        <v>18</v>
      </c>
      <c r="AX337">
        <v>6.12</v>
      </c>
      <c r="AY337">
        <v>6.19</v>
      </c>
      <c r="AZ337">
        <v>4.3860000000000001</v>
      </c>
      <c r="BA337">
        <v>73.103999999999999</v>
      </c>
      <c r="BB337">
        <v>0.91010000000000002</v>
      </c>
      <c r="BC337" t="s">
        <v>18</v>
      </c>
      <c r="BD337">
        <v>6.12</v>
      </c>
      <c r="BE337">
        <v>6.19</v>
      </c>
      <c r="BF337">
        <v>4.4080000000000004</v>
      </c>
      <c r="BG337">
        <v>73.465000000000003</v>
      </c>
      <c r="BH337">
        <v>0.92110000000000003</v>
      </c>
      <c r="BI337" t="s">
        <v>18</v>
      </c>
      <c r="BJ337">
        <v>6.12</v>
      </c>
      <c r="BK337">
        <v>6.2</v>
      </c>
      <c r="BL337">
        <v>4.6440000000000001</v>
      </c>
      <c r="BM337">
        <v>77.403000000000006</v>
      </c>
      <c r="BN337">
        <v>0.90949999999999998</v>
      </c>
      <c r="BO337" t="s">
        <v>18</v>
      </c>
      <c r="BP337">
        <v>6.12</v>
      </c>
      <c r="BQ337">
        <v>6.19</v>
      </c>
      <c r="BR337">
        <v>4.5709999999999997</v>
      </c>
      <c r="BS337">
        <v>76.177000000000007</v>
      </c>
      <c r="BT337">
        <v>0.9204</v>
      </c>
      <c r="BU337" t="s">
        <v>18</v>
      </c>
      <c r="BV337">
        <v>6.12</v>
      </c>
      <c r="BW337">
        <v>6.19</v>
      </c>
      <c r="BX337">
        <v>4.5789999999999997</v>
      </c>
      <c r="BY337">
        <v>76.31</v>
      </c>
      <c r="BZ337">
        <v>0.92579999999999996</v>
      </c>
      <c r="CA337" t="s">
        <v>18</v>
      </c>
    </row>
    <row r="338" spans="1:79" x14ac:dyDescent="0.2">
      <c r="A338" t="s">
        <v>206</v>
      </c>
      <c r="B338">
        <v>807</v>
      </c>
      <c r="C338">
        <v>816</v>
      </c>
      <c r="D338" t="s">
        <v>185</v>
      </c>
      <c r="E338">
        <v>10.08</v>
      </c>
      <c r="F338">
        <v>2</v>
      </c>
      <c r="G338">
        <v>8</v>
      </c>
      <c r="H338">
        <v>10.039999999999999</v>
      </c>
      <c r="I338">
        <v>10.11</v>
      </c>
      <c r="J338">
        <v>1.115</v>
      </c>
      <c r="K338">
        <v>13.94</v>
      </c>
      <c r="L338">
        <v>0.9002</v>
      </c>
      <c r="M338" t="s">
        <v>18</v>
      </c>
      <c r="N338">
        <v>10.050000000000001</v>
      </c>
      <c r="O338">
        <v>10.11</v>
      </c>
      <c r="P338">
        <v>1.1160000000000001</v>
      </c>
      <c r="Q338">
        <v>13.951000000000001</v>
      </c>
      <c r="R338">
        <v>0.90429999999999999</v>
      </c>
      <c r="S338" t="s">
        <v>17</v>
      </c>
      <c r="T338">
        <v>10.039999999999999</v>
      </c>
      <c r="U338">
        <v>10.11</v>
      </c>
      <c r="V338">
        <v>1.24</v>
      </c>
      <c r="W338">
        <v>15.494999999999999</v>
      </c>
      <c r="X338">
        <v>0.91249999999999998</v>
      </c>
      <c r="Y338" t="s">
        <v>17</v>
      </c>
      <c r="Z338">
        <v>10.039999999999999</v>
      </c>
      <c r="AA338">
        <v>10.11</v>
      </c>
      <c r="AB338">
        <v>2.2149999999999999</v>
      </c>
      <c r="AC338">
        <v>27.681999999999999</v>
      </c>
      <c r="AD338">
        <v>0.91369999999999996</v>
      </c>
      <c r="AE338" t="s">
        <v>17</v>
      </c>
      <c r="AF338">
        <v>10.039999999999999</v>
      </c>
      <c r="AG338">
        <v>10.11</v>
      </c>
      <c r="AH338">
        <v>2.105</v>
      </c>
      <c r="AI338">
        <v>26.312999999999999</v>
      </c>
      <c r="AJ338">
        <v>0.90290000000000004</v>
      </c>
      <c r="AK338" t="s">
        <v>17</v>
      </c>
      <c r="AL338">
        <v>10.039999999999999</v>
      </c>
      <c r="AM338">
        <v>10.11</v>
      </c>
      <c r="AN338">
        <v>2.0840000000000001</v>
      </c>
      <c r="AO338">
        <v>26.055</v>
      </c>
      <c r="AP338">
        <v>0.90849999999999997</v>
      </c>
      <c r="AQ338" t="s">
        <v>17</v>
      </c>
      <c r="AR338">
        <v>10.039999999999999</v>
      </c>
      <c r="AS338">
        <v>10.11</v>
      </c>
      <c r="AT338">
        <v>4.0709999999999997</v>
      </c>
      <c r="AU338">
        <v>50.89</v>
      </c>
      <c r="AV338">
        <v>0.90449999999999997</v>
      </c>
      <c r="AW338" t="s">
        <v>18</v>
      </c>
      <c r="AX338">
        <v>10.050000000000001</v>
      </c>
      <c r="AY338">
        <v>10.11</v>
      </c>
      <c r="AZ338">
        <v>4.1870000000000003</v>
      </c>
      <c r="BA338">
        <v>52.332000000000001</v>
      </c>
      <c r="BB338">
        <v>0.90500000000000003</v>
      </c>
      <c r="BC338" t="s">
        <v>18</v>
      </c>
      <c r="BD338">
        <v>10.050000000000001</v>
      </c>
      <c r="BE338">
        <v>10.11</v>
      </c>
      <c r="BF338">
        <v>4.2489999999999997</v>
      </c>
      <c r="BG338">
        <v>53.106999999999999</v>
      </c>
      <c r="BH338">
        <v>0.90810000000000002</v>
      </c>
      <c r="BI338" t="s">
        <v>17</v>
      </c>
      <c r="BJ338">
        <v>10.050000000000001</v>
      </c>
      <c r="BK338">
        <v>10.11</v>
      </c>
      <c r="BL338">
        <v>5.6340000000000003</v>
      </c>
      <c r="BM338">
        <v>70.426000000000002</v>
      </c>
      <c r="BN338">
        <v>0.9153</v>
      </c>
      <c r="BO338" t="s">
        <v>17</v>
      </c>
      <c r="BP338">
        <v>10.039999999999999</v>
      </c>
      <c r="BQ338">
        <v>10.11</v>
      </c>
      <c r="BR338">
        <v>5.5940000000000003</v>
      </c>
      <c r="BS338">
        <v>69.930000000000007</v>
      </c>
      <c r="BT338">
        <v>0.90600000000000003</v>
      </c>
      <c r="BU338" t="s">
        <v>18</v>
      </c>
      <c r="BV338">
        <v>10.029999999999999</v>
      </c>
      <c r="BW338">
        <v>10.09</v>
      </c>
      <c r="BX338">
        <v>5.4649999999999999</v>
      </c>
      <c r="BY338">
        <v>68.316000000000003</v>
      </c>
      <c r="BZ338">
        <v>0.89400000000000002</v>
      </c>
      <c r="CA338" t="s">
        <v>17</v>
      </c>
    </row>
    <row r="339" spans="1:79" x14ac:dyDescent="0.2">
      <c r="A339" t="s">
        <v>206</v>
      </c>
      <c r="B339">
        <v>809</v>
      </c>
      <c r="C339">
        <v>816</v>
      </c>
      <c r="D339" t="s">
        <v>186</v>
      </c>
      <c r="E339">
        <v>9.0299999999999994</v>
      </c>
      <c r="F339">
        <v>1</v>
      </c>
      <c r="G339">
        <v>6</v>
      </c>
      <c r="H339">
        <v>9.1300000000000008</v>
      </c>
      <c r="I339">
        <v>9.1999999999999993</v>
      </c>
      <c r="J339">
        <v>1.1060000000000001</v>
      </c>
      <c r="K339">
        <v>18.428000000000001</v>
      </c>
      <c r="L339">
        <v>0.87549999999999994</v>
      </c>
      <c r="M339" t="s">
        <v>18</v>
      </c>
      <c r="N339">
        <v>9.1300000000000008</v>
      </c>
      <c r="O339">
        <v>9.1999999999999993</v>
      </c>
      <c r="P339">
        <v>1.117</v>
      </c>
      <c r="Q339">
        <v>18.614000000000001</v>
      </c>
      <c r="R339">
        <v>0.86670000000000003</v>
      </c>
      <c r="S339" t="s">
        <v>18</v>
      </c>
      <c r="T339">
        <v>9.1300000000000008</v>
      </c>
      <c r="U339">
        <v>9.1999999999999993</v>
      </c>
      <c r="V339">
        <v>1.196</v>
      </c>
      <c r="W339">
        <v>19.940000000000001</v>
      </c>
      <c r="X339">
        <v>0.84389999999999998</v>
      </c>
      <c r="Y339" t="s">
        <v>18</v>
      </c>
      <c r="Z339">
        <v>9.1300000000000008</v>
      </c>
      <c r="AA339">
        <v>9.1999999999999993</v>
      </c>
      <c r="AB339">
        <v>2.0219999999999998</v>
      </c>
      <c r="AC339">
        <v>33.698</v>
      </c>
      <c r="AD339">
        <v>0.88470000000000004</v>
      </c>
      <c r="AE339" t="s">
        <v>18</v>
      </c>
      <c r="AF339">
        <v>9.1300000000000008</v>
      </c>
      <c r="AG339">
        <v>9.1999999999999993</v>
      </c>
      <c r="AH339">
        <v>1.946</v>
      </c>
      <c r="AI339">
        <v>32.442</v>
      </c>
      <c r="AJ339">
        <v>0.86350000000000005</v>
      </c>
      <c r="AK339" t="s">
        <v>18</v>
      </c>
      <c r="AL339">
        <v>9.1300000000000008</v>
      </c>
      <c r="AM339">
        <v>9.1999999999999993</v>
      </c>
      <c r="AN339">
        <v>1.9890000000000001</v>
      </c>
      <c r="AO339">
        <v>33.143000000000001</v>
      </c>
      <c r="AP339">
        <v>0.86270000000000002</v>
      </c>
      <c r="AQ339" t="s">
        <v>18</v>
      </c>
      <c r="AR339">
        <v>9.1300000000000008</v>
      </c>
      <c r="AS339">
        <v>9.1999999999999993</v>
      </c>
      <c r="AT339">
        <v>3.27</v>
      </c>
      <c r="AU339">
        <v>54.506999999999998</v>
      </c>
      <c r="AV339">
        <v>0.85040000000000004</v>
      </c>
      <c r="AW339" t="s">
        <v>18</v>
      </c>
      <c r="AX339">
        <v>9.1300000000000008</v>
      </c>
      <c r="AY339">
        <v>9.1999999999999993</v>
      </c>
      <c r="AZ339">
        <v>3.4670000000000001</v>
      </c>
      <c r="BA339">
        <v>57.783999999999999</v>
      </c>
      <c r="BB339">
        <v>0.81140000000000001</v>
      </c>
      <c r="BC339" t="s">
        <v>18</v>
      </c>
      <c r="BD339">
        <v>9.1300000000000008</v>
      </c>
      <c r="BE339">
        <v>9.1999999999999993</v>
      </c>
      <c r="BF339">
        <v>3.331</v>
      </c>
      <c r="BG339">
        <v>55.524000000000001</v>
      </c>
      <c r="BH339">
        <v>0.86599999999999999</v>
      </c>
      <c r="BI339" t="s">
        <v>18</v>
      </c>
      <c r="BJ339">
        <v>9.1300000000000008</v>
      </c>
      <c r="BK339">
        <v>9.1999999999999993</v>
      </c>
      <c r="BL339">
        <v>4.0259999999999998</v>
      </c>
      <c r="BM339">
        <v>67.093999999999994</v>
      </c>
      <c r="BN339">
        <v>0.8679</v>
      </c>
      <c r="BO339" t="s">
        <v>18</v>
      </c>
      <c r="BP339">
        <v>9.1300000000000008</v>
      </c>
      <c r="BQ339">
        <v>9.1999999999999993</v>
      </c>
      <c r="BR339">
        <v>4.0170000000000003</v>
      </c>
      <c r="BS339">
        <v>66.956999999999994</v>
      </c>
      <c r="BT339">
        <v>0.81820000000000004</v>
      </c>
      <c r="BU339" t="s">
        <v>18</v>
      </c>
      <c r="BV339">
        <v>9.1300000000000008</v>
      </c>
      <c r="BW339">
        <v>9.1999999999999993</v>
      </c>
      <c r="BX339">
        <v>4.0720000000000001</v>
      </c>
      <c r="BY339">
        <v>67.872</v>
      </c>
      <c r="BZ339">
        <v>0.85780000000000001</v>
      </c>
      <c r="CA339" t="s">
        <v>18</v>
      </c>
    </row>
    <row r="340" spans="1:79" x14ac:dyDescent="0.2">
      <c r="A340" t="s">
        <v>206</v>
      </c>
      <c r="B340">
        <v>817</v>
      </c>
      <c r="C340">
        <v>828</v>
      </c>
      <c r="D340" t="s">
        <v>187</v>
      </c>
      <c r="E340">
        <v>9.4</v>
      </c>
      <c r="F340">
        <v>3</v>
      </c>
      <c r="G340">
        <v>9</v>
      </c>
      <c r="H340">
        <v>9.41</v>
      </c>
      <c r="I340">
        <v>9.49</v>
      </c>
      <c r="J340">
        <v>1.0569999999999999</v>
      </c>
      <c r="K340">
        <v>11.742000000000001</v>
      </c>
      <c r="L340">
        <v>0.88370000000000004</v>
      </c>
      <c r="M340" t="s">
        <v>17</v>
      </c>
      <c r="N340">
        <v>9.42</v>
      </c>
      <c r="O340">
        <v>9.49</v>
      </c>
      <c r="P340">
        <v>1.145</v>
      </c>
      <c r="Q340">
        <v>12.723000000000001</v>
      </c>
      <c r="R340">
        <v>0.87719999999999998</v>
      </c>
      <c r="S340" t="s">
        <v>17</v>
      </c>
      <c r="T340">
        <v>9.42</v>
      </c>
      <c r="U340">
        <v>9.49</v>
      </c>
      <c r="V340">
        <v>1.0609999999999999</v>
      </c>
      <c r="W340">
        <v>11.787000000000001</v>
      </c>
      <c r="X340">
        <v>0.88100000000000001</v>
      </c>
      <c r="Y340" t="s">
        <v>17</v>
      </c>
      <c r="Z340">
        <v>9.42</v>
      </c>
      <c r="AA340">
        <v>9.49</v>
      </c>
      <c r="AB340">
        <v>2.9929999999999999</v>
      </c>
      <c r="AC340">
        <v>33.256</v>
      </c>
      <c r="AD340">
        <v>0.90639999999999998</v>
      </c>
      <c r="AE340" t="s">
        <v>17</v>
      </c>
      <c r="AF340">
        <v>9.42</v>
      </c>
      <c r="AG340">
        <v>9.49</v>
      </c>
      <c r="AH340">
        <v>2.8959999999999999</v>
      </c>
      <c r="AI340">
        <v>32.173000000000002</v>
      </c>
      <c r="AJ340">
        <v>0.89349999999999996</v>
      </c>
      <c r="AK340" t="s">
        <v>17</v>
      </c>
      <c r="AL340">
        <v>9.41</v>
      </c>
      <c r="AM340">
        <v>9.49</v>
      </c>
      <c r="AN340">
        <v>2.9249999999999998</v>
      </c>
      <c r="AO340">
        <v>32.503999999999998</v>
      </c>
      <c r="AP340">
        <v>0.90159999999999996</v>
      </c>
      <c r="AQ340" t="s">
        <v>17</v>
      </c>
      <c r="AR340">
        <v>9.41</v>
      </c>
      <c r="AS340">
        <v>9.49</v>
      </c>
      <c r="AT340">
        <v>4.7169999999999996</v>
      </c>
      <c r="AU340">
        <v>52.408999999999999</v>
      </c>
      <c r="AV340">
        <v>0.91830000000000001</v>
      </c>
      <c r="AW340" t="s">
        <v>17</v>
      </c>
      <c r="AX340">
        <v>9.42</v>
      </c>
      <c r="AY340">
        <v>9.49</v>
      </c>
      <c r="AZ340">
        <v>4.7450000000000001</v>
      </c>
      <c r="BA340">
        <v>52.722000000000001</v>
      </c>
      <c r="BB340">
        <v>0.91990000000000005</v>
      </c>
      <c r="BC340" t="s">
        <v>17</v>
      </c>
      <c r="BD340">
        <v>9.42</v>
      </c>
      <c r="BE340">
        <v>9.49</v>
      </c>
      <c r="BF340">
        <v>4.76</v>
      </c>
      <c r="BG340">
        <v>52.89</v>
      </c>
      <c r="BH340">
        <v>0.91990000000000005</v>
      </c>
      <c r="BI340" t="s">
        <v>17</v>
      </c>
      <c r="BJ340">
        <v>9.42</v>
      </c>
      <c r="BK340">
        <v>9.49</v>
      </c>
      <c r="BL340">
        <v>5.6890000000000001</v>
      </c>
      <c r="BM340">
        <v>63.210999999999999</v>
      </c>
      <c r="BN340">
        <v>0.91839999999999999</v>
      </c>
      <c r="BO340" t="s">
        <v>17</v>
      </c>
      <c r="BP340">
        <v>9.41</v>
      </c>
      <c r="BQ340">
        <v>9.49</v>
      </c>
      <c r="BR340">
        <v>5.6509999999999998</v>
      </c>
      <c r="BS340">
        <v>62.79</v>
      </c>
      <c r="BT340">
        <v>0.91869999999999996</v>
      </c>
      <c r="BU340" t="s">
        <v>17</v>
      </c>
      <c r="BV340">
        <v>9.41</v>
      </c>
      <c r="BW340">
        <v>9.49</v>
      </c>
      <c r="BX340">
        <v>5.6130000000000004</v>
      </c>
      <c r="BY340">
        <v>62.363999999999997</v>
      </c>
      <c r="BZ340">
        <v>0.91710000000000003</v>
      </c>
      <c r="CA340" t="s">
        <v>17</v>
      </c>
    </row>
    <row r="341" spans="1:79" x14ac:dyDescent="0.2">
      <c r="A341" t="s">
        <v>206</v>
      </c>
      <c r="B341">
        <v>817</v>
      </c>
      <c r="C341">
        <v>839</v>
      </c>
      <c r="D341" t="s">
        <v>188</v>
      </c>
      <c r="E341">
        <v>7.98</v>
      </c>
      <c r="F341">
        <v>5</v>
      </c>
      <c r="G341">
        <v>20</v>
      </c>
      <c r="H341">
        <v>7.99</v>
      </c>
      <c r="I341">
        <v>8.0500000000000007</v>
      </c>
      <c r="J341">
        <v>5.7839999999999998</v>
      </c>
      <c r="K341">
        <v>28.919</v>
      </c>
      <c r="L341">
        <v>0.86939999999999995</v>
      </c>
      <c r="M341" t="s">
        <v>18</v>
      </c>
      <c r="N341">
        <v>7.99</v>
      </c>
      <c r="O341">
        <v>8.06</v>
      </c>
      <c r="P341">
        <v>5.8490000000000002</v>
      </c>
      <c r="Q341">
        <v>29.245000000000001</v>
      </c>
      <c r="R341">
        <v>0.87150000000000005</v>
      </c>
      <c r="S341" t="s">
        <v>18</v>
      </c>
      <c r="T341">
        <v>7.99</v>
      </c>
      <c r="U341">
        <v>8.06</v>
      </c>
      <c r="V341">
        <v>6.0880000000000001</v>
      </c>
      <c r="W341">
        <v>30.439</v>
      </c>
      <c r="X341">
        <v>0.87439999999999996</v>
      </c>
      <c r="Y341" t="s">
        <v>18</v>
      </c>
      <c r="Z341">
        <v>7.99</v>
      </c>
      <c r="AA341">
        <v>8.06</v>
      </c>
      <c r="AB341">
        <v>8.468</v>
      </c>
      <c r="AC341">
        <v>42.338999999999999</v>
      </c>
      <c r="AD341">
        <v>0.87680000000000002</v>
      </c>
      <c r="AE341" t="s">
        <v>18</v>
      </c>
      <c r="AF341">
        <v>7.99</v>
      </c>
      <c r="AG341">
        <v>8.06</v>
      </c>
      <c r="AH341">
        <v>8.49</v>
      </c>
      <c r="AI341">
        <v>42.451000000000001</v>
      </c>
      <c r="AJ341">
        <v>0.89190000000000003</v>
      </c>
      <c r="AK341" t="s">
        <v>18</v>
      </c>
      <c r="AL341">
        <v>7.99</v>
      </c>
      <c r="AM341">
        <v>8.06</v>
      </c>
      <c r="AN341">
        <v>8.64</v>
      </c>
      <c r="AO341">
        <v>43.2</v>
      </c>
      <c r="AP341">
        <v>0.877</v>
      </c>
      <c r="AQ341" t="s">
        <v>18</v>
      </c>
      <c r="AR341">
        <v>7.99</v>
      </c>
      <c r="AS341">
        <v>8.0500000000000007</v>
      </c>
      <c r="AT341">
        <v>10.567</v>
      </c>
      <c r="AU341">
        <v>52.837000000000003</v>
      </c>
      <c r="AV341">
        <v>0.86080000000000001</v>
      </c>
      <c r="AW341" t="s">
        <v>18</v>
      </c>
      <c r="AX341">
        <v>7.99</v>
      </c>
      <c r="AY341">
        <v>8.06</v>
      </c>
      <c r="AZ341">
        <v>10.738</v>
      </c>
      <c r="BA341">
        <v>53.688000000000002</v>
      </c>
      <c r="BB341">
        <v>0.86399999999999999</v>
      </c>
      <c r="BC341" t="s">
        <v>18</v>
      </c>
      <c r="BD341">
        <v>7.99</v>
      </c>
      <c r="BE341">
        <v>8.06</v>
      </c>
      <c r="BF341">
        <v>10.782999999999999</v>
      </c>
      <c r="BG341">
        <v>53.914000000000001</v>
      </c>
      <c r="BH341">
        <v>0.86599999999999999</v>
      </c>
      <c r="BI341" t="s">
        <v>18</v>
      </c>
      <c r="BJ341">
        <v>7.99</v>
      </c>
      <c r="BK341">
        <v>8.06</v>
      </c>
      <c r="BL341">
        <v>11.63</v>
      </c>
      <c r="BM341">
        <v>58.148000000000003</v>
      </c>
      <c r="BN341">
        <v>0.85760000000000003</v>
      </c>
      <c r="BO341" t="s">
        <v>18</v>
      </c>
      <c r="BP341">
        <v>7.99</v>
      </c>
      <c r="BQ341">
        <v>8.0500000000000007</v>
      </c>
      <c r="BR341">
        <v>11.951000000000001</v>
      </c>
      <c r="BS341">
        <v>59.756999999999998</v>
      </c>
      <c r="BT341">
        <v>0.86650000000000005</v>
      </c>
      <c r="BU341" t="s">
        <v>18</v>
      </c>
      <c r="BV341">
        <v>7.99</v>
      </c>
      <c r="BW341">
        <v>8.06</v>
      </c>
      <c r="BX341">
        <v>11.82</v>
      </c>
      <c r="BY341">
        <v>59.098999999999997</v>
      </c>
      <c r="BZ341">
        <v>0.86819999999999997</v>
      </c>
      <c r="CA341" t="s">
        <v>18</v>
      </c>
    </row>
    <row r="342" spans="1:79" x14ac:dyDescent="0.2">
      <c r="A342" t="s">
        <v>206</v>
      </c>
      <c r="B342">
        <v>817</v>
      </c>
      <c r="C342">
        <v>840</v>
      </c>
      <c r="D342" t="s">
        <v>189</v>
      </c>
      <c r="E342">
        <v>8.7100000000000009</v>
      </c>
      <c r="F342">
        <v>4</v>
      </c>
      <c r="G342">
        <v>21</v>
      </c>
      <c r="H342">
        <v>8.7799999999999994</v>
      </c>
      <c r="I342">
        <v>8.85</v>
      </c>
      <c r="J342">
        <v>6.08</v>
      </c>
      <c r="K342">
        <v>28.952000000000002</v>
      </c>
      <c r="L342">
        <v>0.82440000000000002</v>
      </c>
      <c r="M342" t="s">
        <v>18</v>
      </c>
      <c r="N342">
        <v>8.7799999999999994</v>
      </c>
      <c r="O342">
        <v>8.85</v>
      </c>
      <c r="P342">
        <v>6.0540000000000003</v>
      </c>
      <c r="Q342">
        <v>28.83</v>
      </c>
      <c r="R342">
        <v>0.81659999999999999</v>
      </c>
      <c r="S342" t="s">
        <v>18</v>
      </c>
      <c r="T342">
        <v>8.7799999999999994</v>
      </c>
      <c r="U342">
        <v>8.85</v>
      </c>
      <c r="V342">
        <v>6.3070000000000004</v>
      </c>
      <c r="W342">
        <v>30.035</v>
      </c>
      <c r="X342">
        <v>0.81989999999999996</v>
      </c>
      <c r="Y342" t="s">
        <v>18</v>
      </c>
      <c r="Z342">
        <v>8.7799999999999994</v>
      </c>
      <c r="AA342">
        <v>8.85</v>
      </c>
      <c r="AB342">
        <v>8.4109999999999996</v>
      </c>
      <c r="AC342">
        <v>40.052999999999997</v>
      </c>
      <c r="AD342">
        <v>0.84140000000000004</v>
      </c>
      <c r="AE342" t="s">
        <v>18</v>
      </c>
      <c r="AF342">
        <v>8.7799999999999994</v>
      </c>
      <c r="AG342">
        <v>8.85</v>
      </c>
      <c r="AH342">
        <v>8.452</v>
      </c>
      <c r="AI342">
        <v>40.247999999999998</v>
      </c>
      <c r="AJ342">
        <v>0.81440000000000001</v>
      </c>
      <c r="AK342" t="s">
        <v>18</v>
      </c>
      <c r="AL342">
        <v>8.7799999999999994</v>
      </c>
      <c r="AM342">
        <v>8.85</v>
      </c>
      <c r="AN342">
        <v>8.5839999999999996</v>
      </c>
      <c r="AO342">
        <v>40.878</v>
      </c>
      <c r="AP342">
        <v>0.80520000000000003</v>
      </c>
      <c r="AQ342" t="s">
        <v>18</v>
      </c>
      <c r="AR342">
        <v>8.7799999999999994</v>
      </c>
      <c r="AS342">
        <v>8.85</v>
      </c>
      <c r="AT342">
        <v>10.803000000000001</v>
      </c>
      <c r="AU342">
        <v>51.444000000000003</v>
      </c>
      <c r="AV342">
        <v>0.80910000000000004</v>
      </c>
      <c r="AW342" t="s">
        <v>18</v>
      </c>
      <c r="AX342">
        <v>8.7799999999999994</v>
      </c>
      <c r="AY342">
        <v>8.85</v>
      </c>
      <c r="AZ342">
        <v>11.089</v>
      </c>
      <c r="BA342">
        <v>52.807000000000002</v>
      </c>
      <c r="BB342">
        <v>0.78810000000000002</v>
      </c>
      <c r="BC342" t="s">
        <v>18</v>
      </c>
      <c r="BD342">
        <v>8.7799999999999994</v>
      </c>
      <c r="BE342">
        <v>8.85</v>
      </c>
      <c r="BF342">
        <v>10.887</v>
      </c>
      <c r="BG342">
        <v>51.844000000000001</v>
      </c>
      <c r="BH342">
        <v>0.80969999999999998</v>
      </c>
      <c r="BI342" t="s">
        <v>18</v>
      </c>
      <c r="BJ342">
        <v>8.7799999999999994</v>
      </c>
      <c r="BK342">
        <v>8.85</v>
      </c>
      <c r="BL342">
        <v>11.673</v>
      </c>
      <c r="BM342">
        <v>55.584000000000003</v>
      </c>
      <c r="BN342">
        <v>0.83540000000000003</v>
      </c>
      <c r="BO342" t="s">
        <v>18</v>
      </c>
      <c r="BP342">
        <v>8.7799999999999994</v>
      </c>
      <c r="BQ342">
        <v>8.85</v>
      </c>
      <c r="BR342">
        <v>11.85</v>
      </c>
      <c r="BS342">
        <v>56.427</v>
      </c>
      <c r="BT342">
        <v>0.80640000000000001</v>
      </c>
      <c r="BU342" t="s">
        <v>18</v>
      </c>
      <c r="BV342">
        <v>8.7799999999999994</v>
      </c>
      <c r="BW342">
        <v>8.85</v>
      </c>
      <c r="BX342">
        <v>11.472</v>
      </c>
      <c r="BY342">
        <v>54.628</v>
      </c>
      <c r="BZ342">
        <v>0.79339999999999999</v>
      </c>
      <c r="CA342" t="s">
        <v>18</v>
      </c>
    </row>
    <row r="343" spans="1:79" x14ac:dyDescent="0.2">
      <c r="A343" t="s">
        <v>206</v>
      </c>
      <c r="B343">
        <v>829</v>
      </c>
      <c r="C343">
        <v>839</v>
      </c>
      <c r="D343" t="s">
        <v>190</v>
      </c>
      <c r="E343">
        <v>4.1500000000000004</v>
      </c>
      <c r="F343">
        <v>2</v>
      </c>
      <c r="G343">
        <v>9</v>
      </c>
      <c r="H343">
        <v>4.2699999999999996</v>
      </c>
      <c r="I343">
        <v>4.34</v>
      </c>
      <c r="J343">
        <v>5.351</v>
      </c>
      <c r="K343">
        <v>59.457000000000001</v>
      </c>
      <c r="L343">
        <v>0.91459999999999997</v>
      </c>
      <c r="M343" t="s">
        <v>17</v>
      </c>
      <c r="N343">
        <v>4.2699999999999996</v>
      </c>
      <c r="O343">
        <v>4.34</v>
      </c>
      <c r="P343">
        <v>5.4240000000000004</v>
      </c>
      <c r="Q343">
        <v>60.264000000000003</v>
      </c>
      <c r="R343">
        <v>0.92390000000000005</v>
      </c>
      <c r="S343" t="s">
        <v>17</v>
      </c>
      <c r="T343">
        <v>4.2699999999999996</v>
      </c>
      <c r="U343">
        <v>4.3499999999999996</v>
      </c>
      <c r="V343">
        <v>5.5170000000000003</v>
      </c>
      <c r="W343">
        <v>61.295000000000002</v>
      </c>
      <c r="X343">
        <v>0.91859999999999997</v>
      </c>
      <c r="Y343" t="s">
        <v>17</v>
      </c>
      <c r="Z343">
        <v>4.2699999999999996</v>
      </c>
      <c r="AA343">
        <v>4.34</v>
      </c>
      <c r="AB343">
        <v>5.7619999999999996</v>
      </c>
      <c r="AC343">
        <v>64.027000000000001</v>
      </c>
      <c r="AD343">
        <v>0.91</v>
      </c>
      <c r="AE343" t="s">
        <v>17</v>
      </c>
      <c r="AF343">
        <v>4.2699999999999996</v>
      </c>
      <c r="AG343">
        <v>4.34</v>
      </c>
      <c r="AH343">
        <v>5.82</v>
      </c>
      <c r="AI343">
        <v>64.668000000000006</v>
      </c>
      <c r="AJ343">
        <v>0.92789999999999995</v>
      </c>
      <c r="AK343" t="s">
        <v>17</v>
      </c>
      <c r="AL343">
        <v>4.2699999999999996</v>
      </c>
      <c r="AM343">
        <v>4.34</v>
      </c>
      <c r="AN343">
        <v>5.6360000000000001</v>
      </c>
      <c r="AO343">
        <v>62.619</v>
      </c>
      <c r="AP343">
        <v>0.93420000000000003</v>
      </c>
      <c r="AQ343" t="s">
        <v>17</v>
      </c>
      <c r="AR343">
        <v>4.2699999999999996</v>
      </c>
      <c r="AS343">
        <v>4.34</v>
      </c>
      <c r="AT343">
        <v>5.7460000000000004</v>
      </c>
      <c r="AU343">
        <v>63.847999999999999</v>
      </c>
      <c r="AV343">
        <v>0.92379999999999995</v>
      </c>
      <c r="AW343" t="s">
        <v>17</v>
      </c>
      <c r="AX343">
        <v>4.2699999999999996</v>
      </c>
      <c r="AY343">
        <v>4.3499999999999996</v>
      </c>
      <c r="AZ343">
        <v>5.6289999999999996</v>
      </c>
      <c r="BA343">
        <v>62.548000000000002</v>
      </c>
      <c r="BB343">
        <v>0.93479999999999996</v>
      </c>
      <c r="BC343" t="s">
        <v>17</v>
      </c>
      <c r="BD343">
        <v>4.2699999999999996</v>
      </c>
      <c r="BE343">
        <v>4.3499999999999996</v>
      </c>
      <c r="BF343">
        <v>5.7160000000000002</v>
      </c>
      <c r="BG343">
        <v>63.508000000000003</v>
      </c>
      <c r="BH343">
        <v>0.93240000000000001</v>
      </c>
      <c r="BI343" t="s">
        <v>17</v>
      </c>
      <c r="BJ343">
        <v>4.37</v>
      </c>
      <c r="BK343">
        <v>4.43</v>
      </c>
      <c r="BL343">
        <v>5.399</v>
      </c>
      <c r="BM343">
        <v>59.987000000000002</v>
      </c>
      <c r="BN343">
        <v>0.90100000000000002</v>
      </c>
      <c r="BO343" t="s">
        <v>17</v>
      </c>
      <c r="BP343">
        <v>4.2699999999999996</v>
      </c>
      <c r="BQ343">
        <v>4.34</v>
      </c>
      <c r="BR343">
        <v>5.782</v>
      </c>
      <c r="BS343">
        <v>64.239999999999995</v>
      </c>
      <c r="BT343">
        <v>0.94740000000000002</v>
      </c>
      <c r="BU343" t="s">
        <v>17</v>
      </c>
      <c r="BV343">
        <v>4.2699999999999996</v>
      </c>
      <c r="BW343">
        <v>4.34</v>
      </c>
      <c r="BX343">
        <v>5.7839999999999998</v>
      </c>
      <c r="BY343">
        <v>64.266999999999996</v>
      </c>
      <c r="BZ343">
        <v>0.94810000000000005</v>
      </c>
      <c r="CA343" t="s">
        <v>17</v>
      </c>
    </row>
    <row r="344" spans="1:79" x14ac:dyDescent="0.2">
      <c r="A344" t="s">
        <v>206</v>
      </c>
      <c r="B344">
        <v>829</v>
      </c>
      <c r="C344">
        <v>840</v>
      </c>
      <c r="D344" t="s">
        <v>191</v>
      </c>
      <c r="E344">
        <v>6.42</v>
      </c>
      <c r="F344">
        <v>2</v>
      </c>
      <c r="G344">
        <v>10</v>
      </c>
      <c r="H344">
        <v>6.47</v>
      </c>
      <c r="I344">
        <v>6.54</v>
      </c>
      <c r="J344">
        <v>4.9429999999999996</v>
      </c>
      <c r="K344">
        <v>49.432000000000002</v>
      </c>
      <c r="L344">
        <v>0.9244</v>
      </c>
      <c r="M344" t="s">
        <v>17</v>
      </c>
      <c r="N344">
        <v>6.47</v>
      </c>
      <c r="O344">
        <v>6.55</v>
      </c>
      <c r="P344">
        <v>5.0620000000000003</v>
      </c>
      <c r="Q344">
        <v>50.616999999999997</v>
      </c>
      <c r="R344">
        <v>0.91339999999999999</v>
      </c>
      <c r="S344" t="s">
        <v>17</v>
      </c>
      <c r="T344">
        <v>6.47</v>
      </c>
      <c r="U344">
        <v>6.55</v>
      </c>
      <c r="V344">
        <v>5.2210000000000001</v>
      </c>
      <c r="W344">
        <v>52.21</v>
      </c>
      <c r="X344">
        <v>0.89119999999999999</v>
      </c>
      <c r="Y344" t="s">
        <v>18</v>
      </c>
      <c r="Z344">
        <v>6.47</v>
      </c>
      <c r="AA344">
        <v>6.54</v>
      </c>
      <c r="AB344">
        <v>5.7270000000000003</v>
      </c>
      <c r="AC344">
        <v>57.268999999999998</v>
      </c>
      <c r="AD344">
        <v>0.90190000000000003</v>
      </c>
      <c r="AE344" t="s">
        <v>17</v>
      </c>
      <c r="AF344">
        <v>6.47</v>
      </c>
      <c r="AG344">
        <v>6.54</v>
      </c>
      <c r="AH344">
        <v>5.6950000000000003</v>
      </c>
      <c r="AI344">
        <v>56.945</v>
      </c>
      <c r="AJ344">
        <v>0.89980000000000004</v>
      </c>
      <c r="AK344" t="s">
        <v>18</v>
      </c>
      <c r="AL344">
        <v>6.47</v>
      </c>
      <c r="AM344">
        <v>6.54</v>
      </c>
      <c r="AN344">
        <v>5.7450000000000001</v>
      </c>
      <c r="AO344">
        <v>57.45</v>
      </c>
      <c r="AP344">
        <v>0.89070000000000005</v>
      </c>
      <c r="AQ344" t="s">
        <v>18</v>
      </c>
      <c r="AR344">
        <v>6.48</v>
      </c>
      <c r="AS344">
        <v>6.55</v>
      </c>
      <c r="AT344">
        <v>5.4420000000000002</v>
      </c>
      <c r="AU344">
        <v>54.423999999999999</v>
      </c>
      <c r="AV344">
        <v>0.89580000000000004</v>
      </c>
      <c r="AW344" t="s">
        <v>18</v>
      </c>
      <c r="AX344">
        <v>6.47</v>
      </c>
      <c r="AY344">
        <v>6.55</v>
      </c>
      <c r="AZ344">
        <v>5.6740000000000004</v>
      </c>
      <c r="BA344">
        <v>56.738</v>
      </c>
      <c r="BB344">
        <v>0.9022</v>
      </c>
      <c r="BC344" t="s">
        <v>18</v>
      </c>
      <c r="BD344">
        <v>6.47</v>
      </c>
      <c r="BE344">
        <v>6.55</v>
      </c>
      <c r="BF344">
        <v>5.6870000000000003</v>
      </c>
      <c r="BG344">
        <v>56.866</v>
      </c>
      <c r="BH344">
        <v>0.90510000000000002</v>
      </c>
      <c r="BI344" t="s">
        <v>18</v>
      </c>
      <c r="BJ344">
        <v>6.47</v>
      </c>
      <c r="BK344">
        <v>6.55</v>
      </c>
      <c r="BL344">
        <v>5.585</v>
      </c>
      <c r="BM344">
        <v>55.85</v>
      </c>
      <c r="BN344">
        <v>0.92130000000000001</v>
      </c>
      <c r="BO344" t="s">
        <v>17</v>
      </c>
      <c r="BP344">
        <v>6.47</v>
      </c>
      <c r="BQ344">
        <v>6.54</v>
      </c>
      <c r="BR344">
        <v>5.6159999999999997</v>
      </c>
      <c r="BS344">
        <v>56.155000000000001</v>
      </c>
      <c r="BT344">
        <v>0.90500000000000003</v>
      </c>
      <c r="BU344" t="s">
        <v>18</v>
      </c>
      <c r="BV344">
        <v>6.47</v>
      </c>
      <c r="BW344">
        <v>6.54</v>
      </c>
      <c r="BX344">
        <v>5.63</v>
      </c>
      <c r="BY344">
        <v>56.296999999999997</v>
      </c>
      <c r="BZ344">
        <v>0.90639999999999998</v>
      </c>
      <c r="CA344" t="s">
        <v>18</v>
      </c>
    </row>
    <row r="345" spans="1:79" x14ac:dyDescent="0.2">
      <c r="A345" t="s">
        <v>206</v>
      </c>
      <c r="B345">
        <v>840</v>
      </c>
      <c r="C345">
        <v>845</v>
      </c>
      <c r="D345" t="s">
        <v>192</v>
      </c>
      <c r="E345">
        <v>8.3000000000000007</v>
      </c>
      <c r="F345">
        <v>2</v>
      </c>
      <c r="G345">
        <v>4</v>
      </c>
      <c r="H345">
        <v>8.3699999999999992</v>
      </c>
      <c r="I345">
        <v>8.44</v>
      </c>
      <c r="J345">
        <v>1.38</v>
      </c>
      <c r="K345">
        <v>34.497</v>
      </c>
      <c r="L345">
        <v>0.92659999999999998</v>
      </c>
      <c r="M345" t="s">
        <v>17</v>
      </c>
      <c r="N345">
        <v>8.3800000000000008</v>
      </c>
      <c r="O345">
        <v>8.44</v>
      </c>
      <c r="P345">
        <v>1.3660000000000001</v>
      </c>
      <c r="Q345">
        <v>34.156999999999996</v>
      </c>
      <c r="R345">
        <v>0.92630000000000001</v>
      </c>
      <c r="S345" t="s">
        <v>17</v>
      </c>
      <c r="T345">
        <v>8.3699999999999992</v>
      </c>
      <c r="U345">
        <v>8.44</v>
      </c>
      <c r="V345">
        <v>1.4450000000000001</v>
      </c>
      <c r="W345">
        <v>36.130000000000003</v>
      </c>
      <c r="X345">
        <v>0.93840000000000001</v>
      </c>
      <c r="Y345" t="s">
        <v>17</v>
      </c>
      <c r="Z345">
        <v>8.44</v>
      </c>
      <c r="AA345">
        <v>8.51</v>
      </c>
      <c r="AB345">
        <v>2.72</v>
      </c>
      <c r="AC345">
        <v>67.989000000000004</v>
      </c>
      <c r="AD345">
        <v>0.88470000000000004</v>
      </c>
      <c r="AE345" t="s">
        <v>17</v>
      </c>
      <c r="AF345">
        <v>8.31</v>
      </c>
      <c r="AG345">
        <v>8.3699999999999992</v>
      </c>
      <c r="AH345">
        <v>2.532</v>
      </c>
      <c r="AI345">
        <v>63.305999999999997</v>
      </c>
      <c r="AJ345">
        <v>0.91720000000000002</v>
      </c>
      <c r="AK345" t="s">
        <v>17</v>
      </c>
      <c r="AL345">
        <v>8.32</v>
      </c>
      <c r="AM345">
        <v>8.3800000000000008</v>
      </c>
      <c r="AN345">
        <v>2.6549999999999998</v>
      </c>
      <c r="AO345">
        <v>66.363</v>
      </c>
      <c r="AP345">
        <v>0.90339999999999998</v>
      </c>
      <c r="AQ345" t="s">
        <v>17</v>
      </c>
      <c r="AR345">
        <v>8.3699999999999992</v>
      </c>
      <c r="AS345">
        <v>8.44</v>
      </c>
      <c r="AT345">
        <v>3.0710000000000002</v>
      </c>
      <c r="AU345">
        <v>76.775999999999996</v>
      </c>
      <c r="AV345">
        <v>0.90720000000000001</v>
      </c>
      <c r="AW345" t="s">
        <v>17</v>
      </c>
      <c r="AX345">
        <v>8.3800000000000008</v>
      </c>
      <c r="AY345">
        <v>8.44</v>
      </c>
      <c r="AZ345">
        <v>3.1139999999999999</v>
      </c>
      <c r="BA345">
        <v>77.853999999999999</v>
      </c>
      <c r="BB345">
        <v>0.90820000000000001</v>
      </c>
      <c r="BC345" t="s">
        <v>17</v>
      </c>
      <c r="BD345">
        <v>8.3800000000000008</v>
      </c>
      <c r="BE345">
        <v>8.44</v>
      </c>
      <c r="BF345">
        <v>3.1179999999999999</v>
      </c>
      <c r="BG345">
        <v>77.941000000000003</v>
      </c>
      <c r="BH345">
        <v>0.91049999999999998</v>
      </c>
      <c r="BI345" t="s">
        <v>17</v>
      </c>
      <c r="BJ345">
        <v>8.3800000000000008</v>
      </c>
      <c r="BK345">
        <v>8.44</v>
      </c>
      <c r="BL345">
        <v>3.206</v>
      </c>
      <c r="BM345">
        <v>80.138000000000005</v>
      </c>
      <c r="BN345">
        <v>0.9163</v>
      </c>
      <c r="BO345" t="s">
        <v>17</v>
      </c>
      <c r="BP345">
        <v>8.3699999999999992</v>
      </c>
      <c r="BQ345">
        <v>8.44</v>
      </c>
      <c r="BR345">
        <v>3.1349999999999998</v>
      </c>
      <c r="BS345">
        <v>78.38</v>
      </c>
      <c r="BT345">
        <v>0.91369999999999996</v>
      </c>
      <c r="BU345" t="s">
        <v>17</v>
      </c>
      <c r="BV345">
        <v>8.3699999999999992</v>
      </c>
      <c r="BW345">
        <v>8.44</v>
      </c>
      <c r="BX345">
        <v>3.1709999999999998</v>
      </c>
      <c r="BY345">
        <v>79.284999999999997</v>
      </c>
      <c r="BZ345">
        <v>0.92479999999999996</v>
      </c>
      <c r="CA345" t="s">
        <v>17</v>
      </c>
    </row>
    <row r="346" spans="1:79" x14ac:dyDescent="0.2">
      <c r="A346" t="s">
        <v>206</v>
      </c>
      <c r="B346">
        <v>844</v>
      </c>
      <c r="C346">
        <v>854</v>
      </c>
      <c r="D346" t="s">
        <v>193</v>
      </c>
      <c r="E346">
        <v>13.88</v>
      </c>
      <c r="F346">
        <v>2</v>
      </c>
      <c r="G346">
        <v>8</v>
      </c>
      <c r="H346">
        <v>13.9</v>
      </c>
      <c r="I346">
        <v>13.96</v>
      </c>
      <c r="J346">
        <v>0.42799999999999999</v>
      </c>
      <c r="K346">
        <v>5.35</v>
      </c>
      <c r="L346">
        <v>0.92490000000000006</v>
      </c>
      <c r="M346" t="s">
        <v>17</v>
      </c>
      <c r="N346">
        <v>13.9</v>
      </c>
      <c r="O346">
        <v>13.97</v>
      </c>
      <c r="P346">
        <v>0.44</v>
      </c>
      <c r="Q346">
        <v>5.4939999999999998</v>
      </c>
      <c r="R346">
        <v>0.93240000000000001</v>
      </c>
      <c r="S346" t="s">
        <v>17</v>
      </c>
      <c r="T346">
        <v>13.9</v>
      </c>
      <c r="U346">
        <v>13.96</v>
      </c>
      <c r="V346">
        <v>0.438</v>
      </c>
      <c r="W346">
        <v>5.4740000000000002</v>
      </c>
      <c r="X346">
        <v>0.93389999999999995</v>
      </c>
      <c r="Y346" t="s">
        <v>17</v>
      </c>
      <c r="Z346">
        <v>13.9</v>
      </c>
      <c r="AA346">
        <v>13.96</v>
      </c>
      <c r="AB346">
        <v>1.7</v>
      </c>
      <c r="AC346">
        <v>21.244</v>
      </c>
      <c r="AD346">
        <v>0.93359999999999999</v>
      </c>
      <c r="AE346" t="s">
        <v>17</v>
      </c>
      <c r="AF346">
        <v>13.9</v>
      </c>
      <c r="AG346">
        <v>13.96</v>
      </c>
      <c r="AH346">
        <v>1.5289999999999999</v>
      </c>
      <c r="AI346">
        <v>19.114999999999998</v>
      </c>
      <c r="AJ346">
        <v>0.91769999999999996</v>
      </c>
      <c r="AK346" t="s">
        <v>17</v>
      </c>
      <c r="AL346">
        <v>13.9</v>
      </c>
      <c r="AM346">
        <v>13.96</v>
      </c>
      <c r="AN346">
        <v>1.548</v>
      </c>
      <c r="AO346">
        <v>19.346</v>
      </c>
      <c r="AP346">
        <v>0.92930000000000001</v>
      </c>
      <c r="AQ346" t="s">
        <v>17</v>
      </c>
      <c r="AR346">
        <v>13.89</v>
      </c>
      <c r="AS346">
        <v>13.96</v>
      </c>
      <c r="AT346">
        <v>3.65</v>
      </c>
      <c r="AU346">
        <v>45.619</v>
      </c>
      <c r="AV346">
        <v>0.91839999999999999</v>
      </c>
      <c r="AW346" t="s">
        <v>17</v>
      </c>
      <c r="AX346">
        <v>13.9</v>
      </c>
      <c r="AY346">
        <v>13.96</v>
      </c>
      <c r="AZ346">
        <v>3.6619999999999999</v>
      </c>
      <c r="BA346">
        <v>45.780999999999999</v>
      </c>
      <c r="BB346">
        <v>0.93969999999999998</v>
      </c>
      <c r="BC346" t="s">
        <v>17</v>
      </c>
      <c r="BD346">
        <v>13.9</v>
      </c>
      <c r="BE346">
        <v>13.96</v>
      </c>
      <c r="BF346">
        <v>3.6819999999999999</v>
      </c>
      <c r="BG346">
        <v>46.026000000000003</v>
      </c>
      <c r="BH346">
        <v>0.94259999999999999</v>
      </c>
      <c r="BI346" t="s">
        <v>17</v>
      </c>
      <c r="BJ346">
        <v>13.9</v>
      </c>
      <c r="BK346">
        <v>13.96</v>
      </c>
      <c r="BL346">
        <v>4.5570000000000004</v>
      </c>
      <c r="BM346">
        <v>56.956000000000003</v>
      </c>
      <c r="BN346">
        <v>0.92869999999999997</v>
      </c>
      <c r="BO346" t="s">
        <v>17</v>
      </c>
      <c r="BP346">
        <v>13.89</v>
      </c>
      <c r="BQ346">
        <v>13.96</v>
      </c>
      <c r="BR346">
        <v>4.5759999999999996</v>
      </c>
      <c r="BS346">
        <v>57.2</v>
      </c>
      <c r="BT346">
        <v>0.91539999999999999</v>
      </c>
      <c r="BU346" t="s">
        <v>17</v>
      </c>
      <c r="BV346">
        <v>13.9</v>
      </c>
      <c r="BW346">
        <v>13.96</v>
      </c>
      <c r="BX346">
        <v>4.5629999999999997</v>
      </c>
      <c r="BY346">
        <v>57.040999999999997</v>
      </c>
      <c r="BZ346">
        <v>0.94030000000000002</v>
      </c>
      <c r="CA346" t="s">
        <v>17</v>
      </c>
    </row>
    <row r="347" spans="1:79" x14ac:dyDescent="0.2">
      <c r="A347" t="s">
        <v>206</v>
      </c>
      <c r="B347">
        <v>846</v>
      </c>
      <c r="C347">
        <v>854</v>
      </c>
      <c r="D347" t="s">
        <v>194</v>
      </c>
      <c r="E347">
        <v>13.21</v>
      </c>
      <c r="F347">
        <v>2</v>
      </c>
      <c r="G347">
        <v>6</v>
      </c>
      <c r="H347">
        <v>13.38</v>
      </c>
      <c r="I347">
        <v>13.45</v>
      </c>
      <c r="J347">
        <v>0.27100000000000002</v>
      </c>
      <c r="K347">
        <v>4.524</v>
      </c>
      <c r="L347">
        <v>0.92469999999999997</v>
      </c>
      <c r="M347" t="s">
        <v>17</v>
      </c>
      <c r="N347">
        <v>13.38</v>
      </c>
      <c r="O347">
        <v>13.45</v>
      </c>
      <c r="P347">
        <v>0.26300000000000001</v>
      </c>
      <c r="Q347">
        <v>4.3890000000000002</v>
      </c>
      <c r="R347">
        <v>0.93740000000000001</v>
      </c>
      <c r="S347" t="s">
        <v>17</v>
      </c>
      <c r="T347">
        <v>13.38</v>
      </c>
      <c r="U347">
        <v>13.45</v>
      </c>
      <c r="V347">
        <v>0.19700000000000001</v>
      </c>
      <c r="W347">
        <v>3.2839999999999998</v>
      </c>
      <c r="X347">
        <v>0.91549999999999998</v>
      </c>
      <c r="Y347" t="s">
        <v>17</v>
      </c>
      <c r="Z347">
        <v>13.38</v>
      </c>
      <c r="AA347">
        <v>13.45</v>
      </c>
      <c r="AB347">
        <v>0.88900000000000001</v>
      </c>
      <c r="AC347">
        <v>14.811</v>
      </c>
      <c r="AD347">
        <v>0.94789999999999996</v>
      </c>
      <c r="AE347" t="s">
        <v>17</v>
      </c>
      <c r="AF347">
        <v>13.38</v>
      </c>
      <c r="AG347">
        <v>13.45</v>
      </c>
      <c r="AH347">
        <v>0.82</v>
      </c>
      <c r="AI347">
        <v>13.664999999999999</v>
      </c>
      <c r="AJ347">
        <v>0.95140000000000002</v>
      </c>
      <c r="AK347" t="s">
        <v>17</v>
      </c>
      <c r="AL347">
        <v>13.38</v>
      </c>
      <c r="AM347">
        <v>13.45</v>
      </c>
      <c r="AN347">
        <v>0.84099999999999997</v>
      </c>
      <c r="AO347">
        <v>14.007999999999999</v>
      </c>
      <c r="AP347">
        <v>0.95150000000000001</v>
      </c>
      <c r="AQ347" t="s">
        <v>17</v>
      </c>
      <c r="AR347">
        <v>13.37</v>
      </c>
      <c r="AS347">
        <v>13.45</v>
      </c>
      <c r="AT347">
        <v>2.052</v>
      </c>
      <c r="AU347">
        <v>34.198</v>
      </c>
      <c r="AV347">
        <v>0.94320000000000004</v>
      </c>
      <c r="AW347" t="s">
        <v>17</v>
      </c>
      <c r="AX347">
        <v>13.38</v>
      </c>
      <c r="AY347">
        <v>13.45</v>
      </c>
      <c r="AZ347">
        <v>2.1059999999999999</v>
      </c>
      <c r="BA347">
        <v>35.093000000000004</v>
      </c>
      <c r="BB347">
        <v>0.94540000000000002</v>
      </c>
      <c r="BC347" t="s">
        <v>17</v>
      </c>
      <c r="BD347">
        <v>13.38</v>
      </c>
      <c r="BE347">
        <v>13.45</v>
      </c>
      <c r="BF347">
        <v>2.0910000000000002</v>
      </c>
      <c r="BG347">
        <v>34.847000000000001</v>
      </c>
      <c r="BH347">
        <v>0.94710000000000005</v>
      </c>
      <c r="BI347" t="s">
        <v>17</v>
      </c>
      <c r="BJ347">
        <v>13.38</v>
      </c>
      <c r="BK347">
        <v>13.45</v>
      </c>
      <c r="BL347">
        <v>2.673</v>
      </c>
      <c r="BM347">
        <v>44.554000000000002</v>
      </c>
      <c r="BN347">
        <v>0.95079999999999998</v>
      </c>
      <c r="BO347" t="s">
        <v>17</v>
      </c>
      <c r="BP347">
        <v>13.37</v>
      </c>
      <c r="BQ347">
        <v>13.45</v>
      </c>
      <c r="BR347">
        <v>2.6949999999999998</v>
      </c>
      <c r="BS347">
        <v>44.918999999999997</v>
      </c>
      <c r="BT347">
        <v>0.95050000000000001</v>
      </c>
      <c r="BU347" t="s">
        <v>17</v>
      </c>
      <c r="BV347">
        <v>13.38</v>
      </c>
      <c r="BW347">
        <v>13.45</v>
      </c>
      <c r="BX347">
        <v>2.706</v>
      </c>
      <c r="BY347">
        <v>45.095999999999997</v>
      </c>
      <c r="BZ347">
        <v>0.94369999999999998</v>
      </c>
      <c r="CA347" t="s">
        <v>17</v>
      </c>
    </row>
    <row r="348" spans="1:79" x14ac:dyDescent="0.2">
      <c r="A348" t="s">
        <v>206</v>
      </c>
      <c r="B348">
        <v>846</v>
      </c>
      <c r="C348">
        <v>867</v>
      </c>
      <c r="D348" t="s">
        <v>195</v>
      </c>
      <c r="E348">
        <v>10</v>
      </c>
      <c r="F348">
        <v>4</v>
      </c>
      <c r="G348">
        <v>18</v>
      </c>
      <c r="H348">
        <v>10.06</v>
      </c>
      <c r="I348">
        <v>10.130000000000001</v>
      </c>
      <c r="J348">
        <v>2.5249999999999999</v>
      </c>
      <c r="K348">
        <v>14.03</v>
      </c>
      <c r="L348">
        <v>0.86580000000000001</v>
      </c>
      <c r="M348" t="s">
        <v>18</v>
      </c>
      <c r="N348">
        <v>10.06</v>
      </c>
      <c r="O348">
        <v>10.130000000000001</v>
      </c>
      <c r="P348">
        <v>2.5960000000000001</v>
      </c>
      <c r="Q348">
        <v>14.423999999999999</v>
      </c>
      <c r="R348">
        <v>0.86960000000000004</v>
      </c>
      <c r="S348" t="s">
        <v>18</v>
      </c>
      <c r="T348">
        <v>10.06</v>
      </c>
      <c r="U348">
        <v>10.130000000000001</v>
      </c>
      <c r="V348">
        <v>2.7090000000000001</v>
      </c>
      <c r="W348">
        <v>15.051</v>
      </c>
      <c r="X348">
        <v>0.87909999999999999</v>
      </c>
      <c r="Y348" t="s">
        <v>18</v>
      </c>
      <c r="Z348">
        <v>10.06</v>
      </c>
      <c r="AA348">
        <v>10.130000000000001</v>
      </c>
      <c r="AB348">
        <v>4.1319999999999997</v>
      </c>
      <c r="AC348">
        <v>22.956</v>
      </c>
      <c r="AD348">
        <v>0.87180000000000002</v>
      </c>
      <c r="AE348" t="s">
        <v>18</v>
      </c>
      <c r="AF348">
        <v>10.06</v>
      </c>
      <c r="AG348">
        <v>10.130000000000001</v>
      </c>
      <c r="AH348">
        <v>3.7709999999999999</v>
      </c>
      <c r="AI348">
        <v>20.952000000000002</v>
      </c>
      <c r="AJ348">
        <v>0.8538</v>
      </c>
      <c r="AK348" t="s">
        <v>18</v>
      </c>
      <c r="AL348">
        <v>10.06</v>
      </c>
      <c r="AM348">
        <v>10.130000000000001</v>
      </c>
      <c r="AN348">
        <v>3.8130000000000002</v>
      </c>
      <c r="AO348">
        <v>21.181999999999999</v>
      </c>
      <c r="AP348">
        <v>0.85029999999999994</v>
      </c>
      <c r="AQ348" t="s">
        <v>18</v>
      </c>
      <c r="AR348">
        <v>10.06</v>
      </c>
      <c r="AS348">
        <v>10.130000000000001</v>
      </c>
      <c r="AT348">
        <v>5.5279999999999996</v>
      </c>
      <c r="AU348">
        <v>30.710999999999999</v>
      </c>
      <c r="AV348">
        <v>0.85370000000000001</v>
      </c>
      <c r="AW348" t="s">
        <v>18</v>
      </c>
      <c r="AX348">
        <v>10.06</v>
      </c>
      <c r="AY348">
        <v>10.130000000000001</v>
      </c>
      <c r="AZ348">
        <v>5.6470000000000002</v>
      </c>
      <c r="BA348">
        <v>31.375</v>
      </c>
      <c r="BB348">
        <v>0.85650000000000004</v>
      </c>
      <c r="BC348" t="s">
        <v>18</v>
      </c>
      <c r="BD348">
        <v>10.06</v>
      </c>
      <c r="BE348">
        <v>10.130000000000001</v>
      </c>
      <c r="BF348">
        <v>5.5510000000000002</v>
      </c>
      <c r="BG348">
        <v>30.841000000000001</v>
      </c>
      <c r="BH348">
        <v>0.86699999999999999</v>
      </c>
      <c r="BI348" t="s">
        <v>18</v>
      </c>
      <c r="BJ348">
        <v>10.06</v>
      </c>
      <c r="BK348">
        <v>10.130000000000001</v>
      </c>
      <c r="BL348">
        <v>6.16</v>
      </c>
      <c r="BM348">
        <v>34.223999999999997</v>
      </c>
      <c r="BN348">
        <v>0.84499999999999997</v>
      </c>
      <c r="BO348" t="s">
        <v>18</v>
      </c>
      <c r="BP348">
        <v>10.06</v>
      </c>
      <c r="BQ348">
        <v>10.130000000000001</v>
      </c>
      <c r="BR348">
        <v>6.2859999999999996</v>
      </c>
      <c r="BS348">
        <v>34.923999999999999</v>
      </c>
      <c r="BT348">
        <v>0.85289999999999999</v>
      </c>
      <c r="BU348" t="s">
        <v>18</v>
      </c>
      <c r="BV348">
        <v>10.06</v>
      </c>
      <c r="BW348">
        <v>10.130000000000001</v>
      </c>
      <c r="BX348">
        <v>6.3129999999999997</v>
      </c>
      <c r="BY348">
        <v>35.07</v>
      </c>
      <c r="BZ348">
        <v>0.8579</v>
      </c>
      <c r="CA348" t="s">
        <v>18</v>
      </c>
    </row>
    <row r="349" spans="1:79" x14ac:dyDescent="0.2">
      <c r="A349" t="s">
        <v>206</v>
      </c>
      <c r="B349">
        <v>846</v>
      </c>
      <c r="C349">
        <v>871</v>
      </c>
      <c r="D349" t="s">
        <v>196</v>
      </c>
      <c r="E349">
        <v>11.75</v>
      </c>
      <c r="F349">
        <v>5</v>
      </c>
      <c r="G349">
        <v>22</v>
      </c>
      <c r="H349">
        <v>11.9</v>
      </c>
      <c r="I349">
        <v>11.97</v>
      </c>
      <c r="J349">
        <v>3.8439999999999999</v>
      </c>
      <c r="K349">
        <v>17.472999999999999</v>
      </c>
      <c r="L349">
        <v>0.86560000000000004</v>
      </c>
      <c r="M349" t="s">
        <v>18</v>
      </c>
      <c r="N349">
        <v>11.9</v>
      </c>
      <c r="O349">
        <v>11.97</v>
      </c>
      <c r="P349">
        <v>3.96</v>
      </c>
      <c r="Q349">
        <v>17.998000000000001</v>
      </c>
      <c r="R349">
        <v>0.87090000000000001</v>
      </c>
      <c r="S349" t="s">
        <v>18</v>
      </c>
      <c r="T349">
        <v>11.9</v>
      </c>
      <c r="U349">
        <v>11.97</v>
      </c>
      <c r="V349">
        <v>4.1900000000000004</v>
      </c>
      <c r="W349">
        <v>19.045999999999999</v>
      </c>
      <c r="X349">
        <v>0.86119999999999997</v>
      </c>
      <c r="Y349" t="s">
        <v>18</v>
      </c>
      <c r="Z349">
        <v>11.9</v>
      </c>
      <c r="AA349">
        <v>11.97</v>
      </c>
      <c r="AB349">
        <v>5.5129999999999999</v>
      </c>
      <c r="AC349">
        <v>25.06</v>
      </c>
      <c r="AD349">
        <v>0.87660000000000005</v>
      </c>
      <c r="AE349" t="s">
        <v>17</v>
      </c>
      <c r="AF349">
        <v>11.9</v>
      </c>
      <c r="AG349">
        <v>11.97</v>
      </c>
      <c r="AH349">
        <v>5.1890000000000001</v>
      </c>
      <c r="AI349">
        <v>23.585999999999999</v>
      </c>
      <c r="AJ349">
        <v>0.87419999999999998</v>
      </c>
      <c r="AK349" t="s">
        <v>18</v>
      </c>
      <c r="AL349">
        <v>11.9</v>
      </c>
      <c r="AM349">
        <v>11.97</v>
      </c>
      <c r="AN349">
        <v>5.2389999999999999</v>
      </c>
      <c r="AO349">
        <v>23.812999999999999</v>
      </c>
      <c r="AP349">
        <v>0.83879999999999999</v>
      </c>
      <c r="AQ349" t="s">
        <v>18</v>
      </c>
      <c r="AR349">
        <v>11.9</v>
      </c>
      <c r="AS349">
        <v>11.96</v>
      </c>
      <c r="AT349">
        <v>6.6630000000000003</v>
      </c>
      <c r="AU349">
        <v>30.285</v>
      </c>
      <c r="AV349">
        <v>0.7964</v>
      </c>
      <c r="AW349" t="s">
        <v>18</v>
      </c>
      <c r="AX349">
        <v>11.9</v>
      </c>
      <c r="AY349">
        <v>11.97</v>
      </c>
      <c r="AZ349">
        <v>7.05</v>
      </c>
      <c r="BA349">
        <v>32.043999999999997</v>
      </c>
      <c r="BB349">
        <v>0.8337</v>
      </c>
      <c r="BC349" t="s">
        <v>18</v>
      </c>
      <c r="BD349">
        <v>11.9</v>
      </c>
      <c r="BE349">
        <v>11.97</v>
      </c>
      <c r="BF349">
        <v>6.7210000000000001</v>
      </c>
      <c r="BG349">
        <v>30.550999999999998</v>
      </c>
      <c r="BH349">
        <v>0.83509999999999995</v>
      </c>
      <c r="BI349" t="s">
        <v>18</v>
      </c>
      <c r="BJ349">
        <v>11.9</v>
      </c>
      <c r="BK349">
        <v>11.97</v>
      </c>
      <c r="BL349">
        <v>7.367</v>
      </c>
      <c r="BM349">
        <v>33.484000000000002</v>
      </c>
      <c r="BN349">
        <v>0.85709999999999997</v>
      </c>
      <c r="BO349" t="s">
        <v>18</v>
      </c>
      <c r="BP349">
        <v>11.9</v>
      </c>
      <c r="BQ349">
        <v>11.97</v>
      </c>
      <c r="BR349">
        <v>7.4829999999999997</v>
      </c>
      <c r="BS349">
        <v>34.015000000000001</v>
      </c>
      <c r="BT349">
        <v>0.79239999999999999</v>
      </c>
      <c r="BU349" t="s">
        <v>18</v>
      </c>
      <c r="BV349">
        <v>11.9</v>
      </c>
      <c r="BW349">
        <v>11.97</v>
      </c>
      <c r="BX349">
        <v>7.52</v>
      </c>
      <c r="BY349">
        <v>34.182000000000002</v>
      </c>
      <c r="BZ349">
        <v>0.83250000000000002</v>
      </c>
      <c r="CA349" t="s">
        <v>18</v>
      </c>
    </row>
    <row r="350" spans="1:79" x14ac:dyDescent="0.2">
      <c r="A350" t="s">
        <v>206</v>
      </c>
      <c r="B350">
        <v>847</v>
      </c>
      <c r="C350">
        <v>854</v>
      </c>
      <c r="D350" t="s">
        <v>197</v>
      </c>
      <c r="E350">
        <v>13.11</v>
      </c>
      <c r="F350">
        <v>2</v>
      </c>
      <c r="G350">
        <v>5</v>
      </c>
      <c r="H350">
        <v>13.23</v>
      </c>
      <c r="I350">
        <v>13.31</v>
      </c>
      <c r="J350">
        <v>0.22600000000000001</v>
      </c>
      <c r="K350">
        <v>4.5129999999999999</v>
      </c>
      <c r="L350">
        <v>0.91549999999999998</v>
      </c>
      <c r="M350" t="s">
        <v>17</v>
      </c>
      <c r="N350">
        <v>13.24</v>
      </c>
      <c r="O350">
        <v>13.31</v>
      </c>
      <c r="P350">
        <v>0.23899999999999999</v>
      </c>
      <c r="Q350">
        <v>4.7720000000000002</v>
      </c>
      <c r="R350">
        <v>0.91810000000000003</v>
      </c>
      <c r="S350" t="s">
        <v>18</v>
      </c>
      <c r="T350">
        <v>13.23</v>
      </c>
      <c r="U350">
        <v>13.31</v>
      </c>
      <c r="V350">
        <v>0.23400000000000001</v>
      </c>
      <c r="W350">
        <v>4.68</v>
      </c>
      <c r="X350">
        <v>0.91369999999999996</v>
      </c>
      <c r="Y350" t="s">
        <v>17</v>
      </c>
      <c r="Z350">
        <v>13.23</v>
      </c>
      <c r="AA350">
        <v>13.31</v>
      </c>
      <c r="AB350">
        <v>0.82799999999999996</v>
      </c>
      <c r="AC350">
        <v>16.561</v>
      </c>
      <c r="AD350">
        <v>0.91359999999999997</v>
      </c>
      <c r="AE350" t="s">
        <v>18</v>
      </c>
      <c r="AF350">
        <v>13.23</v>
      </c>
      <c r="AG350">
        <v>13.31</v>
      </c>
      <c r="AH350">
        <v>0.79600000000000004</v>
      </c>
      <c r="AI350">
        <v>15.93</v>
      </c>
      <c r="AJ350">
        <v>0.89059999999999995</v>
      </c>
      <c r="AK350" t="s">
        <v>18</v>
      </c>
      <c r="AL350">
        <v>13.23</v>
      </c>
      <c r="AM350">
        <v>13.31</v>
      </c>
      <c r="AN350">
        <v>0.84499999999999997</v>
      </c>
      <c r="AO350">
        <v>16.908999999999999</v>
      </c>
      <c r="AP350">
        <v>0.93240000000000001</v>
      </c>
      <c r="AQ350" t="s">
        <v>18</v>
      </c>
      <c r="AR350">
        <v>13.23</v>
      </c>
      <c r="AS350">
        <v>13.31</v>
      </c>
      <c r="AT350">
        <v>1.889</v>
      </c>
      <c r="AU350">
        <v>37.777000000000001</v>
      </c>
      <c r="AV350">
        <v>0.81269999999999998</v>
      </c>
      <c r="AW350" t="s">
        <v>18</v>
      </c>
      <c r="AX350">
        <v>13.23</v>
      </c>
      <c r="AY350">
        <v>13.31</v>
      </c>
      <c r="AZ350">
        <v>1.9610000000000001</v>
      </c>
      <c r="BA350">
        <v>39.225000000000001</v>
      </c>
      <c r="BB350">
        <v>0.88019999999999998</v>
      </c>
      <c r="BC350" t="s">
        <v>18</v>
      </c>
      <c r="BD350">
        <v>13.23</v>
      </c>
      <c r="BE350">
        <v>13.31</v>
      </c>
      <c r="BF350">
        <v>1.9279999999999999</v>
      </c>
      <c r="BG350">
        <v>38.552</v>
      </c>
      <c r="BH350">
        <v>0.89200000000000002</v>
      </c>
      <c r="BI350" t="s">
        <v>18</v>
      </c>
      <c r="BJ350">
        <v>13.23</v>
      </c>
      <c r="BK350">
        <v>13.31</v>
      </c>
      <c r="BL350">
        <v>2.4340000000000002</v>
      </c>
      <c r="BM350">
        <v>48.677999999999997</v>
      </c>
      <c r="BN350">
        <v>0.87609999999999999</v>
      </c>
      <c r="BO350" t="s">
        <v>18</v>
      </c>
      <c r="BP350">
        <v>13.21</v>
      </c>
      <c r="BQ350">
        <v>13.28</v>
      </c>
      <c r="BR350">
        <v>2.488</v>
      </c>
      <c r="BS350">
        <v>49.76</v>
      </c>
      <c r="BT350">
        <v>0.89590000000000003</v>
      </c>
      <c r="BU350" t="s">
        <v>18</v>
      </c>
      <c r="BV350">
        <v>13.23</v>
      </c>
      <c r="BW350">
        <v>13.31</v>
      </c>
      <c r="BX350">
        <v>2.4140000000000001</v>
      </c>
      <c r="BY350">
        <v>48.289000000000001</v>
      </c>
      <c r="BZ350">
        <v>0.90629999999999999</v>
      </c>
      <c r="CA350" t="s">
        <v>18</v>
      </c>
    </row>
    <row r="351" spans="1:79" x14ac:dyDescent="0.2">
      <c r="A351" t="s">
        <v>206</v>
      </c>
      <c r="B351">
        <v>855</v>
      </c>
      <c r="C351">
        <v>862</v>
      </c>
      <c r="D351" t="s">
        <v>198</v>
      </c>
      <c r="E351">
        <v>5.4</v>
      </c>
      <c r="F351">
        <v>2</v>
      </c>
      <c r="G351">
        <v>6</v>
      </c>
      <c r="H351">
        <v>5.44</v>
      </c>
      <c r="I351">
        <v>5.51</v>
      </c>
      <c r="J351">
        <v>0.48799999999999999</v>
      </c>
      <c r="K351">
        <v>8.1349999999999998</v>
      </c>
      <c r="L351">
        <v>0.78220000000000001</v>
      </c>
      <c r="M351" t="s">
        <v>18</v>
      </c>
      <c r="N351">
        <v>5.43</v>
      </c>
      <c r="O351">
        <v>5.51</v>
      </c>
      <c r="P351">
        <v>0.627</v>
      </c>
      <c r="Q351">
        <v>10.448</v>
      </c>
      <c r="R351">
        <v>0.79559999999999997</v>
      </c>
      <c r="S351" t="s">
        <v>18</v>
      </c>
      <c r="T351">
        <v>5.44</v>
      </c>
      <c r="U351">
        <v>5.5</v>
      </c>
      <c r="V351">
        <v>0.59799999999999998</v>
      </c>
      <c r="W351">
        <v>9.9589999999999996</v>
      </c>
      <c r="X351">
        <v>0.64429999999999998</v>
      </c>
      <c r="Y351" t="s">
        <v>18</v>
      </c>
      <c r="Z351">
        <v>5.5</v>
      </c>
      <c r="AA351">
        <v>5.57</v>
      </c>
      <c r="AB351">
        <v>0.92700000000000005</v>
      </c>
      <c r="AC351">
        <v>15.457000000000001</v>
      </c>
      <c r="AD351">
        <v>0.77180000000000004</v>
      </c>
      <c r="AE351" t="s">
        <v>18</v>
      </c>
      <c r="AF351">
        <v>5.5</v>
      </c>
      <c r="AG351">
        <v>5.57</v>
      </c>
      <c r="AH351">
        <v>0.95</v>
      </c>
      <c r="AI351">
        <v>15.835000000000001</v>
      </c>
      <c r="AJ351">
        <v>0.63490000000000002</v>
      </c>
      <c r="AK351" t="s">
        <v>18</v>
      </c>
      <c r="AL351">
        <v>5.5</v>
      </c>
      <c r="AM351">
        <v>5.57</v>
      </c>
      <c r="AN351">
        <v>0.89500000000000002</v>
      </c>
      <c r="AO351">
        <v>14.923999999999999</v>
      </c>
      <c r="AP351">
        <v>0.70779999999999998</v>
      </c>
      <c r="AQ351" t="s">
        <v>18</v>
      </c>
      <c r="AR351">
        <v>5.5</v>
      </c>
      <c r="AS351">
        <v>5.57</v>
      </c>
      <c r="AT351">
        <v>0.875</v>
      </c>
      <c r="AU351">
        <v>14.587999999999999</v>
      </c>
      <c r="AV351">
        <v>0.7</v>
      </c>
      <c r="AW351" t="s">
        <v>18</v>
      </c>
      <c r="AX351">
        <v>5.44</v>
      </c>
      <c r="AY351">
        <v>5.5</v>
      </c>
      <c r="AZ351">
        <v>1.0589999999999999</v>
      </c>
      <c r="BA351">
        <v>17.655999999999999</v>
      </c>
      <c r="BB351">
        <v>0.79520000000000002</v>
      </c>
      <c r="BC351" t="s">
        <v>18</v>
      </c>
      <c r="BD351">
        <v>5.45</v>
      </c>
      <c r="BE351">
        <v>5.52</v>
      </c>
      <c r="BF351">
        <v>1.0580000000000001</v>
      </c>
      <c r="BG351">
        <v>17.635000000000002</v>
      </c>
      <c r="BH351">
        <v>0.74150000000000005</v>
      </c>
      <c r="BI351" t="s">
        <v>18</v>
      </c>
      <c r="BJ351">
        <v>5.5</v>
      </c>
      <c r="BK351">
        <v>5.58</v>
      </c>
      <c r="BL351">
        <v>0.92900000000000005</v>
      </c>
      <c r="BM351">
        <v>15.483000000000001</v>
      </c>
      <c r="BN351">
        <v>0.74350000000000005</v>
      </c>
      <c r="BO351" t="s">
        <v>18</v>
      </c>
      <c r="BP351">
        <v>5.5</v>
      </c>
      <c r="BQ351">
        <v>5.57</v>
      </c>
      <c r="BR351">
        <v>0.90700000000000003</v>
      </c>
      <c r="BS351">
        <v>15.113</v>
      </c>
      <c r="BT351">
        <v>0.71419999999999995</v>
      </c>
      <c r="BU351" t="s">
        <v>18</v>
      </c>
      <c r="BV351">
        <v>5.44</v>
      </c>
      <c r="BW351">
        <v>5.51</v>
      </c>
      <c r="BX351">
        <v>1.105</v>
      </c>
      <c r="BY351">
        <v>18.420000000000002</v>
      </c>
      <c r="BZ351">
        <v>0.80610000000000004</v>
      </c>
      <c r="CA351" t="s">
        <v>18</v>
      </c>
    </row>
    <row r="352" spans="1:79" x14ac:dyDescent="0.2">
      <c r="A352" t="s">
        <v>206</v>
      </c>
      <c r="B352">
        <v>855</v>
      </c>
      <c r="C352">
        <v>867</v>
      </c>
      <c r="D352" t="s">
        <v>199</v>
      </c>
      <c r="E352">
        <v>6.95</v>
      </c>
      <c r="F352">
        <v>2</v>
      </c>
      <c r="G352">
        <v>10</v>
      </c>
      <c r="H352">
        <v>6.97</v>
      </c>
      <c r="I352">
        <v>7.05</v>
      </c>
      <c r="J352">
        <v>1.861</v>
      </c>
      <c r="K352">
        <v>18.606000000000002</v>
      </c>
      <c r="L352">
        <v>0.85419999999999996</v>
      </c>
      <c r="M352" t="s">
        <v>18</v>
      </c>
      <c r="N352">
        <v>6.97</v>
      </c>
      <c r="O352">
        <v>7.05</v>
      </c>
      <c r="P352">
        <v>1.865</v>
      </c>
      <c r="Q352">
        <v>18.651</v>
      </c>
      <c r="R352">
        <v>0.8599</v>
      </c>
      <c r="S352" t="s">
        <v>18</v>
      </c>
      <c r="T352">
        <v>6.97</v>
      </c>
      <c r="U352">
        <v>7.05</v>
      </c>
      <c r="V352">
        <v>2.0640000000000001</v>
      </c>
      <c r="W352">
        <v>20.637</v>
      </c>
      <c r="X352">
        <v>0.85870000000000002</v>
      </c>
      <c r="Y352" t="s">
        <v>18</v>
      </c>
      <c r="Z352">
        <v>6.97</v>
      </c>
      <c r="AA352">
        <v>7.05</v>
      </c>
      <c r="AB352">
        <v>3.0150000000000001</v>
      </c>
      <c r="AC352">
        <v>30.146999999999998</v>
      </c>
      <c r="AD352">
        <v>0.87339999999999995</v>
      </c>
      <c r="AE352" t="s">
        <v>18</v>
      </c>
      <c r="AF352">
        <v>6.97</v>
      </c>
      <c r="AG352">
        <v>7.05</v>
      </c>
      <c r="AH352">
        <v>2.68</v>
      </c>
      <c r="AI352">
        <v>26.798999999999999</v>
      </c>
      <c r="AJ352">
        <v>0.82010000000000005</v>
      </c>
      <c r="AK352" t="s">
        <v>18</v>
      </c>
      <c r="AL352">
        <v>6.97</v>
      </c>
      <c r="AM352">
        <v>7.05</v>
      </c>
      <c r="AN352">
        <v>2.758</v>
      </c>
      <c r="AO352">
        <v>27.582999999999998</v>
      </c>
      <c r="AP352">
        <v>0.84619999999999995</v>
      </c>
      <c r="AQ352" t="s">
        <v>18</v>
      </c>
      <c r="AR352">
        <v>6.97</v>
      </c>
      <c r="AS352">
        <v>7.05</v>
      </c>
      <c r="AT352">
        <v>3.008</v>
      </c>
      <c r="AU352">
        <v>30.074999999999999</v>
      </c>
      <c r="AV352">
        <v>0.82020000000000004</v>
      </c>
      <c r="AW352" t="s">
        <v>18</v>
      </c>
      <c r="AX352">
        <v>6.97</v>
      </c>
      <c r="AY352">
        <v>7.05</v>
      </c>
      <c r="AZ352">
        <v>3.1</v>
      </c>
      <c r="BA352">
        <v>31.004999999999999</v>
      </c>
      <c r="BB352">
        <v>0.83399999999999996</v>
      </c>
      <c r="BC352" t="s">
        <v>18</v>
      </c>
      <c r="BD352">
        <v>6.97</v>
      </c>
      <c r="BE352">
        <v>7.05</v>
      </c>
      <c r="BF352">
        <v>3.1269999999999998</v>
      </c>
      <c r="BG352">
        <v>31.274000000000001</v>
      </c>
      <c r="BH352">
        <v>0.81389999999999996</v>
      </c>
      <c r="BI352" t="s">
        <v>18</v>
      </c>
      <c r="BJ352">
        <v>6.98</v>
      </c>
      <c r="BK352">
        <v>7.05</v>
      </c>
      <c r="BL352">
        <v>3.0790000000000002</v>
      </c>
      <c r="BM352">
        <v>30.792000000000002</v>
      </c>
      <c r="BN352">
        <v>0.83240000000000003</v>
      </c>
      <c r="BO352" t="s">
        <v>18</v>
      </c>
      <c r="BP352">
        <v>6.97</v>
      </c>
      <c r="BQ352">
        <v>7.05</v>
      </c>
      <c r="BR352">
        <v>3.0750000000000002</v>
      </c>
      <c r="BS352">
        <v>30.748999999999999</v>
      </c>
      <c r="BT352">
        <v>0.83150000000000002</v>
      </c>
      <c r="BU352" t="s">
        <v>18</v>
      </c>
      <c r="BV352">
        <v>6.97</v>
      </c>
      <c r="BW352">
        <v>7.05</v>
      </c>
      <c r="BX352">
        <v>3.036</v>
      </c>
      <c r="BY352">
        <v>30.364000000000001</v>
      </c>
      <c r="BZ352">
        <v>0.85089999999999999</v>
      </c>
      <c r="CA352" t="s">
        <v>18</v>
      </c>
    </row>
    <row r="353" spans="1:79" x14ac:dyDescent="0.2">
      <c r="A353" t="s">
        <v>206</v>
      </c>
      <c r="B353">
        <v>855</v>
      </c>
      <c r="C353">
        <v>871</v>
      </c>
      <c r="D353" t="s">
        <v>200</v>
      </c>
      <c r="E353">
        <v>10.97</v>
      </c>
      <c r="F353">
        <v>4</v>
      </c>
      <c r="G353">
        <v>14</v>
      </c>
      <c r="H353">
        <v>10.99</v>
      </c>
      <c r="I353">
        <v>11.06</v>
      </c>
      <c r="J353">
        <v>3.1509999999999998</v>
      </c>
      <c r="K353">
        <v>22.507999999999999</v>
      </c>
      <c r="L353">
        <v>0.84960000000000002</v>
      </c>
      <c r="M353" t="s">
        <v>18</v>
      </c>
      <c r="N353">
        <v>10.99</v>
      </c>
      <c r="O353">
        <v>11.06</v>
      </c>
      <c r="P353">
        <v>3.2160000000000002</v>
      </c>
      <c r="Q353">
        <v>22.969000000000001</v>
      </c>
      <c r="R353">
        <v>0.8468</v>
      </c>
      <c r="S353" t="s">
        <v>18</v>
      </c>
      <c r="T353">
        <v>10.99</v>
      </c>
      <c r="U353">
        <v>11.06</v>
      </c>
      <c r="V353">
        <v>3.25</v>
      </c>
      <c r="W353">
        <v>23.216999999999999</v>
      </c>
      <c r="X353">
        <v>0.84830000000000005</v>
      </c>
      <c r="Y353" t="s">
        <v>18</v>
      </c>
      <c r="Z353">
        <v>10.99</v>
      </c>
      <c r="AA353">
        <v>11.06</v>
      </c>
      <c r="AB353">
        <v>4.1479999999999997</v>
      </c>
      <c r="AC353">
        <v>29.629000000000001</v>
      </c>
      <c r="AD353">
        <v>0.86399999999999999</v>
      </c>
      <c r="AE353" t="s">
        <v>18</v>
      </c>
      <c r="AF353">
        <v>10.99</v>
      </c>
      <c r="AG353">
        <v>11.06</v>
      </c>
      <c r="AH353">
        <v>3.6850000000000001</v>
      </c>
      <c r="AI353">
        <v>26.321999999999999</v>
      </c>
      <c r="AJ353">
        <v>0.83330000000000004</v>
      </c>
      <c r="AK353" t="s">
        <v>18</v>
      </c>
      <c r="AL353">
        <v>10.99</v>
      </c>
      <c r="AM353">
        <v>11.06</v>
      </c>
      <c r="AN353">
        <v>3.6850000000000001</v>
      </c>
      <c r="AO353">
        <v>26.324000000000002</v>
      </c>
      <c r="AP353">
        <v>0.8538</v>
      </c>
      <c r="AQ353" t="s">
        <v>18</v>
      </c>
      <c r="AR353">
        <v>10.99</v>
      </c>
      <c r="AS353">
        <v>11.06</v>
      </c>
      <c r="AT353">
        <v>3.9510000000000001</v>
      </c>
      <c r="AU353">
        <v>28.224</v>
      </c>
      <c r="AV353">
        <v>0.82909999999999995</v>
      </c>
      <c r="AW353" t="s">
        <v>18</v>
      </c>
      <c r="AX353">
        <v>10.99</v>
      </c>
      <c r="AY353">
        <v>11.06</v>
      </c>
      <c r="AZ353">
        <v>4.1980000000000004</v>
      </c>
      <c r="BA353">
        <v>29.988</v>
      </c>
      <c r="BB353">
        <v>0.8548</v>
      </c>
      <c r="BC353" t="s">
        <v>18</v>
      </c>
      <c r="BD353">
        <v>10.99</v>
      </c>
      <c r="BE353">
        <v>11.06</v>
      </c>
      <c r="BF353">
        <v>3.98</v>
      </c>
      <c r="BG353">
        <v>28.428999999999998</v>
      </c>
      <c r="BH353">
        <v>0.87009999999999998</v>
      </c>
      <c r="BI353" t="s">
        <v>18</v>
      </c>
      <c r="BJ353">
        <v>10.99</v>
      </c>
      <c r="BK353">
        <v>11.06</v>
      </c>
      <c r="BL353">
        <v>4.157</v>
      </c>
      <c r="BM353">
        <v>29.692</v>
      </c>
      <c r="BN353">
        <v>0.84909999999999997</v>
      </c>
      <c r="BO353" t="s">
        <v>18</v>
      </c>
      <c r="BP353">
        <v>10.99</v>
      </c>
      <c r="BQ353">
        <v>11.06</v>
      </c>
      <c r="BR353">
        <v>4.2460000000000004</v>
      </c>
      <c r="BS353">
        <v>30.332000000000001</v>
      </c>
      <c r="BT353">
        <v>0.84030000000000005</v>
      </c>
      <c r="BU353" t="s">
        <v>18</v>
      </c>
      <c r="BV353">
        <v>10.99</v>
      </c>
      <c r="BW353">
        <v>11.06</v>
      </c>
      <c r="BX353">
        <v>4.0410000000000004</v>
      </c>
      <c r="BY353">
        <v>28.863</v>
      </c>
      <c r="BZ353">
        <v>0.84930000000000005</v>
      </c>
      <c r="CA353" t="s">
        <v>18</v>
      </c>
    </row>
    <row r="354" spans="1:79" x14ac:dyDescent="0.2">
      <c r="A354" t="s">
        <v>206</v>
      </c>
      <c r="B354">
        <v>872</v>
      </c>
      <c r="C354">
        <v>886</v>
      </c>
      <c r="D354" t="s">
        <v>201</v>
      </c>
      <c r="E354">
        <v>12.6</v>
      </c>
      <c r="F354">
        <v>2</v>
      </c>
      <c r="G354">
        <v>10</v>
      </c>
      <c r="H354">
        <v>12.6</v>
      </c>
      <c r="I354">
        <v>12.67</v>
      </c>
      <c r="J354">
        <v>5.31</v>
      </c>
      <c r="K354">
        <v>53.095999999999997</v>
      </c>
      <c r="L354">
        <v>0.9113</v>
      </c>
      <c r="M354" t="s">
        <v>18</v>
      </c>
      <c r="N354">
        <v>12.6</v>
      </c>
      <c r="O354">
        <v>12.67</v>
      </c>
      <c r="P354">
        <v>5.3860000000000001</v>
      </c>
      <c r="Q354">
        <v>53.863</v>
      </c>
      <c r="R354">
        <v>0.89649999999999996</v>
      </c>
      <c r="S354" t="s">
        <v>18</v>
      </c>
      <c r="T354">
        <v>12.59</v>
      </c>
      <c r="U354">
        <v>12.67</v>
      </c>
      <c r="V354">
        <v>5.415</v>
      </c>
      <c r="W354">
        <v>54.145000000000003</v>
      </c>
      <c r="X354">
        <v>0.90859999999999996</v>
      </c>
      <c r="Y354" t="s">
        <v>18</v>
      </c>
      <c r="Z354">
        <v>12.6</v>
      </c>
      <c r="AA354">
        <v>12.67</v>
      </c>
      <c r="AB354">
        <v>6.1989999999999998</v>
      </c>
      <c r="AC354">
        <v>61.994</v>
      </c>
      <c r="AD354">
        <v>0.88790000000000002</v>
      </c>
      <c r="AE354" t="s">
        <v>18</v>
      </c>
      <c r="AF354">
        <v>12.6</v>
      </c>
      <c r="AG354">
        <v>12.67</v>
      </c>
      <c r="AH354">
        <v>6.3170000000000002</v>
      </c>
      <c r="AI354">
        <v>63.170999999999999</v>
      </c>
      <c r="AJ354">
        <v>0.90129999999999999</v>
      </c>
      <c r="AK354" t="s">
        <v>18</v>
      </c>
      <c r="AL354">
        <v>12.6</v>
      </c>
      <c r="AM354">
        <v>12.67</v>
      </c>
      <c r="AN354">
        <v>6.2590000000000003</v>
      </c>
      <c r="AO354">
        <v>62.593000000000004</v>
      </c>
      <c r="AP354">
        <v>0.89839999999999998</v>
      </c>
      <c r="AQ354" t="s">
        <v>18</v>
      </c>
      <c r="AR354">
        <v>12.59</v>
      </c>
      <c r="AS354">
        <v>12.67</v>
      </c>
      <c r="AT354">
        <v>6.492</v>
      </c>
      <c r="AU354">
        <v>64.924000000000007</v>
      </c>
      <c r="AV354">
        <v>0.89219999999999999</v>
      </c>
      <c r="AW354" t="s">
        <v>18</v>
      </c>
      <c r="AX354">
        <v>12.6</v>
      </c>
      <c r="AY354">
        <v>12.67</v>
      </c>
      <c r="AZ354">
        <v>6.5250000000000004</v>
      </c>
      <c r="BA354">
        <v>65.248000000000005</v>
      </c>
      <c r="BB354">
        <v>0.89880000000000004</v>
      </c>
      <c r="BC354" t="s">
        <v>18</v>
      </c>
      <c r="BD354">
        <v>12.6</v>
      </c>
      <c r="BE354">
        <v>12.67</v>
      </c>
      <c r="BF354">
        <v>6.5339999999999998</v>
      </c>
      <c r="BG354">
        <v>65.338999999999999</v>
      </c>
      <c r="BH354">
        <v>0.89990000000000003</v>
      </c>
      <c r="BI354" t="s">
        <v>18</v>
      </c>
      <c r="BJ354">
        <v>12.6</v>
      </c>
      <c r="BK354">
        <v>12.67</v>
      </c>
      <c r="BL354">
        <v>6.633</v>
      </c>
      <c r="BM354">
        <v>66.331000000000003</v>
      </c>
      <c r="BN354">
        <v>0.88639999999999997</v>
      </c>
      <c r="BO354" t="s">
        <v>18</v>
      </c>
      <c r="BP354">
        <v>12.59</v>
      </c>
      <c r="BQ354">
        <v>12.67</v>
      </c>
      <c r="BR354">
        <v>6.6710000000000003</v>
      </c>
      <c r="BS354">
        <v>66.709000000000003</v>
      </c>
      <c r="BT354">
        <v>0.89539999999999997</v>
      </c>
      <c r="BU354" t="s">
        <v>18</v>
      </c>
      <c r="BV354">
        <v>12.6</v>
      </c>
      <c r="BW354">
        <v>12.67</v>
      </c>
      <c r="BX354">
        <v>6.62</v>
      </c>
      <c r="BY354">
        <v>66.197999999999993</v>
      </c>
      <c r="BZ354">
        <v>0.89829999999999999</v>
      </c>
      <c r="CA354" t="s">
        <v>18</v>
      </c>
    </row>
    <row r="355" spans="1:79" x14ac:dyDescent="0.2">
      <c r="A355" t="s">
        <v>206</v>
      </c>
      <c r="B355">
        <v>872</v>
      </c>
      <c r="C355">
        <v>893</v>
      </c>
      <c r="D355" t="s">
        <v>202</v>
      </c>
      <c r="E355">
        <v>11.24</v>
      </c>
      <c r="F355">
        <v>3</v>
      </c>
      <c r="G355">
        <v>17</v>
      </c>
      <c r="H355">
        <v>11.5</v>
      </c>
      <c r="I355">
        <v>11.58</v>
      </c>
      <c r="J355">
        <v>7.1219999999999999</v>
      </c>
      <c r="K355">
        <v>41.893999999999998</v>
      </c>
      <c r="L355">
        <v>0.93289999999999995</v>
      </c>
      <c r="M355" t="s">
        <v>17</v>
      </c>
      <c r="N355">
        <v>11.51</v>
      </c>
      <c r="O355">
        <v>11.58</v>
      </c>
      <c r="P355">
        <v>7.157</v>
      </c>
      <c r="Q355">
        <v>42.1</v>
      </c>
      <c r="R355">
        <v>0.92400000000000004</v>
      </c>
      <c r="S355" t="s">
        <v>17</v>
      </c>
      <c r="T355">
        <v>11.5</v>
      </c>
      <c r="U355">
        <v>11.58</v>
      </c>
      <c r="V355">
        <v>7.4690000000000003</v>
      </c>
      <c r="W355">
        <v>43.936</v>
      </c>
      <c r="X355">
        <v>0.93030000000000002</v>
      </c>
      <c r="Y355" t="s">
        <v>17</v>
      </c>
      <c r="Z355">
        <v>11.5</v>
      </c>
      <c r="AA355">
        <v>11.58</v>
      </c>
      <c r="AB355">
        <v>8.3480000000000008</v>
      </c>
      <c r="AC355">
        <v>49.103000000000002</v>
      </c>
      <c r="AD355">
        <v>0.92810000000000004</v>
      </c>
      <c r="AE355" t="s">
        <v>17</v>
      </c>
      <c r="AF355">
        <v>11.51</v>
      </c>
      <c r="AG355">
        <v>11.58</v>
      </c>
      <c r="AH355">
        <v>8.4649999999999999</v>
      </c>
      <c r="AI355">
        <v>49.796999999999997</v>
      </c>
      <c r="AJ355">
        <v>0.92059999999999997</v>
      </c>
      <c r="AK355" t="s">
        <v>17</v>
      </c>
      <c r="AL355">
        <v>11.5</v>
      </c>
      <c r="AM355">
        <v>11.58</v>
      </c>
      <c r="AN355">
        <v>8.3689999999999998</v>
      </c>
      <c r="AO355">
        <v>49.23</v>
      </c>
      <c r="AP355">
        <v>0.9163</v>
      </c>
      <c r="AQ355" t="s">
        <v>17</v>
      </c>
      <c r="AR355">
        <v>11.5</v>
      </c>
      <c r="AS355">
        <v>11.58</v>
      </c>
      <c r="AT355">
        <v>8.657</v>
      </c>
      <c r="AU355">
        <v>50.923000000000002</v>
      </c>
      <c r="AV355">
        <v>0.92390000000000005</v>
      </c>
      <c r="AW355" t="s">
        <v>17</v>
      </c>
      <c r="AX355">
        <v>11.51</v>
      </c>
      <c r="AY355">
        <v>11.58</v>
      </c>
      <c r="AZ355">
        <v>8.82</v>
      </c>
      <c r="BA355">
        <v>51.884999999999998</v>
      </c>
      <c r="BB355">
        <v>0.91700000000000004</v>
      </c>
      <c r="BC355" t="s">
        <v>17</v>
      </c>
      <c r="BD355">
        <v>11.51</v>
      </c>
      <c r="BE355">
        <v>11.58</v>
      </c>
      <c r="BF355">
        <v>8.6669999999999998</v>
      </c>
      <c r="BG355">
        <v>50.984000000000002</v>
      </c>
      <c r="BH355">
        <v>0.93169999999999997</v>
      </c>
      <c r="BI355" t="s">
        <v>17</v>
      </c>
      <c r="BJ355">
        <v>11.51</v>
      </c>
      <c r="BK355">
        <v>11.58</v>
      </c>
      <c r="BL355">
        <v>8.843</v>
      </c>
      <c r="BM355">
        <v>52.017000000000003</v>
      </c>
      <c r="BN355">
        <v>0.92610000000000003</v>
      </c>
      <c r="BO355" t="s">
        <v>17</v>
      </c>
      <c r="BP355">
        <v>11.5</v>
      </c>
      <c r="BQ355">
        <v>11.58</v>
      </c>
      <c r="BR355">
        <v>8.8559999999999999</v>
      </c>
      <c r="BS355">
        <v>52.097000000000001</v>
      </c>
      <c r="BT355">
        <v>0.93430000000000002</v>
      </c>
      <c r="BU355" t="s">
        <v>17</v>
      </c>
      <c r="BV355">
        <v>11.5</v>
      </c>
      <c r="BW355">
        <v>11.58</v>
      </c>
      <c r="BX355">
        <v>8.8149999999999995</v>
      </c>
      <c r="BY355">
        <v>51.851999999999997</v>
      </c>
      <c r="BZ355">
        <v>0.93030000000000002</v>
      </c>
      <c r="CA355" t="s">
        <v>17</v>
      </c>
    </row>
    <row r="356" spans="1:79" x14ac:dyDescent="0.2">
      <c r="A356" t="s">
        <v>206</v>
      </c>
      <c r="B356">
        <v>873</v>
      </c>
      <c r="C356">
        <v>893</v>
      </c>
      <c r="D356" t="s">
        <v>203</v>
      </c>
      <c r="E356">
        <v>10.92</v>
      </c>
      <c r="F356">
        <v>3</v>
      </c>
      <c r="G356">
        <v>16</v>
      </c>
      <c r="H356">
        <v>10.92</v>
      </c>
      <c r="I356">
        <v>11.08</v>
      </c>
      <c r="J356">
        <v>6.7590000000000003</v>
      </c>
      <c r="K356">
        <v>42.241999999999997</v>
      </c>
      <c r="L356">
        <v>0.61539999999999995</v>
      </c>
      <c r="M356" t="s">
        <v>18</v>
      </c>
      <c r="N356">
        <v>10.92</v>
      </c>
      <c r="O356">
        <v>11.08</v>
      </c>
      <c r="P356">
        <v>7.2939999999999996</v>
      </c>
      <c r="Q356">
        <v>45.585999999999999</v>
      </c>
      <c r="R356">
        <v>0.59199999999999997</v>
      </c>
      <c r="S356" t="s">
        <v>18</v>
      </c>
      <c r="T356">
        <v>10.92</v>
      </c>
      <c r="U356">
        <v>11.08</v>
      </c>
      <c r="V356">
        <v>6.9610000000000003</v>
      </c>
      <c r="W356">
        <v>43.503999999999998</v>
      </c>
      <c r="X356">
        <v>0.61099999999999999</v>
      </c>
      <c r="Y356" t="s">
        <v>18</v>
      </c>
      <c r="Z356">
        <v>10.92</v>
      </c>
      <c r="AA356">
        <v>11.08</v>
      </c>
      <c r="AB356">
        <v>7.7590000000000003</v>
      </c>
      <c r="AC356">
        <v>48.491999999999997</v>
      </c>
      <c r="AD356">
        <v>0.59930000000000005</v>
      </c>
      <c r="AE356" t="s">
        <v>18</v>
      </c>
      <c r="AF356">
        <v>10.92</v>
      </c>
      <c r="AG356">
        <v>11.08</v>
      </c>
      <c r="AH356">
        <v>7.7489999999999997</v>
      </c>
      <c r="AI356">
        <v>48.430999999999997</v>
      </c>
      <c r="AJ356">
        <v>0.61309999999999998</v>
      </c>
      <c r="AK356" t="s">
        <v>18</v>
      </c>
      <c r="AL356">
        <v>10.92</v>
      </c>
      <c r="AM356">
        <v>11.08</v>
      </c>
      <c r="AN356">
        <v>7.6959999999999997</v>
      </c>
      <c r="AO356">
        <v>48.100999999999999</v>
      </c>
      <c r="AP356">
        <v>0.60440000000000005</v>
      </c>
      <c r="AQ356" t="s">
        <v>18</v>
      </c>
      <c r="AR356">
        <v>10.92</v>
      </c>
      <c r="AS356">
        <v>11.08</v>
      </c>
      <c r="AT356">
        <v>7.7930000000000001</v>
      </c>
      <c r="AU356">
        <v>48.704000000000001</v>
      </c>
      <c r="AV356">
        <v>0.58550000000000002</v>
      </c>
      <c r="AW356" t="s">
        <v>18</v>
      </c>
      <c r="AX356">
        <v>10.92</v>
      </c>
      <c r="AY356">
        <v>11.08</v>
      </c>
      <c r="AZ356">
        <v>8.3149999999999995</v>
      </c>
      <c r="BA356">
        <v>51.968000000000004</v>
      </c>
      <c r="BB356">
        <v>0.59360000000000002</v>
      </c>
      <c r="BC356" t="s">
        <v>18</v>
      </c>
      <c r="BD356">
        <v>10.92</v>
      </c>
      <c r="BE356">
        <v>11.08</v>
      </c>
      <c r="BF356">
        <v>7.915</v>
      </c>
      <c r="BG356">
        <v>49.47</v>
      </c>
      <c r="BH356">
        <v>0.62190000000000001</v>
      </c>
      <c r="BI356" t="s">
        <v>18</v>
      </c>
      <c r="BJ356">
        <v>10.92</v>
      </c>
      <c r="BK356">
        <v>11.08</v>
      </c>
      <c r="BL356">
        <v>8.2110000000000003</v>
      </c>
      <c r="BM356">
        <v>51.317</v>
      </c>
      <c r="BN356">
        <v>0.60980000000000001</v>
      </c>
      <c r="BO356" t="s">
        <v>18</v>
      </c>
      <c r="BP356">
        <v>10.92</v>
      </c>
      <c r="BQ356">
        <v>11.08</v>
      </c>
      <c r="BR356">
        <v>7.9950000000000001</v>
      </c>
      <c r="BS356">
        <v>49.970999999999997</v>
      </c>
      <c r="BT356">
        <v>0.61660000000000004</v>
      </c>
      <c r="BU356" t="s">
        <v>18</v>
      </c>
      <c r="BV356">
        <v>10.92</v>
      </c>
      <c r="BW356">
        <v>11.08</v>
      </c>
      <c r="BX356">
        <v>8.1240000000000006</v>
      </c>
      <c r="BY356">
        <v>50.771999999999998</v>
      </c>
      <c r="BZ356">
        <v>0.62460000000000004</v>
      </c>
      <c r="CA356" t="s">
        <v>18</v>
      </c>
    </row>
    <row r="357" spans="1:79" x14ac:dyDescent="0.2">
      <c r="A357" t="s">
        <v>206</v>
      </c>
      <c r="B357">
        <v>874</v>
      </c>
      <c r="C357">
        <v>893</v>
      </c>
      <c r="D357" t="s">
        <v>204</v>
      </c>
      <c r="E357">
        <v>10.19</v>
      </c>
      <c r="F357">
        <v>3</v>
      </c>
      <c r="G357">
        <v>15</v>
      </c>
      <c r="H357">
        <v>10.17</v>
      </c>
      <c r="I357">
        <v>10.25</v>
      </c>
      <c r="J357">
        <v>6.6790000000000003</v>
      </c>
      <c r="K357">
        <v>44.529000000000003</v>
      </c>
      <c r="L357">
        <v>0.88790000000000002</v>
      </c>
      <c r="M357" t="s">
        <v>18</v>
      </c>
      <c r="N357">
        <v>10.17</v>
      </c>
      <c r="O357">
        <v>10.25</v>
      </c>
      <c r="P357">
        <v>6.7309999999999999</v>
      </c>
      <c r="Q357">
        <v>44.874000000000002</v>
      </c>
      <c r="R357">
        <v>0.89790000000000003</v>
      </c>
      <c r="S357" t="s">
        <v>18</v>
      </c>
      <c r="T357">
        <v>10.17</v>
      </c>
      <c r="U357">
        <v>10.25</v>
      </c>
      <c r="V357">
        <v>6.9530000000000003</v>
      </c>
      <c r="W357">
        <v>46.354999999999997</v>
      </c>
      <c r="X357">
        <v>0.88919999999999999</v>
      </c>
      <c r="Y357" t="s">
        <v>18</v>
      </c>
      <c r="Z357">
        <v>10.17</v>
      </c>
      <c r="AA357">
        <v>10.25</v>
      </c>
      <c r="AB357">
        <v>7.673</v>
      </c>
      <c r="AC357">
        <v>51.151000000000003</v>
      </c>
      <c r="AD357">
        <v>0.89800000000000002</v>
      </c>
      <c r="AE357" t="s">
        <v>18</v>
      </c>
      <c r="AF357">
        <v>10.17</v>
      </c>
      <c r="AG357">
        <v>10.25</v>
      </c>
      <c r="AH357">
        <v>7.734</v>
      </c>
      <c r="AI357">
        <v>51.557000000000002</v>
      </c>
      <c r="AJ357">
        <v>0.89480000000000004</v>
      </c>
      <c r="AK357" t="s">
        <v>18</v>
      </c>
      <c r="AL357">
        <v>10.17</v>
      </c>
      <c r="AM357">
        <v>10.25</v>
      </c>
      <c r="AN357">
        <v>7.6710000000000003</v>
      </c>
      <c r="AO357">
        <v>51.137</v>
      </c>
      <c r="AP357">
        <v>0.89890000000000003</v>
      </c>
      <c r="AQ357" t="s">
        <v>18</v>
      </c>
      <c r="AR357">
        <v>10.17</v>
      </c>
      <c r="AS357">
        <v>10.24</v>
      </c>
      <c r="AT357">
        <v>7.9139999999999997</v>
      </c>
      <c r="AU357">
        <v>52.758000000000003</v>
      </c>
      <c r="AV357">
        <v>0.89</v>
      </c>
      <c r="AW357" t="s">
        <v>18</v>
      </c>
      <c r="AX357">
        <v>10.17</v>
      </c>
      <c r="AY357">
        <v>10.25</v>
      </c>
      <c r="AZ357">
        <v>7.7240000000000002</v>
      </c>
      <c r="BA357">
        <v>51.491</v>
      </c>
      <c r="BB357">
        <v>0.86509999999999998</v>
      </c>
      <c r="BC357" t="s">
        <v>18</v>
      </c>
      <c r="BD357">
        <v>10.17</v>
      </c>
      <c r="BE357">
        <v>10.25</v>
      </c>
      <c r="BF357">
        <v>7.9829999999999997</v>
      </c>
      <c r="BG357">
        <v>53.219000000000001</v>
      </c>
      <c r="BH357">
        <v>0.9002</v>
      </c>
      <c r="BI357" t="s">
        <v>18</v>
      </c>
      <c r="BJ357">
        <v>10.17</v>
      </c>
      <c r="BK357">
        <v>10.25</v>
      </c>
      <c r="BL357">
        <v>7.9359999999999999</v>
      </c>
      <c r="BM357">
        <v>52.906999999999996</v>
      </c>
      <c r="BN357">
        <v>0.9002</v>
      </c>
      <c r="BO357" t="s">
        <v>18</v>
      </c>
      <c r="BP357">
        <v>10.17</v>
      </c>
      <c r="BQ357">
        <v>10.25</v>
      </c>
      <c r="BR357">
        <v>7.9669999999999996</v>
      </c>
      <c r="BS357">
        <v>53.115000000000002</v>
      </c>
      <c r="BT357">
        <v>0.89510000000000001</v>
      </c>
      <c r="BU357" t="s">
        <v>18</v>
      </c>
      <c r="BV357">
        <v>10.17</v>
      </c>
      <c r="BW357">
        <v>10.25</v>
      </c>
      <c r="BX357">
        <v>7.9279999999999999</v>
      </c>
      <c r="BY357">
        <v>52.853000000000002</v>
      </c>
      <c r="BZ357">
        <v>0.90049999999999997</v>
      </c>
      <c r="CA357" t="s">
        <v>18</v>
      </c>
    </row>
    <row r="358" spans="1:79" x14ac:dyDescent="0.2">
      <c r="A358" t="s">
        <v>206</v>
      </c>
      <c r="B358">
        <v>885</v>
      </c>
      <c r="C358">
        <v>893</v>
      </c>
      <c r="D358" t="s">
        <v>205</v>
      </c>
      <c r="E358">
        <v>4.4800000000000004</v>
      </c>
      <c r="F358">
        <v>1</v>
      </c>
      <c r="G358">
        <v>7</v>
      </c>
      <c r="H358">
        <v>4.4800000000000004</v>
      </c>
      <c r="I358">
        <v>4.55</v>
      </c>
      <c r="J358">
        <v>3.8759999999999999</v>
      </c>
      <c r="K358">
        <v>55.371000000000002</v>
      </c>
      <c r="L358">
        <v>0.80510000000000004</v>
      </c>
      <c r="M358" t="s">
        <v>18</v>
      </c>
      <c r="N358">
        <v>4.4800000000000004</v>
      </c>
      <c r="O358">
        <v>4.54</v>
      </c>
      <c r="P358">
        <v>3.9470000000000001</v>
      </c>
      <c r="Q358">
        <v>56.383000000000003</v>
      </c>
      <c r="R358">
        <v>0.78739999999999999</v>
      </c>
      <c r="S358" t="s">
        <v>18</v>
      </c>
      <c r="T358">
        <v>4.4800000000000004</v>
      </c>
      <c r="U358">
        <v>4.55</v>
      </c>
      <c r="V358">
        <v>4.0410000000000004</v>
      </c>
      <c r="W358">
        <v>57.722999999999999</v>
      </c>
      <c r="X358">
        <v>0.80010000000000003</v>
      </c>
      <c r="Y358" t="s">
        <v>18</v>
      </c>
      <c r="Z358">
        <v>4.4800000000000004</v>
      </c>
      <c r="AA358">
        <v>4.55</v>
      </c>
      <c r="AB358">
        <v>4.1219999999999999</v>
      </c>
      <c r="AC358">
        <v>58.883000000000003</v>
      </c>
      <c r="AD358">
        <v>0.67979999999999996</v>
      </c>
      <c r="AE358" t="s">
        <v>18</v>
      </c>
      <c r="AF358">
        <v>4.4800000000000004</v>
      </c>
      <c r="AG358">
        <v>4.55</v>
      </c>
      <c r="AH358">
        <v>4.2670000000000003</v>
      </c>
      <c r="AI358">
        <v>60.953000000000003</v>
      </c>
      <c r="AJ358">
        <v>0.76690000000000003</v>
      </c>
      <c r="AK358" t="s">
        <v>18</v>
      </c>
      <c r="AL358">
        <v>4.4800000000000004</v>
      </c>
      <c r="AM358">
        <v>4.55</v>
      </c>
      <c r="AN358">
        <v>4.1500000000000004</v>
      </c>
      <c r="AO358">
        <v>59.286000000000001</v>
      </c>
      <c r="AP358">
        <v>0.79559999999999997</v>
      </c>
      <c r="AQ358" t="s">
        <v>18</v>
      </c>
      <c r="AR358">
        <v>4.4800000000000004</v>
      </c>
      <c r="AS358">
        <v>4.54</v>
      </c>
      <c r="AT358">
        <v>4.2160000000000002</v>
      </c>
      <c r="AU358">
        <v>60.231999999999999</v>
      </c>
      <c r="AV358">
        <v>0.76649999999999996</v>
      </c>
      <c r="AW358" t="s">
        <v>18</v>
      </c>
      <c r="AX358">
        <v>4.4800000000000004</v>
      </c>
      <c r="AY358">
        <v>4.55</v>
      </c>
      <c r="AZ358">
        <v>4.1360000000000001</v>
      </c>
      <c r="BA358">
        <v>59.091999999999999</v>
      </c>
      <c r="BB358">
        <v>0.7752</v>
      </c>
      <c r="BC358" t="s">
        <v>18</v>
      </c>
      <c r="BD358">
        <v>4.4800000000000004</v>
      </c>
      <c r="BE358">
        <v>4.55</v>
      </c>
      <c r="BF358">
        <v>4.0449999999999999</v>
      </c>
      <c r="BG358">
        <v>57.786000000000001</v>
      </c>
      <c r="BH358">
        <v>0.74439999999999995</v>
      </c>
      <c r="BI358" t="s">
        <v>18</v>
      </c>
      <c r="BJ358">
        <v>4.4800000000000004</v>
      </c>
      <c r="BK358">
        <v>4.55</v>
      </c>
      <c r="BL358">
        <v>4.2359999999999998</v>
      </c>
      <c r="BM358">
        <v>60.515000000000001</v>
      </c>
      <c r="BN358">
        <v>0.76549999999999996</v>
      </c>
      <c r="BO358" t="s">
        <v>18</v>
      </c>
      <c r="BP358">
        <v>4.4800000000000004</v>
      </c>
      <c r="BQ358">
        <v>4.54</v>
      </c>
      <c r="BR358">
        <v>4.3109999999999999</v>
      </c>
      <c r="BS358">
        <v>61.588999999999999</v>
      </c>
      <c r="BT358">
        <v>0.76139999999999997</v>
      </c>
      <c r="BU358" t="s">
        <v>18</v>
      </c>
      <c r="BV358">
        <v>4.4800000000000004</v>
      </c>
      <c r="BW358">
        <v>4.55</v>
      </c>
      <c r="BX358">
        <v>4.42</v>
      </c>
      <c r="BY358">
        <v>63.146999999999998</v>
      </c>
      <c r="BZ358">
        <v>0.7782</v>
      </c>
      <c r="CA358" t="s">
        <v>18</v>
      </c>
    </row>
  </sheetData>
  <conditionalFormatting sqref="A1:XFD1048576">
    <cfRule type="containsBlanks" dxfId="39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26"/>
  <sheetViews>
    <sheetView topLeftCell="A162" zoomScaleNormal="75" workbookViewId="0">
      <selection activeCell="S180" sqref="S180"/>
    </sheetView>
  </sheetViews>
  <sheetFormatPr baseColWidth="10" defaultColWidth="8.83203125" defaultRowHeight="15" x14ac:dyDescent="0.2"/>
  <cols>
    <col min="1" max="1" width="17.1640625" customWidth="1"/>
    <col min="6" max="6" width="9" style="10" bestFit="1" customWidth="1"/>
    <col min="7" max="7" width="9" bestFit="1" customWidth="1"/>
    <col min="8" max="8" width="8.1640625" bestFit="1" customWidth="1"/>
    <col min="9" max="9" width="9" style="10" bestFit="1" customWidth="1"/>
    <col min="10" max="10" width="9" bestFit="1" customWidth="1"/>
    <col min="11" max="11" width="8.1640625" bestFit="1" customWidth="1"/>
    <col min="12" max="12" width="9" style="10" bestFit="1" customWidth="1"/>
    <col min="13" max="14" width="9" bestFit="1" customWidth="1"/>
    <col min="15" max="15" width="9" style="10" bestFit="1" customWidth="1"/>
    <col min="16" max="16" width="8.1640625" style="6" bestFit="1" customWidth="1"/>
    <col min="17" max="17" width="9" style="11" bestFit="1" customWidth="1"/>
    <col min="19" max="20" width="11.83203125" bestFit="1" customWidth="1"/>
    <col min="21" max="21" width="12" bestFit="1" customWidth="1"/>
  </cols>
  <sheetData>
    <row r="1" spans="1:22" x14ac:dyDescent="0.2">
      <c r="S1" s="27" t="s">
        <v>207</v>
      </c>
      <c r="T1" s="27"/>
      <c r="U1" s="27"/>
      <c r="V1" s="27"/>
    </row>
    <row r="2" spans="1:22" ht="19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26">
        <v>3</v>
      </c>
      <c r="G2" s="26"/>
      <c r="H2" s="26"/>
      <c r="I2" s="26">
        <v>30</v>
      </c>
      <c r="J2" s="26"/>
      <c r="K2" s="26"/>
      <c r="L2" s="26">
        <v>300</v>
      </c>
      <c r="M2" s="26"/>
      <c r="N2" s="26"/>
      <c r="O2" s="26">
        <v>3000</v>
      </c>
      <c r="P2" s="26"/>
      <c r="Q2" s="26"/>
      <c r="S2">
        <v>3</v>
      </c>
      <c r="T2">
        <v>30</v>
      </c>
      <c r="U2">
        <v>300</v>
      </c>
      <c r="V2">
        <v>3000</v>
      </c>
    </row>
    <row r="3" spans="1:22" x14ac:dyDescent="0.2">
      <c r="A3" t="str">
        <f>'Raw Data'!A3</f>
        <v>Apo_lipin</v>
      </c>
      <c r="B3">
        <f>'Raw Data'!B3</f>
        <v>-4</v>
      </c>
      <c r="C3">
        <f>'Raw Data'!C3</f>
        <v>1</v>
      </c>
      <c r="D3" t="str">
        <f>'Raw Data'!D3</f>
        <v>YFQGAM</v>
      </c>
      <c r="F3" s="18">
        <f>'Raw Data'!J3</f>
        <v>2.5169999999999999</v>
      </c>
      <c r="G3" s="10">
        <f>'Raw Data'!P3</f>
        <v>2.5059999999999998</v>
      </c>
      <c r="H3" s="10">
        <f>'Raw Data'!V3</f>
        <v>2.4340000000000002</v>
      </c>
      <c r="I3" s="10">
        <f>'Raw Data'!AB3</f>
        <v>2.5470000000000002</v>
      </c>
      <c r="J3" s="10">
        <f>'Raw Data'!AH3</f>
        <v>2.5950000000000002</v>
      </c>
      <c r="K3" s="10">
        <f>'Raw Data'!AN3</f>
        <v>2.6339999999999999</v>
      </c>
      <c r="L3" s="10">
        <f>'Raw Data'!AT3</f>
        <v>2.677</v>
      </c>
      <c r="M3" s="10">
        <f>'Raw Data'!AZ3</f>
        <v>2.6389999999999998</v>
      </c>
      <c r="N3" s="10">
        <f>'Raw Data'!BF3</f>
        <v>2.5790000000000002</v>
      </c>
      <c r="O3" s="10">
        <f>'Raw Data'!BL3</f>
        <v>2.82</v>
      </c>
      <c r="P3" s="10">
        <f>'Raw Data'!BR3</f>
        <v>2.8479999999999999</v>
      </c>
      <c r="Q3" s="10">
        <f>'Raw Data'!BX3</f>
        <v>2.7810000000000001</v>
      </c>
      <c r="S3" s="12">
        <f>TTEST(F3:H3,F181:H181,2,3)</f>
        <v>1.6399588403521715E-3</v>
      </c>
      <c r="T3" s="12">
        <f>TTEST(I3:K3,I181:K181,2,3)</f>
        <v>1.1655024036206172E-2</v>
      </c>
      <c r="U3" s="12">
        <f>TTEST(L3:M3,L181:N181,2,3)</f>
        <v>0.99310927046677167</v>
      </c>
      <c r="V3" s="12">
        <f>TTEST(O3:Q3,O181:Q181,2,3)</f>
        <v>0.1622007106249608</v>
      </c>
    </row>
    <row r="4" spans="1:22" x14ac:dyDescent="0.2">
      <c r="A4" t="str">
        <f>'Raw Data'!A4</f>
        <v>Apo_lipin</v>
      </c>
      <c r="B4">
        <f>'Raw Data'!B4</f>
        <v>-4</v>
      </c>
      <c r="C4">
        <f>'Raw Data'!C4</f>
        <v>2</v>
      </c>
      <c r="D4" t="str">
        <f>'Raw Data'!D4</f>
        <v>YFQGAMN</v>
      </c>
      <c r="F4" s="18">
        <f>'Raw Data'!J4</f>
        <v>3.03</v>
      </c>
      <c r="G4" s="10">
        <f>'Raw Data'!P4</f>
        <v>3.0209999999999999</v>
      </c>
      <c r="H4" s="10">
        <f>'Raw Data'!V4</f>
        <v>2.9870000000000001</v>
      </c>
      <c r="I4" s="10">
        <f>'Raw Data'!AB4</f>
        <v>3.25</v>
      </c>
      <c r="J4" s="10">
        <f>'Raw Data'!AH4</f>
        <v>3.222</v>
      </c>
      <c r="K4" s="10">
        <f>'Raw Data'!AN4</f>
        <v>3.181</v>
      </c>
      <c r="L4" s="10">
        <f>'Raw Data'!AT4</f>
        <v>3.3</v>
      </c>
      <c r="M4" s="10">
        <f>'Raw Data'!AZ4</f>
        <v>3.3780000000000001</v>
      </c>
      <c r="N4" s="10">
        <f>'Raw Data'!BF4</f>
        <v>3.3380000000000001</v>
      </c>
      <c r="O4" s="10">
        <f>'Raw Data'!BL4</f>
        <v>3.4060000000000001</v>
      </c>
      <c r="P4" s="10">
        <f>'Raw Data'!BR4</f>
        <v>3.3769999999999998</v>
      </c>
      <c r="Q4" s="10">
        <f>'Raw Data'!BX4</f>
        <v>3.4689999999999999</v>
      </c>
      <c r="S4" s="12">
        <f t="shared" ref="S4:S67" si="0">TTEST(F4:H4,F182:H182,2,3)</f>
        <v>5.4660273230309944E-4</v>
      </c>
      <c r="T4" s="12">
        <f t="shared" ref="T4:T67" si="1">TTEST(I4:K4,I182:K182,2,3)</f>
        <v>1.6937752922348806E-3</v>
      </c>
      <c r="U4" s="12">
        <f t="shared" ref="U4:U67" si="2">TTEST(L4:M4,L182:N182,2,3)</f>
        <v>0.55940514641650063</v>
      </c>
      <c r="V4" s="12">
        <f t="shared" ref="V4:V67" si="3">TTEST(O4:Q4,O182:Q182,2,3)</f>
        <v>0.83106899496629172</v>
      </c>
    </row>
    <row r="5" spans="1:22" x14ac:dyDescent="0.2">
      <c r="A5" t="str">
        <f>'Raw Data'!A5</f>
        <v>Apo_lipin</v>
      </c>
      <c r="B5">
        <f>'Raw Data'!B5</f>
        <v>2</v>
      </c>
      <c r="C5">
        <f>'Raw Data'!C5</f>
        <v>12</v>
      </c>
      <c r="D5" t="str">
        <f>'Raw Data'!D5</f>
        <v>NYVGQLAGQVF</v>
      </c>
      <c r="F5" s="18">
        <f>'Raw Data'!J5</f>
        <v>4.6559999999999997</v>
      </c>
      <c r="G5" s="10">
        <f>'Raw Data'!P5</f>
        <v>4.6440000000000001</v>
      </c>
      <c r="H5" s="10">
        <f>'Raw Data'!V5</f>
        <v>4.585</v>
      </c>
      <c r="I5" s="10">
        <f>'Raw Data'!AB5</f>
        <v>5.5</v>
      </c>
      <c r="J5" s="10">
        <f>'Raw Data'!AH5</f>
        <v>5.6959999999999997</v>
      </c>
      <c r="K5" s="10">
        <f>'Raw Data'!AN5</f>
        <v>5.7240000000000002</v>
      </c>
      <c r="L5" s="10">
        <f>'Raw Data'!AT5</f>
        <v>6.4660000000000002</v>
      </c>
      <c r="M5" s="10">
        <f>'Raw Data'!AZ5</f>
        <v>6.5629999999999997</v>
      </c>
      <c r="N5" s="10">
        <f>'Raw Data'!BF5</f>
        <v>6.4340000000000002</v>
      </c>
      <c r="O5" s="10">
        <f>'Raw Data'!BL5</f>
        <v>7.2439999999999998</v>
      </c>
      <c r="P5" s="10">
        <f>'Raw Data'!BR5</f>
        <v>7.13</v>
      </c>
      <c r="Q5" s="10">
        <f>'Raw Data'!BX5</f>
        <v>7.1849999999999996</v>
      </c>
      <c r="S5" s="12">
        <f t="shared" si="0"/>
        <v>2.3769238648017664E-5</v>
      </c>
      <c r="T5" s="12">
        <f t="shared" si="1"/>
        <v>4.0987959886522644E-4</v>
      </c>
      <c r="U5" s="12">
        <f t="shared" si="2"/>
        <v>1.2082004225784874E-2</v>
      </c>
      <c r="V5" s="12">
        <f t="shared" si="3"/>
        <v>7.8875138786438731E-2</v>
      </c>
    </row>
    <row r="6" spans="1:22" x14ac:dyDescent="0.2">
      <c r="A6" t="str">
        <f>'Raw Data'!A6</f>
        <v>Apo_lipin</v>
      </c>
      <c r="B6">
        <f>'Raw Data'!B6</f>
        <v>3</v>
      </c>
      <c r="C6">
        <f>'Raw Data'!C6</f>
        <v>12</v>
      </c>
      <c r="D6" t="str">
        <f>'Raw Data'!D6</f>
        <v>YVGQLAGQVF</v>
      </c>
      <c r="F6" s="18">
        <f>'Raw Data'!J6</f>
        <v>3.694</v>
      </c>
      <c r="G6" s="10">
        <f>'Raw Data'!P6</f>
        <v>3.7240000000000002</v>
      </c>
      <c r="H6" s="10">
        <f>'Raw Data'!V6</f>
        <v>3.7290000000000001</v>
      </c>
      <c r="I6" s="10">
        <f>'Raw Data'!AB6</f>
        <v>4.6189999999999998</v>
      </c>
      <c r="J6" s="10">
        <f>'Raw Data'!AH6</f>
        <v>4.5359999999999996</v>
      </c>
      <c r="K6" s="10">
        <f>'Raw Data'!AN6</f>
        <v>4.63</v>
      </c>
      <c r="L6" s="10">
        <f>'Raw Data'!AT6</f>
        <v>5.2290000000000001</v>
      </c>
      <c r="M6" s="10">
        <f>'Raw Data'!AZ6</f>
        <v>5.2640000000000002</v>
      </c>
      <c r="N6" s="10">
        <f>'Raw Data'!BF6</f>
        <v>5.2380000000000004</v>
      </c>
      <c r="O6" s="10">
        <f>'Raw Data'!BL6</f>
        <v>5.73</v>
      </c>
      <c r="P6" s="10">
        <f>'Raw Data'!BR6</f>
        <v>5.7960000000000003</v>
      </c>
      <c r="Q6" s="10">
        <f>'Raw Data'!BX6</f>
        <v>5.7869999999999999</v>
      </c>
      <c r="S6" s="12">
        <f t="shared" si="0"/>
        <v>3.2769692013923371E-3</v>
      </c>
      <c r="T6" s="12">
        <f t="shared" si="1"/>
        <v>3.0722523248766977E-3</v>
      </c>
      <c r="U6" s="12">
        <f t="shared" si="2"/>
        <v>3.4483346063361943E-3</v>
      </c>
      <c r="V6" s="12">
        <f t="shared" si="3"/>
        <v>0.94502852576731111</v>
      </c>
    </row>
    <row r="7" spans="1:22" x14ac:dyDescent="0.2">
      <c r="A7" t="str">
        <f>'Raw Data'!A7</f>
        <v>Apo_lipin</v>
      </c>
      <c r="B7">
        <f>'Raw Data'!B7</f>
        <v>13</v>
      </c>
      <c r="C7">
        <f>'Raw Data'!C7</f>
        <v>30</v>
      </c>
      <c r="D7" t="str">
        <f>'Raw Data'!D7</f>
        <v>VTVKELYKGLNPATLSGC</v>
      </c>
      <c r="F7" s="18">
        <f>'Raw Data'!J7</f>
        <v>7.2670000000000003</v>
      </c>
      <c r="G7" s="10">
        <f>'Raw Data'!P7</f>
        <v>7.2910000000000004</v>
      </c>
      <c r="H7" s="10">
        <f>'Raw Data'!V7</f>
        <v>7.2320000000000002</v>
      </c>
      <c r="I7" s="10">
        <f>'Raw Data'!AB7</f>
        <v>9.9819999999999993</v>
      </c>
      <c r="J7" s="10">
        <f>'Raw Data'!AH7</f>
        <v>9.9239999999999995</v>
      </c>
      <c r="K7" s="10">
        <f>'Raw Data'!AN7</f>
        <v>9.9559999999999995</v>
      </c>
      <c r="L7" s="10">
        <f>'Raw Data'!AT7</f>
        <v>11.696</v>
      </c>
      <c r="M7" s="10">
        <f>'Raw Data'!AZ7</f>
        <v>11.85</v>
      </c>
      <c r="N7" s="10">
        <f>'Raw Data'!BF7</f>
        <v>11.632</v>
      </c>
      <c r="O7" s="10">
        <f>'Raw Data'!BL7</f>
        <v>12.462</v>
      </c>
      <c r="P7" s="10">
        <f>'Raw Data'!BR7</f>
        <v>12.61</v>
      </c>
      <c r="Q7" s="10">
        <f>'Raw Data'!BX7</f>
        <v>12.536</v>
      </c>
      <c r="S7" s="12">
        <f t="shared" si="0"/>
        <v>1.8701997191456951E-5</v>
      </c>
      <c r="T7" s="12">
        <f t="shared" si="1"/>
        <v>1.3284495968037399E-2</v>
      </c>
      <c r="U7" s="12">
        <f t="shared" si="2"/>
        <v>0.12730584502181888</v>
      </c>
      <c r="V7" s="12">
        <f t="shared" si="3"/>
        <v>0.1922016270797102</v>
      </c>
    </row>
    <row r="8" spans="1:22" x14ac:dyDescent="0.2">
      <c r="A8" t="str">
        <f>'Raw Data'!A8</f>
        <v>Apo_lipin</v>
      </c>
      <c r="B8">
        <f>'Raw Data'!B8</f>
        <v>13</v>
      </c>
      <c r="C8">
        <f>'Raw Data'!C8</f>
        <v>32</v>
      </c>
      <c r="D8" t="str">
        <f>'Raw Data'!D8</f>
        <v>VTVKELYKGLNPATLSGCID</v>
      </c>
      <c r="F8" s="18">
        <f>'Raw Data'!J8</f>
        <v>6.891</v>
      </c>
      <c r="G8" s="10">
        <f>'Raw Data'!P8</f>
        <v>6.6689999999999996</v>
      </c>
      <c r="H8" s="10">
        <f>'Raw Data'!V8</f>
        <v>6.8970000000000002</v>
      </c>
      <c r="I8" s="10">
        <f>'Raw Data'!AB8</f>
        <v>9.7279999999999998</v>
      </c>
      <c r="J8" s="10">
        <f>'Raw Data'!AH8</f>
        <v>9.6859999999999999</v>
      </c>
      <c r="K8" s="10">
        <f>'Raw Data'!AN8</f>
        <v>9.609</v>
      </c>
      <c r="L8" s="10">
        <f>'Raw Data'!AT8</f>
        <v>11.538</v>
      </c>
      <c r="M8" s="10">
        <f>'Raw Data'!AZ8</f>
        <v>11.912000000000001</v>
      </c>
      <c r="N8" s="10">
        <f>'Raw Data'!BF8</f>
        <v>11.82</v>
      </c>
      <c r="O8" s="10">
        <f>'Raw Data'!BL8</f>
        <v>12.904999999999999</v>
      </c>
      <c r="P8" s="10">
        <f>'Raw Data'!BR8</f>
        <v>13</v>
      </c>
      <c r="Q8" s="10">
        <f>'Raw Data'!BX8</f>
        <v>12.823</v>
      </c>
      <c r="S8" s="12">
        <f t="shared" si="0"/>
        <v>3.5065109049237661E-4</v>
      </c>
      <c r="T8" s="12">
        <f t="shared" si="1"/>
        <v>8.7718185354704117E-3</v>
      </c>
      <c r="U8" s="12">
        <f t="shared" si="2"/>
        <v>0.32383982185349891</v>
      </c>
      <c r="V8" s="12">
        <f t="shared" si="3"/>
        <v>0.43160912664412465</v>
      </c>
    </row>
    <row r="9" spans="1:22" x14ac:dyDescent="0.2">
      <c r="A9" t="str">
        <f>'Raw Data'!A9</f>
        <v>Apo_lipin</v>
      </c>
      <c r="B9">
        <f>'Raw Data'!B9</f>
        <v>18</v>
      </c>
      <c r="C9">
        <f>'Raw Data'!C9</f>
        <v>32</v>
      </c>
      <c r="D9" t="str">
        <f>'Raw Data'!D9</f>
        <v>LYKGLNPATLSGCID</v>
      </c>
      <c r="F9" s="18">
        <f>'Raw Data'!J9</f>
        <v>4.2930000000000001</v>
      </c>
      <c r="G9" s="10">
        <f>'Raw Data'!P9</f>
        <v>4.1870000000000003</v>
      </c>
      <c r="H9" s="10">
        <f>'Raw Data'!V9</f>
        <v>4.3360000000000003</v>
      </c>
      <c r="I9" s="10">
        <f>'Raw Data'!AB9</f>
        <v>5.9279999999999999</v>
      </c>
      <c r="J9" s="10">
        <f>'Raw Data'!AH9</f>
        <v>5.8769999999999998</v>
      </c>
      <c r="K9" s="10">
        <f>'Raw Data'!AN9</f>
        <v>5.9160000000000004</v>
      </c>
      <c r="L9" s="10">
        <f>'Raw Data'!AT9</f>
        <v>7.43</v>
      </c>
      <c r="M9" s="10">
        <f>'Raw Data'!AZ9</f>
        <v>7.3730000000000002</v>
      </c>
      <c r="N9" s="10">
        <f>'Raw Data'!BF9</f>
        <v>7.516</v>
      </c>
      <c r="O9" s="10">
        <f>'Raw Data'!BL9</f>
        <v>8.0050000000000008</v>
      </c>
      <c r="P9" s="10">
        <f>'Raw Data'!BR9</f>
        <v>8.1560000000000006</v>
      </c>
      <c r="Q9" s="10">
        <f>'Raw Data'!BX9</f>
        <v>8.048</v>
      </c>
      <c r="S9" s="12">
        <f t="shared" si="0"/>
        <v>3.1767837000101315E-2</v>
      </c>
      <c r="T9" s="12">
        <f t="shared" si="1"/>
        <v>0.18153995543065823</v>
      </c>
      <c r="U9" s="12">
        <f t="shared" si="2"/>
        <v>0.16654932571556783</v>
      </c>
      <c r="V9" s="12">
        <f t="shared" si="3"/>
        <v>0.74679357493517018</v>
      </c>
    </row>
    <row r="10" spans="1:22" x14ac:dyDescent="0.2">
      <c r="A10" t="str">
        <f>'Raw Data'!A10</f>
        <v>Apo_lipin</v>
      </c>
      <c r="B10">
        <f>'Raw Data'!B10</f>
        <v>31</v>
      </c>
      <c r="C10">
        <f>'Raw Data'!C10</f>
        <v>35</v>
      </c>
      <c r="D10" t="str">
        <f>'Raw Data'!D10</f>
        <v>IDIIV</v>
      </c>
      <c r="F10" s="18">
        <f>'Raw Data'!J10</f>
        <v>1.0999999999999999E-2</v>
      </c>
      <c r="G10" s="10">
        <f>'Raw Data'!P10</f>
        <v>3.1E-2</v>
      </c>
      <c r="H10" s="10">
        <f>'Raw Data'!V10</f>
        <v>3.2000000000000001E-2</v>
      </c>
      <c r="I10" s="10">
        <f>'Raw Data'!AB10</f>
        <v>2.8000000000000001E-2</v>
      </c>
      <c r="J10" s="10">
        <f>'Raw Data'!AH10</f>
        <v>2.7E-2</v>
      </c>
      <c r="K10" s="10">
        <f>'Raw Data'!AN10</f>
        <v>4.2000000000000003E-2</v>
      </c>
      <c r="L10" s="10">
        <f>'Raw Data'!AT10</f>
        <v>4.4999999999999998E-2</v>
      </c>
      <c r="M10" s="10">
        <f>'Raw Data'!AZ10</f>
        <v>3.9E-2</v>
      </c>
      <c r="N10" s="10">
        <f>'Raw Data'!BF10</f>
        <v>4.4999999999999998E-2</v>
      </c>
      <c r="O10" s="10">
        <f>'Raw Data'!BL10</f>
        <v>7.0000000000000007E-2</v>
      </c>
      <c r="P10" s="10">
        <f>'Raw Data'!BR10</f>
        <v>6.6000000000000003E-2</v>
      </c>
      <c r="Q10" s="10">
        <f>'Raw Data'!BX10</f>
        <v>7.2999999999999995E-2</v>
      </c>
      <c r="S10" s="12">
        <f t="shared" si="0"/>
        <v>0.78677358924003016</v>
      </c>
      <c r="T10" s="12">
        <f t="shared" si="1"/>
        <v>0.22597586068276912</v>
      </c>
      <c r="U10" s="12">
        <f t="shared" si="2"/>
        <v>0.20873095723306379</v>
      </c>
      <c r="V10" s="12">
        <f t="shared" si="3"/>
        <v>0.26315098261001818</v>
      </c>
    </row>
    <row r="11" spans="1:22" x14ac:dyDescent="0.2">
      <c r="A11" t="str">
        <f>'Raw Data'!A11</f>
        <v>Apo_lipin</v>
      </c>
      <c r="B11">
        <f>'Raw Data'!B11</f>
        <v>32</v>
      </c>
      <c r="C11">
        <f>'Raw Data'!C11</f>
        <v>36</v>
      </c>
      <c r="D11" t="str">
        <f>'Raw Data'!D11</f>
        <v>DIIVI</v>
      </c>
      <c r="F11" s="18">
        <f>'Raw Data'!J11</f>
        <v>2.1000000000000001E-2</v>
      </c>
      <c r="G11" s="10">
        <f>'Raw Data'!P11</f>
        <v>2.8000000000000001E-2</v>
      </c>
      <c r="H11" s="10">
        <f>'Raw Data'!V11</f>
        <v>0.04</v>
      </c>
      <c r="I11" s="10">
        <f>'Raw Data'!AB11</f>
        <v>4.8000000000000001E-2</v>
      </c>
      <c r="J11" s="10">
        <f>'Raw Data'!AH11</f>
        <v>2.5999999999999999E-2</v>
      </c>
      <c r="K11" s="10">
        <f>'Raw Data'!AN11</f>
        <v>5.6000000000000001E-2</v>
      </c>
      <c r="L11" s="10">
        <f>'Raw Data'!AT11</f>
        <v>7.8E-2</v>
      </c>
      <c r="M11" s="10">
        <f>'Raw Data'!AZ11</f>
        <v>3.2000000000000001E-2</v>
      </c>
      <c r="N11" s="10">
        <f>'Raw Data'!BF11</f>
        <v>3.2000000000000001E-2</v>
      </c>
      <c r="O11" s="10">
        <f>'Raw Data'!BL11</f>
        <v>7.5999999999999998E-2</v>
      </c>
      <c r="P11" s="10">
        <f>'Raw Data'!BR11</f>
        <v>0.115</v>
      </c>
      <c r="Q11" s="10">
        <f>'Raw Data'!BX11</f>
        <v>7.6999999999999999E-2</v>
      </c>
      <c r="S11" s="12">
        <f t="shared" si="0"/>
        <v>0.13781973122307747</v>
      </c>
      <c r="T11" s="12">
        <f t="shared" si="1"/>
        <v>0.61315269854226029</v>
      </c>
      <c r="U11" s="12">
        <f t="shared" si="2"/>
        <v>0.99081161715815202</v>
      </c>
      <c r="V11" s="12">
        <f t="shared" si="3"/>
        <v>0.24867315779219903</v>
      </c>
    </row>
    <row r="12" spans="1:22" x14ac:dyDescent="0.2">
      <c r="A12" t="str">
        <f>'Raw Data'!A12</f>
        <v>Apo_lipin</v>
      </c>
      <c r="B12">
        <f>'Raw Data'!B12</f>
        <v>33</v>
      </c>
      <c r="C12">
        <f>'Raw Data'!C12</f>
        <v>43</v>
      </c>
      <c r="D12" t="str">
        <f>'Raw Data'!D12</f>
        <v>IIVIRQPNGSL</v>
      </c>
      <c r="F12" s="18">
        <f>'Raw Data'!J12</f>
        <v>1.1739999999999999</v>
      </c>
      <c r="G12" s="10">
        <f>'Raw Data'!P12</f>
        <v>1.1659999999999999</v>
      </c>
      <c r="H12" s="10">
        <f>'Raw Data'!V12</f>
        <v>1.1970000000000001</v>
      </c>
      <c r="I12" s="10">
        <f>'Raw Data'!AB12</f>
        <v>2.125</v>
      </c>
      <c r="J12" s="10">
        <f>'Raw Data'!AH12</f>
        <v>2.214</v>
      </c>
      <c r="K12" s="10">
        <f>'Raw Data'!AN12</f>
        <v>2.16</v>
      </c>
      <c r="L12" s="10">
        <f>'Raw Data'!AT12</f>
        <v>3.0529999999999999</v>
      </c>
      <c r="M12" s="10">
        <f>'Raw Data'!AZ12</f>
        <v>3.117</v>
      </c>
      <c r="N12" s="10">
        <f>'Raw Data'!BF12</f>
        <v>3.0640000000000001</v>
      </c>
      <c r="O12" s="10">
        <f>'Raw Data'!BL12</f>
        <v>3.2120000000000002</v>
      </c>
      <c r="P12" s="10">
        <f>'Raw Data'!BR12</f>
        <v>3.1560000000000001</v>
      </c>
      <c r="Q12" s="10">
        <f>'Raw Data'!BX12</f>
        <v>3.214</v>
      </c>
      <c r="S12" s="12">
        <f t="shared" si="0"/>
        <v>7.2968684774615017E-2</v>
      </c>
      <c r="T12" s="12">
        <f t="shared" si="1"/>
        <v>5.3232858753784702E-2</v>
      </c>
      <c r="U12" s="12">
        <f t="shared" si="2"/>
        <v>0.26758148537720161</v>
      </c>
      <c r="V12" s="12">
        <f t="shared" si="3"/>
        <v>0.82185725995601711</v>
      </c>
    </row>
    <row r="13" spans="1:22" x14ac:dyDescent="0.2">
      <c r="A13" t="str">
        <f>'Raw Data'!A13</f>
        <v>Apo_lipin</v>
      </c>
      <c r="B13">
        <f>'Raw Data'!B13</f>
        <v>33</v>
      </c>
      <c r="C13">
        <f>'Raw Data'!C13</f>
        <v>52</v>
      </c>
      <c r="D13" t="str">
        <f>'Raw Data'!D13</f>
        <v>IIVIRQPNGSLQCSPFHVRF</v>
      </c>
      <c r="F13" s="18">
        <f>'Raw Data'!J13</f>
        <v>0.90300000000000002</v>
      </c>
      <c r="G13" s="10">
        <f>'Raw Data'!P13</f>
        <v>0.86499999999999999</v>
      </c>
      <c r="H13" s="10">
        <f>'Raw Data'!V13</f>
        <v>0.97399999999999998</v>
      </c>
      <c r="I13" s="10">
        <f>'Raw Data'!AB13</f>
        <v>1.746</v>
      </c>
      <c r="J13" s="10">
        <f>'Raw Data'!AH13</f>
        <v>1.7609999999999999</v>
      </c>
      <c r="K13" s="10">
        <f>'Raw Data'!AN13</f>
        <v>1.8220000000000001</v>
      </c>
      <c r="L13" s="10">
        <f>'Raw Data'!AT13</f>
        <v>2.9009999999999998</v>
      </c>
      <c r="M13" s="10">
        <f>'Raw Data'!AZ13</f>
        <v>2.9550000000000001</v>
      </c>
      <c r="N13" s="10">
        <f>'Raw Data'!BF13</f>
        <v>3.004</v>
      </c>
      <c r="O13" s="10">
        <f>'Raw Data'!BL13</f>
        <v>3.28</v>
      </c>
      <c r="P13" s="10">
        <f>'Raw Data'!BR13</f>
        <v>3.508</v>
      </c>
      <c r="Q13" s="10">
        <f>'Raw Data'!BX13</f>
        <v>3.504</v>
      </c>
      <c r="S13" s="12">
        <f t="shared" si="0"/>
        <v>0.4561112674364724</v>
      </c>
      <c r="T13" s="12">
        <f t="shared" si="1"/>
        <v>8.7332529434335868E-3</v>
      </c>
      <c r="U13" s="12">
        <f t="shared" si="2"/>
        <v>0.59746225925469365</v>
      </c>
      <c r="V13" s="12">
        <f t="shared" si="3"/>
        <v>0.95011448636795093</v>
      </c>
    </row>
    <row r="14" spans="1:22" x14ac:dyDescent="0.2">
      <c r="A14" t="str">
        <f>'Raw Data'!A14</f>
        <v>Apo_lipin</v>
      </c>
      <c r="B14">
        <f>'Raw Data'!B14</f>
        <v>33</v>
      </c>
      <c r="C14">
        <f>'Raw Data'!C14</f>
        <v>55</v>
      </c>
      <c r="D14" t="str">
        <f>'Raw Data'!D14</f>
        <v>IIVIRQPNGSLQCSPFHVRFGKM</v>
      </c>
      <c r="F14" s="18">
        <f>'Raw Data'!J14</f>
        <v>2.0830000000000002</v>
      </c>
      <c r="G14" s="10">
        <f>'Raw Data'!P14</f>
        <v>1.9530000000000001</v>
      </c>
      <c r="H14" s="10">
        <f>'Raw Data'!V14</f>
        <v>2.125</v>
      </c>
      <c r="I14" s="10">
        <f>'Raw Data'!AB14</f>
        <v>2.9580000000000002</v>
      </c>
      <c r="J14" s="10">
        <f>'Raw Data'!AH14</f>
        <v>2.97</v>
      </c>
      <c r="K14" s="10">
        <f>'Raw Data'!AN14</f>
        <v>3.2189999999999999</v>
      </c>
      <c r="L14" s="10">
        <f>'Raw Data'!AT14</f>
        <v>4.3890000000000002</v>
      </c>
      <c r="M14" s="10">
        <f>'Raw Data'!AZ14</f>
        <v>4.4539999999999997</v>
      </c>
      <c r="N14" s="10">
        <f>'Raw Data'!BF14</f>
        <v>4.3529999999999998</v>
      </c>
      <c r="O14" s="10">
        <f>'Raw Data'!BL14</f>
        <v>4.8159999999999998</v>
      </c>
      <c r="P14" s="10">
        <f>'Raw Data'!BR14</f>
        <v>4.9930000000000003</v>
      </c>
      <c r="Q14" s="10">
        <f>'Raw Data'!BX14</f>
        <v>4.93</v>
      </c>
      <c r="S14" s="12">
        <f t="shared" si="0"/>
        <v>9.1395411821849473E-2</v>
      </c>
      <c r="T14" s="12">
        <f t="shared" si="1"/>
        <v>0.38305846944635286</v>
      </c>
      <c r="U14" s="12">
        <f t="shared" si="2"/>
        <v>0.61417582813660188</v>
      </c>
      <c r="V14" s="12">
        <f t="shared" si="3"/>
        <v>0.93928214966340595</v>
      </c>
    </row>
    <row r="15" spans="1:22" x14ac:dyDescent="0.2">
      <c r="A15" t="str">
        <f>'Raw Data'!A15</f>
        <v>Apo_lipin</v>
      </c>
      <c r="B15">
        <f>'Raw Data'!B15</f>
        <v>33</v>
      </c>
      <c r="C15">
        <f>'Raw Data'!C15</f>
        <v>58</v>
      </c>
      <c r="D15" t="str">
        <f>'Raw Data'!D15</f>
        <v>IIVIRQPNGSLQCSPFHVRFGKMGVL</v>
      </c>
      <c r="F15" s="18">
        <f>'Raw Data'!J15</f>
        <v>3.492</v>
      </c>
      <c r="G15" s="10">
        <f>'Raw Data'!P15</f>
        <v>3.472</v>
      </c>
      <c r="H15" s="10">
        <f>'Raw Data'!V15</f>
        <v>3.7040000000000002</v>
      </c>
      <c r="I15" s="10">
        <f>'Raw Data'!AB15</f>
        <v>4.7140000000000004</v>
      </c>
      <c r="J15" s="10">
        <f>'Raw Data'!AH15</f>
        <v>4.6120000000000001</v>
      </c>
      <c r="K15" s="10">
        <f>'Raw Data'!AN15</f>
        <v>4.851</v>
      </c>
      <c r="L15" s="10">
        <f>'Raw Data'!AT15</f>
        <v>5.9130000000000003</v>
      </c>
      <c r="M15" s="10">
        <f>'Raw Data'!AZ15</f>
        <v>5.9450000000000003</v>
      </c>
      <c r="N15" s="10">
        <f>'Raw Data'!BF15</f>
        <v>5.7869999999999999</v>
      </c>
      <c r="O15" s="10">
        <f>'Raw Data'!BL15</f>
        <v>6.1639999999999997</v>
      </c>
      <c r="P15" s="10">
        <f>'Raw Data'!BR15</f>
        <v>6.4139999999999997</v>
      </c>
      <c r="Q15" s="10">
        <f>'Raw Data'!BX15</f>
        <v>6.2030000000000003</v>
      </c>
      <c r="S15" s="12">
        <f t="shared" si="0"/>
        <v>0.20847711433301433</v>
      </c>
      <c r="T15" s="12">
        <f t="shared" si="1"/>
        <v>0.26063987942549011</v>
      </c>
      <c r="U15" s="12">
        <f t="shared" si="2"/>
        <v>7.1124981574857402E-2</v>
      </c>
      <c r="V15" s="12">
        <f t="shared" si="3"/>
        <v>0.97899100712437903</v>
      </c>
    </row>
    <row r="16" spans="1:22" x14ac:dyDescent="0.2">
      <c r="A16" t="str">
        <f>'Raw Data'!A16</f>
        <v>Apo_lipin</v>
      </c>
      <c r="B16">
        <f>'Raw Data'!B16</f>
        <v>34</v>
      </c>
      <c r="C16">
        <f>'Raw Data'!C16</f>
        <v>43</v>
      </c>
      <c r="D16" t="str">
        <f>'Raw Data'!D16</f>
        <v>IVIRQPNGSL</v>
      </c>
      <c r="F16" s="18">
        <f>'Raw Data'!J16</f>
        <v>1.2250000000000001</v>
      </c>
      <c r="G16" s="10">
        <f>'Raw Data'!P16</f>
        <v>1.2789999999999999</v>
      </c>
      <c r="H16" s="10">
        <f>'Raw Data'!V16</f>
        <v>1.2649999999999999</v>
      </c>
      <c r="I16" s="10">
        <f>'Raw Data'!AB16</f>
        <v>2.181</v>
      </c>
      <c r="J16" s="10">
        <f>'Raw Data'!AH16</f>
        <v>2.2949999999999999</v>
      </c>
      <c r="K16" s="10">
        <f>'Raw Data'!AN16</f>
        <v>2.2330000000000001</v>
      </c>
      <c r="L16" s="10">
        <f>'Raw Data'!AT16</f>
        <v>3.2160000000000002</v>
      </c>
      <c r="M16" s="10">
        <f>'Raw Data'!AZ16</f>
        <v>3.375</v>
      </c>
      <c r="N16" s="10">
        <f>'Raw Data'!BF16</f>
        <v>3.1850000000000001</v>
      </c>
      <c r="O16" s="10">
        <f>'Raw Data'!BL16</f>
        <v>3.3370000000000002</v>
      </c>
      <c r="P16" s="10">
        <f>'Raw Data'!BR16</f>
        <v>3.3</v>
      </c>
      <c r="Q16" s="10">
        <f>'Raw Data'!BX16</f>
        <v>3.3130000000000002</v>
      </c>
      <c r="S16" s="12">
        <f t="shared" si="0"/>
        <v>6.0915921535296073E-3</v>
      </c>
      <c r="T16" s="12">
        <f t="shared" si="1"/>
        <v>5.6384028783697859E-2</v>
      </c>
      <c r="U16" s="12">
        <f t="shared" si="2"/>
        <v>0.86607099041961655</v>
      </c>
      <c r="V16" s="12">
        <f t="shared" si="3"/>
        <v>0.55636363345042461</v>
      </c>
    </row>
    <row r="17" spans="1:22" x14ac:dyDescent="0.2">
      <c r="A17" t="str">
        <f>'Raw Data'!A17</f>
        <v>Apo_lipin</v>
      </c>
      <c r="B17">
        <f>'Raw Data'!B17</f>
        <v>34</v>
      </c>
      <c r="C17">
        <f>'Raw Data'!C17</f>
        <v>55</v>
      </c>
      <c r="D17" t="str">
        <f>'Raw Data'!D17</f>
        <v>IVIRQPNGSLQCSPFHVRFGKM</v>
      </c>
      <c r="F17" s="18">
        <f>'Raw Data'!J17</f>
        <v>2.2829999999999999</v>
      </c>
      <c r="G17" s="10">
        <f>'Raw Data'!P17</f>
        <v>2.331</v>
      </c>
      <c r="H17" s="10">
        <f>'Raw Data'!V17</f>
        <v>2.2930000000000001</v>
      </c>
      <c r="I17" s="10">
        <f>'Raw Data'!AB17</f>
        <v>3.28</v>
      </c>
      <c r="J17" s="10">
        <f>'Raw Data'!AH17</f>
        <v>3.5270000000000001</v>
      </c>
      <c r="K17" s="10">
        <f>'Raw Data'!AN17</f>
        <v>3.4289999999999998</v>
      </c>
      <c r="L17" s="10">
        <f>'Raw Data'!AT17</f>
        <v>4.6280000000000001</v>
      </c>
      <c r="M17" s="10">
        <f>'Raw Data'!AZ17</f>
        <v>4.657</v>
      </c>
      <c r="N17" s="10">
        <f>'Raw Data'!BF17</f>
        <v>4.5949999999999998</v>
      </c>
      <c r="O17" s="10">
        <f>'Raw Data'!BL17</f>
        <v>4.923</v>
      </c>
      <c r="P17" s="10">
        <f>'Raw Data'!BR17</f>
        <v>5.0780000000000003</v>
      </c>
      <c r="Q17" s="10">
        <f>'Raw Data'!BX17</f>
        <v>4.8220000000000001</v>
      </c>
      <c r="S17" s="12">
        <f t="shared" si="0"/>
        <v>5.8332392693050399E-2</v>
      </c>
      <c r="T17" s="12">
        <f t="shared" si="1"/>
        <v>8.0316204540766614E-2</v>
      </c>
      <c r="U17" s="12">
        <f t="shared" si="2"/>
        <v>0.10052020592454741</v>
      </c>
      <c r="V17" s="12">
        <f t="shared" si="3"/>
        <v>0.25061635340288363</v>
      </c>
    </row>
    <row r="18" spans="1:22" x14ac:dyDescent="0.2">
      <c r="A18" t="str">
        <f>'Raw Data'!A18</f>
        <v>Apo_lipin</v>
      </c>
      <c r="B18">
        <f>'Raw Data'!B18</f>
        <v>34</v>
      </c>
      <c r="C18">
        <f>'Raw Data'!C18</f>
        <v>58</v>
      </c>
      <c r="D18" t="str">
        <f>'Raw Data'!D18</f>
        <v>IVIRQPNGSLQCSPFHVRFGKMGVL</v>
      </c>
      <c r="F18" s="18">
        <f>'Raw Data'!J18</f>
        <v>3.6349999999999998</v>
      </c>
      <c r="G18" s="10">
        <f>'Raw Data'!P18</f>
        <v>3.5859999999999999</v>
      </c>
      <c r="H18" s="10">
        <f>'Raw Data'!V18</f>
        <v>3.7639999999999998</v>
      </c>
      <c r="I18" s="10">
        <f>'Raw Data'!AB18</f>
        <v>4.7729999999999997</v>
      </c>
      <c r="J18" s="10">
        <f>'Raw Data'!AH18</f>
        <v>4.7149999999999999</v>
      </c>
      <c r="K18" s="10">
        <f>'Raw Data'!AN18</f>
        <v>5.0369999999999999</v>
      </c>
      <c r="L18" s="10">
        <f>'Raw Data'!AT18</f>
        <v>6.0510000000000002</v>
      </c>
      <c r="M18" s="10">
        <f>'Raw Data'!AZ18</f>
        <v>6.2530000000000001</v>
      </c>
      <c r="N18" s="10">
        <f>'Raw Data'!BF18</f>
        <v>6.1710000000000003</v>
      </c>
      <c r="O18" s="10">
        <f>'Raw Data'!BL18</f>
        <v>6.3209999999999997</v>
      </c>
      <c r="P18" s="10">
        <f>'Raw Data'!BR18</f>
        <v>6.6660000000000004</v>
      </c>
      <c r="Q18" s="10">
        <f>'Raw Data'!BX18</f>
        <v>6.47</v>
      </c>
      <c r="S18" s="12">
        <f t="shared" si="0"/>
        <v>0.26452589631241341</v>
      </c>
      <c r="T18" s="12">
        <f t="shared" si="1"/>
        <v>0.33523835008848291</v>
      </c>
      <c r="U18" s="12">
        <f t="shared" si="2"/>
        <v>0.76079155480513116</v>
      </c>
      <c r="V18" s="12">
        <f t="shared" si="3"/>
        <v>0.77635497979655921</v>
      </c>
    </row>
    <row r="19" spans="1:22" x14ac:dyDescent="0.2">
      <c r="A19" t="str">
        <f>'Raw Data'!A19</f>
        <v>Apo_lipin</v>
      </c>
      <c r="B19">
        <f>'Raw Data'!B19</f>
        <v>36</v>
      </c>
      <c r="C19">
        <f>'Raw Data'!C19</f>
        <v>52</v>
      </c>
      <c r="D19" t="str">
        <f>'Raw Data'!D19</f>
        <v>IRQPNGSLQCSPFHVRF</v>
      </c>
      <c r="F19" s="18">
        <f>'Raw Data'!J19</f>
        <v>0.88400000000000001</v>
      </c>
      <c r="G19" s="10">
        <f>'Raw Data'!P19</f>
        <v>1.0580000000000001</v>
      </c>
      <c r="H19" s="10">
        <f>'Raw Data'!V19</f>
        <v>0.95199999999999996</v>
      </c>
      <c r="I19" s="10">
        <f>'Raw Data'!AB19</f>
        <v>1.69</v>
      </c>
      <c r="J19" s="10">
        <f>'Raw Data'!AH19</f>
        <v>1.8340000000000001</v>
      </c>
      <c r="K19" s="10">
        <f>'Raw Data'!AN19</f>
        <v>1.8129999999999999</v>
      </c>
      <c r="L19" s="10">
        <f>'Raw Data'!AT19</f>
        <v>2.8660000000000001</v>
      </c>
      <c r="M19" s="10">
        <f>'Raw Data'!AZ19</f>
        <v>2.8959999999999999</v>
      </c>
      <c r="N19" s="10">
        <f>'Raw Data'!BF19</f>
        <v>2.8050000000000002</v>
      </c>
      <c r="O19" s="10">
        <f>'Raw Data'!BL19</f>
        <v>3.38</v>
      </c>
      <c r="P19" s="10">
        <f>'Raw Data'!BR19</f>
        <v>3.4529999999999998</v>
      </c>
      <c r="Q19" s="10">
        <f>'Raw Data'!BX19</f>
        <v>3.2930000000000001</v>
      </c>
      <c r="S19" s="12">
        <f t="shared" si="0"/>
        <v>6.1573546230295123E-2</v>
      </c>
      <c r="T19" s="12">
        <f t="shared" si="1"/>
        <v>0.11827362483671421</v>
      </c>
      <c r="U19" s="12">
        <f t="shared" si="2"/>
        <v>0.14320290047771983</v>
      </c>
      <c r="V19" s="12">
        <f t="shared" si="3"/>
        <v>0.83306532123084021</v>
      </c>
    </row>
    <row r="20" spans="1:22" x14ac:dyDescent="0.2">
      <c r="A20" t="str">
        <f>'Raw Data'!A20</f>
        <v>Apo_lipin</v>
      </c>
      <c r="B20">
        <f>'Raw Data'!B20</f>
        <v>36</v>
      </c>
      <c r="C20">
        <f>'Raw Data'!C20</f>
        <v>58</v>
      </c>
      <c r="D20" t="str">
        <f>'Raw Data'!D20</f>
        <v>IRQPNGSLQCSPFHVRFGKMGVL</v>
      </c>
      <c r="F20" s="18">
        <f>'Raw Data'!J20</f>
        <v>3.6480000000000001</v>
      </c>
      <c r="G20" s="10">
        <f>'Raw Data'!P20</f>
        <v>3.5190000000000001</v>
      </c>
      <c r="H20" s="10">
        <f>'Raw Data'!V20</f>
        <v>3.6760000000000002</v>
      </c>
      <c r="I20" s="10">
        <f>'Raw Data'!AB20</f>
        <v>4.6449999999999996</v>
      </c>
      <c r="J20" s="10">
        <f>'Raw Data'!AH20</f>
        <v>4.8390000000000004</v>
      </c>
      <c r="K20" s="10">
        <f>'Raw Data'!AN20</f>
        <v>4.8570000000000002</v>
      </c>
      <c r="L20" s="10">
        <f>'Raw Data'!AT20</f>
        <v>5.827</v>
      </c>
      <c r="M20" s="10">
        <f>'Raw Data'!AZ20</f>
        <v>5.9050000000000002</v>
      </c>
      <c r="N20" s="10">
        <f>'Raw Data'!BF20</f>
        <v>5.9089999999999998</v>
      </c>
      <c r="O20" s="10">
        <f>'Raw Data'!BL20</f>
        <v>6.0789999999999997</v>
      </c>
      <c r="P20" s="10">
        <f>'Raw Data'!BR20</f>
        <v>6.258</v>
      </c>
      <c r="Q20" s="10">
        <f>'Raw Data'!BX20</f>
        <v>6.1689999999999996</v>
      </c>
      <c r="S20" s="12">
        <f t="shared" si="0"/>
        <v>0.30666015141183672</v>
      </c>
      <c r="T20" s="12">
        <f t="shared" si="1"/>
        <v>0.11908033414649666</v>
      </c>
      <c r="U20" s="12">
        <f t="shared" si="2"/>
        <v>0.80546973153922274</v>
      </c>
      <c r="V20" s="12">
        <f t="shared" si="3"/>
        <v>0.47413076919899977</v>
      </c>
    </row>
    <row r="21" spans="1:22" x14ac:dyDescent="0.2">
      <c r="A21" t="str">
        <f>'Raw Data'!A21</f>
        <v>Apo_lipin</v>
      </c>
      <c r="B21">
        <f>'Raw Data'!B21</f>
        <v>44</v>
      </c>
      <c r="C21">
        <f>'Raw Data'!C21</f>
        <v>58</v>
      </c>
      <c r="D21" t="str">
        <f>'Raw Data'!D21</f>
        <v>QCSPFHVRFGKMGVL</v>
      </c>
      <c r="F21" s="18">
        <f>'Raw Data'!J21</f>
        <v>3.13</v>
      </c>
      <c r="G21" s="10">
        <f>'Raw Data'!P21</f>
        <v>3.069</v>
      </c>
      <c r="H21" s="10">
        <f>'Raw Data'!V21</f>
        <v>3.1890000000000001</v>
      </c>
      <c r="I21" s="10">
        <f>'Raw Data'!AB21</f>
        <v>3.7029999999999998</v>
      </c>
      <c r="J21" s="10">
        <f>'Raw Data'!AH21</f>
        <v>3.6579999999999999</v>
      </c>
      <c r="K21" s="10">
        <f>'Raw Data'!AN21</f>
        <v>3.746</v>
      </c>
      <c r="L21" s="10">
        <f>'Raw Data'!AT21</f>
        <v>3.9390000000000001</v>
      </c>
      <c r="M21" s="10">
        <f>'Raw Data'!AZ21</f>
        <v>4.04</v>
      </c>
      <c r="N21" s="10">
        <f>'Raw Data'!BF21</f>
        <v>3.9529999999999998</v>
      </c>
      <c r="O21" s="10">
        <f>'Raw Data'!BL21</f>
        <v>4.1769999999999996</v>
      </c>
      <c r="P21" s="10">
        <f>'Raw Data'!BR21</f>
        <v>4.242</v>
      </c>
      <c r="Q21" s="10">
        <f>'Raw Data'!BX21</f>
        <v>4.2469999999999999</v>
      </c>
      <c r="S21" s="12">
        <f t="shared" si="0"/>
        <v>9.2236257104400324E-2</v>
      </c>
      <c r="T21" s="12">
        <f t="shared" si="1"/>
        <v>0.38713446138045049</v>
      </c>
      <c r="U21" s="12">
        <f t="shared" si="2"/>
        <v>0.65421634908293791</v>
      </c>
      <c r="V21" s="12">
        <f t="shared" si="3"/>
        <v>0.5589028535820777</v>
      </c>
    </row>
    <row r="22" spans="1:22" x14ac:dyDescent="0.2">
      <c r="A22" t="str">
        <f>'Raw Data'!A22</f>
        <v>Apo_lipin</v>
      </c>
      <c r="B22">
        <f>'Raw Data'!B22</f>
        <v>56</v>
      </c>
      <c r="C22">
        <f>'Raw Data'!C22</f>
        <v>66</v>
      </c>
      <c r="D22" t="str">
        <f>'Raw Data'!D22</f>
        <v>GVLRSREKVVD</v>
      </c>
      <c r="F22" s="18">
        <f>'Raw Data'!J22</f>
        <v>3.1760000000000002</v>
      </c>
      <c r="G22" s="10">
        <f>'Raw Data'!P22</f>
        <v>2.9849999999999999</v>
      </c>
      <c r="H22" s="10">
        <f>'Raw Data'!V22</f>
        <v>3.2519999999999998</v>
      </c>
      <c r="I22" s="10">
        <f>'Raw Data'!AB22</f>
        <v>3.9340000000000002</v>
      </c>
      <c r="J22" s="10">
        <f>'Raw Data'!AH22</f>
        <v>3.867</v>
      </c>
      <c r="K22" s="10">
        <f>'Raw Data'!AN22</f>
        <v>3.9390000000000001</v>
      </c>
      <c r="L22" s="10">
        <f>'Raw Data'!AT22</f>
        <v>4.3940000000000001</v>
      </c>
      <c r="M22" s="10">
        <f>'Raw Data'!AZ22</f>
        <v>4.4770000000000003</v>
      </c>
      <c r="N22" s="10">
        <f>'Raw Data'!BF22</f>
        <v>4.4119999999999999</v>
      </c>
      <c r="O22" s="10">
        <f>'Raw Data'!BL22</f>
        <v>4.9109999999999996</v>
      </c>
      <c r="P22" s="10">
        <f>'Raw Data'!BR22</f>
        <v>4.923</v>
      </c>
      <c r="Q22" s="10">
        <f>'Raw Data'!BX22</f>
        <v>4.9059999999999997</v>
      </c>
      <c r="S22" s="12">
        <f t="shared" si="0"/>
        <v>0.56942430567316304</v>
      </c>
      <c r="T22" s="12">
        <f t="shared" si="1"/>
        <v>0.5888515343295192</v>
      </c>
      <c r="U22" s="12">
        <f t="shared" si="2"/>
        <v>0.14585404218134104</v>
      </c>
      <c r="V22" s="12">
        <f t="shared" si="3"/>
        <v>0.43382597133932249</v>
      </c>
    </row>
    <row r="23" spans="1:22" x14ac:dyDescent="0.2">
      <c r="A23" t="str">
        <f>'Raw Data'!A23</f>
        <v>Apo_lipin</v>
      </c>
      <c r="B23">
        <f>'Raw Data'!B23</f>
        <v>59</v>
      </c>
      <c r="C23">
        <f>'Raw Data'!C23</f>
        <v>66</v>
      </c>
      <c r="D23" t="str">
        <f>'Raw Data'!D23</f>
        <v>RSREKVVD</v>
      </c>
      <c r="F23" s="18">
        <f>'Raw Data'!J23</f>
        <v>1.3240000000000001</v>
      </c>
      <c r="G23" s="10">
        <f>'Raw Data'!P23</f>
        <v>1.23</v>
      </c>
      <c r="H23" s="10">
        <f>'Raw Data'!V23</f>
        <v>1.405</v>
      </c>
      <c r="I23" s="10">
        <f>'Raw Data'!AB23</f>
        <v>1.8280000000000001</v>
      </c>
      <c r="J23" s="10">
        <f>'Raw Data'!AH23</f>
        <v>1.9119999999999999</v>
      </c>
      <c r="K23" s="10">
        <f>'Raw Data'!AN23</f>
        <v>1.8120000000000001</v>
      </c>
      <c r="L23" s="10">
        <f>'Raw Data'!AT23</f>
        <v>2.2719999999999998</v>
      </c>
      <c r="M23" s="10">
        <f>'Raw Data'!AZ23</f>
        <v>2.3679999999999999</v>
      </c>
      <c r="N23" s="10">
        <f>'Raw Data'!BF23</f>
        <v>2.2589999999999999</v>
      </c>
      <c r="O23" s="10">
        <f>'Raw Data'!BL23</f>
        <v>2.8029999999999999</v>
      </c>
      <c r="P23" s="10">
        <f>'Raw Data'!BR23</f>
        <v>2.7669999999999999</v>
      </c>
      <c r="Q23" s="10">
        <f>'Raw Data'!BX23</f>
        <v>2.6749999999999998</v>
      </c>
      <c r="S23" s="12">
        <f t="shared" si="0"/>
        <v>0.90266153303046448</v>
      </c>
      <c r="T23" s="12">
        <f t="shared" si="1"/>
        <v>0.34169999490201569</v>
      </c>
      <c r="U23" s="12">
        <f t="shared" si="2"/>
        <v>0.28470029327288288</v>
      </c>
      <c r="V23" s="12">
        <f t="shared" si="3"/>
        <v>0.66479935963633685</v>
      </c>
    </row>
    <row r="24" spans="1:22" x14ac:dyDescent="0.2">
      <c r="A24" t="str">
        <f>'Raw Data'!A24</f>
        <v>Apo_lipin</v>
      </c>
      <c r="B24">
        <f>'Raw Data'!B24</f>
        <v>67</v>
      </c>
      <c r="C24">
        <f>'Raw Data'!C24</f>
        <v>73</v>
      </c>
      <c r="D24" t="str">
        <f>'Raw Data'!D24</f>
        <v>IEINGES</v>
      </c>
      <c r="F24" s="18">
        <f>'Raw Data'!J24</f>
        <v>1.131</v>
      </c>
      <c r="G24" s="10">
        <f>'Raw Data'!P24</f>
        <v>1.0960000000000001</v>
      </c>
      <c r="H24" s="10">
        <f>'Raw Data'!V24</f>
        <v>1.2150000000000001</v>
      </c>
      <c r="I24" s="10">
        <f>'Raw Data'!AB24</f>
        <v>1.609</v>
      </c>
      <c r="J24" s="10">
        <f>'Raw Data'!AH24</f>
        <v>1.627</v>
      </c>
      <c r="K24" s="10">
        <f>'Raw Data'!AN24</f>
        <v>1.6060000000000001</v>
      </c>
      <c r="L24" s="10">
        <f>'Raw Data'!AT24</f>
        <v>2.0230000000000001</v>
      </c>
      <c r="M24" s="10">
        <f>'Raw Data'!AZ24</f>
        <v>2.06</v>
      </c>
      <c r="N24" s="10">
        <f>'Raw Data'!BF24</f>
        <v>2.0339999999999998</v>
      </c>
      <c r="O24" s="10">
        <f>'Raw Data'!BL24</f>
        <v>2.3730000000000002</v>
      </c>
      <c r="P24" s="10">
        <f>'Raw Data'!BR24</f>
        <v>2.4260000000000002</v>
      </c>
      <c r="Q24" s="10">
        <f>'Raw Data'!BX24</f>
        <v>2.4279999999999999</v>
      </c>
      <c r="S24" s="12">
        <f t="shared" si="0"/>
        <v>0.37830769841067452</v>
      </c>
      <c r="T24" s="12">
        <f t="shared" si="1"/>
        <v>0.78150444093409643</v>
      </c>
      <c r="U24" s="12">
        <f t="shared" si="2"/>
        <v>0.92748306494744071</v>
      </c>
      <c r="V24" s="12">
        <f t="shared" si="3"/>
        <v>0.20004358472346376</v>
      </c>
    </row>
    <row r="25" spans="1:22" x14ac:dyDescent="0.2">
      <c r="A25" t="str">
        <f>'Raw Data'!A25</f>
        <v>Apo_lipin</v>
      </c>
      <c r="B25">
        <f>'Raw Data'!B25</f>
        <v>67</v>
      </c>
      <c r="C25">
        <f>'Raw Data'!C25</f>
        <v>76</v>
      </c>
      <c r="D25" t="str">
        <f>'Raw Data'!D25</f>
        <v>IEINGESVDL</v>
      </c>
      <c r="F25" s="18">
        <f>'Raw Data'!J25</f>
        <v>1.9710000000000001</v>
      </c>
      <c r="G25" s="10">
        <f>'Raw Data'!P25</f>
        <v>1.8360000000000001</v>
      </c>
      <c r="H25" s="10">
        <f>'Raw Data'!V25</f>
        <v>1.9770000000000001</v>
      </c>
      <c r="I25" s="10">
        <f>'Raw Data'!AB25</f>
        <v>2.3740000000000001</v>
      </c>
      <c r="J25" s="10">
        <f>'Raw Data'!AH25</f>
        <v>2.3250000000000002</v>
      </c>
      <c r="K25" s="10">
        <f>'Raw Data'!AN25</f>
        <v>2.4969999999999999</v>
      </c>
      <c r="L25" s="10">
        <f>'Raw Data'!AT25</f>
        <v>3.395</v>
      </c>
      <c r="M25" s="10">
        <f>'Raw Data'!AZ25</f>
        <v>3.444</v>
      </c>
      <c r="N25" s="10">
        <f>'Raw Data'!BF25</f>
        <v>3.411</v>
      </c>
      <c r="O25" s="10">
        <f>'Raw Data'!BL25</f>
        <v>4.1609999999999996</v>
      </c>
      <c r="P25" s="10">
        <f>'Raw Data'!BR25</f>
        <v>4.266</v>
      </c>
      <c r="Q25" s="10">
        <f>'Raw Data'!BX25</f>
        <v>4.1429999999999998</v>
      </c>
      <c r="S25" s="12">
        <f t="shared" si="0"/>
        <v>0.17491532669891108</v>
      </c>
      <c r="T25" s="12">
        <f t="shared" si="1"/>
        <v>0.14794665158811149</v>
      </c>
      <c r="U25" s="12">
        <f t="shared" si="2"/>
        <v>6.8679743620693887E-2</v>
      </c>
      <c r="V25" s="12">
        <f t="shared" si="3"/>
        <v>0.62803129960024151</v>
      </c>
    </row>
    <row r="26" spans="1:22" x14ac:dyDescent="0.2">
      <c r="A26" t="str">
        <f>'Raw Data'!A26</f>
        <v>Apo_lipin</v>
      </c>
      <c r="B26">
        <f>'Raw Data'!B26</f>
        <v>74</v>
      </c>
      <c r="C26">
        <f>'Raw Data'!C26</f>
        <v>87</v>
      </c>
      <c r="D26" t="str">
        <f>'Raw Data'!D26</f>
        <v>VDLHMKLGDNGEAF</v>
      </c>
      <c r="F26" s="18">
        <f>'Raw Data'!J26</f>
        <v>0.52600000000000002</v>
      </c>
      <c r="G26" s="10">
        <f>'Raw Data'!P26</f>
        <v>0.53400000000000003</v>
      </c>
      <c r="H26" s="10">
        <f>'Raw Data'!V26</f>
        <v>0.52</v>
      </c>
      <c r="I26" s="10">
        <f>'Raw Data'!AB26</f>
        <v>1.224</v>
      </c>
      <c r="J26" s="10">
        <f>'Raw Data'!AH26</f>
        <v>1.02</v>
      </c>
      <c r="K26" s="10">
        <f>'Raw Data'!AN26</f>
        <v>1.163</v>
      </c>
      <c r="L26" s="10">
        <f>'Raw Data'!AT26</f>
        <v>1.7070000000000001</v>
      </c>
      <c r="M26" s="10">
        <f>'Raw Data'!AZ26</f>
        <v>1.7629999999999999</v>
      </c>
      <c r="N26" s="10">
        <f>'Raw Data'!BF26</f>
        <v>1.6950000000000001</v>
      </c>
      <c r="O26" s="10">
        <f>'Raw Data'!BL26</f>
        <v>2.4380000000000002</v>
      </c>
      <c r="P26" s="10">
        <f>'Raw Data'!BR26</f>
        <v>2.5289999999999999</v>
      </c>
      <c r="Q26" s="10">
        <f>'Raw Data'!BX26</f>
        <v>2.5190000000000001</v>
      </c>
      <c r="S26" s="12">
        <f t="shared" si="0"/>
        <v>0.11928180833668488</v>
      </c>
      <c r="T26" s="12">
        <f t="shared" si="1"/>
        <v>0.34676280860803343</v>
      </c>
      <c r="U26" s="12">
        <f t="shared" si="2"/>
        <v>2.9891799666267326E-2</v>
      </c>
      <c r="V26" s="12">
        <f t="shared" si="3"/>
        <v>0.5189042809572022</v>
      </c>
    </row>
    <row r="27" spans="1:22" x14ac:dyDescent="0.2">
      <c r="A27" t="str">
        <f>'Raw Data'!A27</f>
        <v>Apo_lipin</v>
      </c>
      <c r="B27">
        <f>'Raw Data'!B27</f>
        <v>77</v>
      </c>
      <c r="C27">
        <f>'Raw Data'!C27</f>
        <v>86</v>
      </c>
      <c r="D27" t="str">
        <f>'Raw Data'!D27</f>
        <v>HMKLGDNGEA</v>
      </c>
      <c r="F27" s="18">
        <f>'Raw Data'!J27</f>
        <v>0.85099999999999998</v>
      </c>
      <c r="G27" s="10">
        <f>'Raw Data'!P27</f>
        <v>0.76800000000000002</v>
      </c>
      <c r="H27" s="10">
        <f>'Raw Data'!V27</f>
        <v>0.89300000000000002</v>
      </c>
      <c r="I27" s="10">
        <f>'Raw Data'!AB27</f>
        <v>1.2190000000000001</v>
      </c>
      <c r="J27" s="10">
        <f>'Raw Data'!AH27</f>
        <v>1.3080000000000001</v>
      </c>
      <c r="K27" s="10">
        <f>'Raw Data'!AN27</f>
        <v>1.131</v>
      </c>
      <c r="L27" s="10">
        <f>'Raw Data'!AT27</f>
        <v>1.56</v>
      </c>
      <c r="M27" s="10">
        <f>'Raw Data'!AZ27</f>
        <v>1.7130000000000001</v>
      </c>
      <c r="N27" s="10">
        <f>'Raw Data'!BF27</f>
        <v>1.528</v>
      </c>
      <c r="O27" s="10">
        <f>'Raw Data'!BL27</f>
        <v>2.13</v>
      </c>
      <c r="P27" s="10">
        <f>'Raw Data'!BR27</f>
        <v>2.0750000000000002</v>
      </c>
      <c r="Q27" s="10">
        <f>'Raw Data'!BX27</f>
        <v>2.2229999999999999</v>
      </c>
      <c r="S27" s="12">
        <f t="shared" si="0"/>
        <v>0.89746043582279511</v>
      </c>
      <c r="T27" s="12">
        <f t="shared" si="1"/>
        <v>0.78768559277099137</v>
      </c>
      <c r="U27" s="12">
        <f t="shared" si="2"/>
        <v>0.77101656762871562</v>
      </c>
      <c r="V27" s="12">
        <f t="shared" si="3"/>
        <v>0.45254494779210092</v>
      </c>
    </row>
    <row r="28" spans="1:22" x14ac:dyDescent="0.2">
      <c r="A28" t="str">
        <f>'Raw Data'!A28</f>
        <v>Apo_lipin</v>
      </c>
      <c r="B28">
        <f>'Raw Data'!B28</f>
        <v>77</v>
      </c>
      <c r="C28">
        <f>'Raw Data'!C28</f>
        <v>88</v>
      </c>
      <c r="D28" t="str">
        <f>'Raw Data'!D28</f>
        <v>HMKLGDNGEAFF</v>
      </c>
      <c r="F28" s="18">
        <f>'Raw Data'!J28</f>
        <v>0.42699999999999999</v>
      </c>
      <c r="G28" s="10">
        <f>'Raw Data'!P28</f>
        <v>0.53500000000000003</v>
      </c>
      <c r="H28" s="10">
        <f>'Raw Data'!V28</f>
        <v>0.38600000000000001</v>
      </c>
      <c r="I28" s="10">
        <f>'Raw Data'!AB28</f>
        <v>0.65200000000000002</v>
      </c>
      <c r="J28" s="10">
        <f>'Raw Data'!AH28</f>
        <v>0.86099999999999999</v>
      </c>
      <c r="K28" s="10">
        <f>'Raw Data'!AN28</f>
        <v>0.82299999999999995</v>
      </c>
      <c r="L28" s="10">
        <f>'Raw Data'!AT28</f>
        <v>1.121</v>
      </c>
      <c r="M28" s="10">
        <f>'Raw Data'!AZ28</f>
        <v>1.109</v>
      </c>
      <c r="N28" s="10">
        <f>'Raw Data'!BF28</f>
        <v>1.093</v>
      </c>
      <c r="O28" s="10">
        <f>'Raw Data'!BL28</f>
        <v>1.5780000000000001</v>
      </c>
      <c r="P28" s="10">
        <f>'Raw Data'!BR28</f>
        <v>1.609</v>
      </c>
      <c r="Q28" s="10">
        <f>'Raw Data'!BX28</f>
        <v>1.625</v>
      </c>
      <c r="S28" s="12">
        <f t="shared" si="0"/>
        <v>0.21187012333804597</v>
      </c>
      <c r="T28" s="12">
        <f t="shared" si="1"/>
        <v>0.78802267103702128</v>
      </c>
      <c r="U28" s="12">
        <f t="shared" si="2"/>
        <v>0.66427458783578963</v>
      </c>
      <c r="V28" s="12">
        <f t="shared" si="3"/>
        <v>0.30356015806603648</v>
      </c>
    </row>
    <row r="29" spans="1:22" x14ac:dyDescent="0.2">
      <c r="A29" t="str">
        <f>'Raw Data'!A29</f>
        <v>Apo_lipin</v>
      </c>
      <c r="B29">
        <f>'Raw Data'!B29</f>
        <v>88</v>
      </c>
      <c r="C29">
        <f>'Raw Data'!C29</f>
        <v>95</v>
      </c>
      <c r="D29" t="str">
        <f>'Raw Data'!D29</f>
        <v>FVQETDND</v>
      </c>
      <c r="F29" s="18">
        <f>'Raw Data'!J29</f>
        <v>2.9449999999999998</v>
      </c>
      <c r="G29" s="10">
        <f>'Raw Data'!P29</f>
        <v>2.9649999999999999</v>
      </c>
      <c r="H29" s="10">
        <f>'Raw Data'!V29</f>
        <v>2.96</v>
      </c>
      <c r="I29" s="10">
        <f>'Raw Data'!AB29</f>
        <v>3.3420000000000001</v>
      </c>
      <c r="J29" s="10">
        <f>'Raw Data'!AH29</f>
        <v>3.4489999999999998</v>
      </c>
      <c r="K29" s="10">
        <f>'Raw Data'!AN29</f>
        <v>3.452</v>
      </c>
      <c r="L29" s="10">
        <f>'Raw Data'!AT29</f>
        <v>3.7410000000000001</v>
      </c>
      <c r="M29" s="10">
        <f>'Raw Data'!AZ29</f>
        <v>3.7959999999999998</v>
      </c>
      <c r="N29" s="10">
        <f>'Raw Data'!BF29</f>
        <v>3.7</v>
      </c>
      <c r="O29" s="10">
        <f>'Raw Data'!BL29</f>
        <v>3.9009999999999998</v>
      </c>
      <c r="P29" s="10">
        <f>'Raw Data'!BR29</f>
        <v>3.8980000000000001</v>
      </c>
      <c r="Q29" s="10">
        <f>'Raw Data'!BX29</f>
        <v>3.9279999999999999</v>
      </c>
      <c r="S29" s="12">
        <f t="shared" si="0"/>
        <v>0.19218919873130699</v>
      </c>
      <c r="T29" s="12">
        <f t="shared" si="1"/>
        <v>0.51554010666261663</v>
      </c>
      <c r="U29" s="12">
        <f t="shared" si="2"/>
        <v>0.16894495905539408</v>
      </c>
      <c r="V29" s="12">
        <f t="shared" si="3"/>
        <v>3.1464687640843106E-2</v>
      </c>
    </row>
    <row r="30" spans="1:22" x14ac:dyDescent="0.2">
      <c r="A30" t="str">
        <f>'Raw Data'!A30</f>
        <v>Apo_lipin</v>
      </c>
      <c r="B30">
        <f>'Raw Data'!B30</f>
        <v>88</v>
      </c>
      <c r="C30">
        <f>'Raw Data'!C30</f>
        <v>96</v>
      </c>
      <c r="D30" t="str">
        <f>'Raw Data'!D30</f>
        <v>FVQETDNDQ</v>
      </c>
      <c r="F30" s="18">
        <f>'Raw Data'!J30</f>
        <v>3.706</v>
      </c>
      <c r="G30" s="10">
        <f>'Raw Data'!P30</f>
        <v>3.6709999999999998</v>
      </c>
      <c r="H30" s="10">
        <f>'Raw Data'!V30</f>
        <v>3.8090000000000002</v>
      </c>
      <c r="I30" s="10">
        <f>'Raw Data'!AB30</f>
        <v>4.093</v>
      </c>
      <c r="J30" s="10">
        <f>'Raw Data'!AH30</f>
        <v>4.1710000000000003</v>
      </c>
      <c r="K30" s="10">
        <f>'Raw Data'!AN30</f>
        <v>4.1989999999999998</v>
      </c>
      <c r="L30" s="10">
        <f>'Raw Data'!AT30</f>
        <v>4.3109999999999999</v>
      </c>
      <c r="M30" s="10">
        <f>'Raw Data'!AZ30</f>
        <v>4.3949999999999996</v>
      </c>
      <c r="N30" s="10">
        <f>'Raw Data'!BF30</f>
        <v>4.45</v>
      </c>
      <c r="O30" s="10">
        <f>'Raw Data'!BL30</f>
        <v>4.6660000000000004</v>
      </c>
      <c r="P30" s="10">
        <f>'Raw Data'!BR30</f>
        <v>4.7720000000000002</v>
      </c>
      <c r="Q30" s="10">
        <f>'Raw Data'!BX30</f>
        <v>4.71</v>
      </c>
      <c r="S30" s="12">
        <f t="shared" si="0"/>
        <v>0.19286811577359156</v>
      </c>
      <c r="T30" s="12">
        <f t="shared" si="1"/>
        <v>0.19787792670530399</v>
      </c>
      <c r="U30" s="12">
        <f t="shared" si="2"/>
        <v>0.16529499738223832</v>
      </c>
      <c r="V30" s="12">
        <f t="shared" si="3"/>
        <v>4.9854232937012168E-2</v>
      </c>
    </row>
    <row r="31" spans="1:22" x14ac:dyDescent="0.2">
      <c r="A31" t="str">
        <f>'Raw Data'!A31</f>
        <v>Apo_lipin</v>
      </c>
      <c r="B31">
        <f>'Raw Data'!B31</f>
        <v>88</v>
      </c>
      <c r="C31">
        <f>'Raw Data'!C31</f>
        <v>102</v>
      </c>
      <c r="D31" t="str">
        <f>'Raw Data'!D31</f>
        <v>FVQETDNDQEIIPMY</v>
      </c>
      <c r="F31" s="18">
        <f>'Raw Data'!J31</f>
        <v>4.7539999999999996</v>
      </c>
      <c r="G31" s="10">
        <f>'Raw Data'!P31</f>
        <v>4.6449999999999996</v>
      </c>
      <c r="H31" s="10">
        <f>'Raw Data'!V31</f>
        <v>4.9550000000000001</v>
      </c>
      <c r="I31" s="10">
        <f>'Raw Data'!AB31</f>
        <v>5.8570000000000002</v>
      </c>
      <c r="J31" s="10">
        <f>'Raw Data'!AH31</f>
        <v>5.7240000000000002</v>
      </c>
      <c r="K31" s="10">
        <f>'Raw Data'!AN31</f>
        <v>6.0430000000000001</v>
      </c>
      <c r="L31" s="10">
        <f>'Raw Data'!AT31</f>
        <v>6.14</v>
      </c>
      <c r="M31" s="10">
        <f>'Raw Data'!AZ31</f>
        <v>6.3</v>
      </c>
      <c r="N31" s="10">
        <f>'Raw Data'!BF31</f>
        <v>6.2160000000000002</v>
      </c>
      <c r="O31" s="10">
        <f>'Raw Data'!BL31</f>
        <v>6.194</v>
      </c>
      <c r="P31" s="10">
        <f>'Raw Data'!BR31</f>
        <v>6.383</v>
      </c>
      <c r="Q31" s="10">
        <f>'Raw Data'!BX31</f>
        <v>6.33</v>
      </c>
      <c r="S31" s="12">
        <f t="shared" si="0"/>
        <v>0.29049802623230569</v>
      </c>
      <c r="T31" s="12">
        <f t="shared" si="1"/>
        <v>0.76730492665549233</v>
      </c>
      <c r="U31" s="12">
        <f t="shared" si="2"/>
        <v>0.4888154686099877</v>
      </c>
      <c r="V31" s="12">
        <f t="shared" si="3"/>
        <v>0.71464833934113559</v>
      </c>
    </row>
    <row r="32" spans="1:22" x14ac:dyDescent="0.2">
      <c r="A32" t="str">
        <f>'Raw Data'!A32</f>
        <v>Apo_lipin</v>
      </c>
      <c r="B32">
        <f>'Raw Data'!B32</f>
        <v>88</v>
      </c>
      <c r="C32">
        <f>'Raw Data'!C32</f>
        <v>103</v>
      </c>
      <c r="D32" t="str">
        <f>'Raw Data'!D32</f>
        <v>FVQETDNDQEIIPMYL</v>
      </c>
      <c r="F32" s="18">
        <f>'Raw Data'!J32</f>
        <v>5.4409999999999998</v>
      </c>
      <c r="G32" s="10">
        <f>'Raw Data'!P32</f>
        <v>5.36</v>
      </c>
      <c r="H32" s="10">
        <f>'Raw Data'!V32</f>
        <v>5.6479999999999997</v>
      </c>
      <c r="I32" s="10">
        <f>'Raw Data'!AB32</f>
        <v>6.5229999999999997</v>
      </c>
      <c r="J32" s="10">
        <f>'Raw Data'!AH32</f>
        <v>6.431</v>
      </c>
      <c r="K32" s="10">
        <f>'Raw Data'!AN32</f>
        <v>6.6230000000000002</v>
      </c>
      <c r="L32" s="10">
        <f>'Raw Data'!AT32</f>
        <v>6.86</v>
      </c>
      <c r="M32" s="10">
        <f>'Raw Data'!AZ32</f>
        <v>6.9569999999999999</v>
      </c>
      <c r="N32" s="10">
        <f>'Raw Data'!BF32</f>
        <v>7.0469999999999997</v>
      </c>
      <c r="O32" s="10">
        <f>'Raw Data'!BL32</f>
        <v>6.8239999999999998</v>
      </c>
      <c r="P32" s="10">
        <f>'Raw Data'!BR32</f>
        <v>7.0179999999999998</v>
      </c>
      <c r="Q32" s="10">
        <f>'Raw Data'!BX32</f>
        <v>7.0720000000000001</v>
      </c>
      <c r="S32" s="12">
        <f t="shared" si="0"/>
        <v>7.8183378138749329E-2</v>
      </c>
      <c r="T32" s="12">
        <f t="shared" si="1"/>
        <v>0.97004878894842617</v>
      </c>
      <c r="U32" s="12">
        <f t="shared" si="2"/>
        <v>0.63746912372953046</v>
      </c>
      <c r="V32" s="12">
        <f t="shared" si="3"/>
        <v>0.88609978977019677</v>
      </c>
    </row>
    <row r="33" spans="1:22" x14ac:dyDescent="0.2">
      <c r="A33" t="str">
        <f>'Raw Data'!A33</f>
        <v>Apo_lipin</v>
      </c>
      <c r="B33">
        <f>'Raw Data'!B33</f>
        <v>89</v>
      </c>
      <c r="C33">
        <f>'Raw Data'!C33</f>
        <v>102</v>
      </c>
      <c r="D33" t="str">
        <f>'Raw Data'!D33</f>
        <v>VQETDNDQEIIPMY</v>
      </c>
      <c r="F33" s="18">
        <f>'Raw Data'!J33</f>
        <v>4.4939999999999998</v>
      </c>
      <c r="G33" s="10">
        <f>'Raw Data'!P33</f>
        <v>4.5010000000000003</v>
      </c>
      <c r="H33" s="10">
        <f>'Raw Data'!V33</f>
        <v>4.6760000000000002</v>
      </c>
      <c r="I33" s="10">
        <f>'Raw Data'!AB33</f>
        <v>5.4349999999999996</v>
      </c>
      <c r="J33" s="10">
        <f>'Raw Data'!AH33</f>
        <v>5.2809999999999997</v>
      </c>
      <c r="K33" s="10">
        <f>'Raw Data'!AN33</f>
        <v>5.6260000000000003</v>
      </c>
      <c r="L33" s="10">
        <f>'Raw Data'!AT33</f>
        <v>5.6050000000000004</v>
      </c>
      <c r="M33" s="10">
        <f>'Raw Data'!AZ33</f>
        <v>5.6310000000000002</v>
      </c>
      <c r="N33" s="10">
        <f>'Raw Data'!BF33</f>
        <v>5.5570000000000004</v>
      </c>
      <c r="O33" s="10">
        <f>'Raw Data'!BL33</f>
        <v>5.484</v>
      </c>
      <c r="P33" s="10">
        <f>'Raw Data'!BR33</f>
        <v>5.5430000000000001</v>
      </c>
      <c r="Q33" s="10">
        <f>'Raw Data'!BX33</f>
        <v>5.4939999999999998</v>
      </c>
      <c r="S33" s="12">
        <f t="shared" si="0"/>
        <v>0.10800980753702472</v>
      </c>
      <c r="T33" s="12">
        <f t="shared" si="1"/>
        <v>0.68977773509148466</v>
      </c>
      <c r="U33" s="12">
        <f t="shared" si="2"/>
        <v>0.50015358258137932</v>
      </c>
      <c r="V33" s="12">
        <f t="shared" si="3"/>
        <v>0.13214301815766732</v>
      </c>
    </row>
    <row r="34" spans="1:22" x14ac:dyDescent="0.2">
      <c r="A34" t="str">
        <f>'Raw Data'!A34</f>
        <v>Apo_lipin</v>
      </c>
      <c r="B34">
        <f>'Raw Data'!B34</f>
        <v>96</v>
      </c>
      <c r="C34">
        <f>'Raw Data'!C34</f>
        <v>102</v>
      </c>
      <c r="D34" t="str">
        <f>'Raw Data'!D34</f>
        <v>QEIIPMY</v>
      </c>
      <c r="F34" s="18">
        <f>'Raw Data'!J34</f>
        <v>2.33</v>
      </c>
      <c r="G34" s="10">
        <f>'Raw Data'!P34</f>
        <v>2.3149999999999999</v>
      </c>
      <c r="H34" s="10">
        <f>'Raw Data'!V34</f>
        <v>2.3580000000000001</v>
      </c>
      <c r="I34" s="10">
        <f>'Raw Data'!AB34</f>
        <v>2.8319999999999999</v>
      </c>
      <c r="J34" s="10">
        <f>'Raw Data'!AH34</f>
        <v>2.8290000000000002</v>
      </c>
      <c r="K34" s="10">
        <f>'Raw Data'!AN34</f>
        <v>2.7719999999999998</v>
      </c>
      <c r="L34" s="10">
        <f>'Raw Data'!AT34</f>
        <v>2.8650000000000002</v>
      </c>
      <c r="M34" s="10">
        <f>'Raw Data'!AZ34</f>
        <v>2.8740000000000001</v>
      </c>
      <c r="N34" s="10">
        <f>'Raw Data'!BF34</f>
        <v>2.8340000000000001</v>
      </c>
      <c r="O34" s="10">
        <f>'Raw Data'!BL34</f>
        <v>2.8759999999999999</v>
      </c>
      <c r="P34" s="10">
        <f>'Raw Data'!BR34</f>
        <v>2.8439999999999999</v>
      </c>
      <c r="Q34" s="10">
        <f>'Raw Data'!BX34</f>
        <v>2.8170000000000002</v>
      </c>
      <c r="S34" s="12">
        <f t="shared" si="0"/>
        <v>8.0401944840721284E-3</v>
      </c>
      <c r="T34" s="12">
        <f t="shared" si="1"/>
        <v>0.53417857992494244</v>
      </c>
      <c r="U34" s="12">
        <f t="shared" si="2"/>
        <v>1.170391831648405E-2</v>
      </c>
      <c r="V34" s="12">
        <f t="shared" si="3"/>
        <v>0.88117782945319778</v>
      </c>
    </row>
    <row r="35" spans="1:22" x14ac:dyDescent="0.2">
      <c r="A35" t="str">
        <f>'Raw Data'!A35</f>
        <v>Apo_lipin</v>
      </c>
      <c r="B35">
        <f>'Raw Data'!B35</f>
        <v>96</v>
      </c>
      <c r="C35">
        <f>'Raw Data'!C35</f>
        <v>103</v>
      </c>
      <c r="D35" t="str">
        <f>'Raw Data'!D35</f>
        <v>QEIIPMYL</v>
      </c>
      <c r="F35" s="18">
        <f>'Raw Data'!J35</f>
        <v>2.9790000000000001</v>
      </c>
      <c r="G35" s="10">
        <f>'Raw Data'!P35</f>
        <v>2.992</v>
      </c>
      <c r="H35" s="10">
        <f>'Raw Data'!V35</f>
        <v>3.012</v>
      </c>
      <c r="I35" s="10">
        <f>'Raw Data'!AB35</f>
        <v>3.738</v>
      </c>
      <c r="J35" s="10">
        <f>'Raw Data'!AH35</f>
        <v>3.7629999999999999</v>
      </c>
      <c r="K35" s="10">
        <f>'Raw Data'!AN35</f>
        <v>3.8130000000000002</v>
      </c>
      <c r="L35" s="10">
        <f>'Raw Data'!AT35</f>
        <v>3.9119999999999999</v>
      </c>
      <c r="M35" s="10">
        <f>'Raw Data'!AZ35</f>
        <v>3.9569999999999999</v>
      </c>
      <c r="N35" s="10">
        <f>'Raw Data'!BF35</f>
        <v>3.91</v>
      </c>
      <c r="O35" s="10">
        <f>'Raw Data'!BL35</f>
        <v>3.8439999999999999</v>
      </c>
      <c r="P35" s="10">
        <f>'Raw Data'!BR35</f>
        <v>3.915</v>
      </c>
      <c r="Q35" s="10">
        <f>'Raw Data'!BX35</f>
        <v>3.8780000000000001</v>
      </c>
      <c r="S35" s="12">
        <f t="shared" si="0"/>
        <v>4.5458898412262883E-3</v>
      </c>
      <c r="T35" s="12">
        <f t="shared" si="1"/>
        <v>0.53644068911084408</v>
      </c>
      <c r="U35" s="12">
        <f t="shared" si="2"/>
        <v>0.16010060972450244</v>
      </c>
      <c r="V35" s="12">
        <f t="shared" si="3"/>
        <v>0.76080533306819575</v>
      </c>
    </row>
    <row r="36" spans="1:22" x14ac:dyDescent="0.2">
      <c r="A36" t="str">
        <f>'Raw Data'!A36</f>
        <v>Apo_lipin</v>
      </c>
      <c r="B36">
        <f>'Raw Data'!B36</f>
        <v>97</v>
      </c>
      <c r="C36">
        <f>'Raw Data'!C36</f>
        <v>102</v>
      </c>
      <c r="D36" t="str">
        <f>'Raw Data'!D36</f>
        <v>EIIPMY</v>
      </c>
      <c r="F36" s="18">
        <f>'Raw Data'!J36</f>
        <v>1.52</v>
      </c>
      <c r="G36" s="10">
        <f>'Raw Data'!P36</f>
        <v>1.488</v>
      </c>
      <c r="H36" s="10">
        <f>'Raw Data'!V36</f>
        <v>1.4650000000000001</v>
      </c>
      <c r="I36" s="10">
        <f>'Raw Data'!AB36</f>
        <v>1.8340000000000001</v>
      </c>
      <c r="J36" s="10">
        <f>'Raw Data'!AH36</f>
        <v>1.8320000000000001</v>
      </c>
      <c r="K36" s="10">
        <f>'Raw Data'!AN36</f>
        <v>1.792</v>
      </c>
      <c r="L36" s="10">
        <f>'Raw Data'!AT36</f>
        <v>1.8120000000000001</v>
      </c>
      <c r="M36" s="10">
        <f>'Raw Data'!AZ36</f>
        <v>1.8089999999999999</v>
      </c>
      <c r="N36" s="10">
        <f>'Raw Data'!BF36</f>
        <v>1.881</v>
      </c>
      <c r="O36" s="10">
        <f>'Raw Data'!BL36</f>
        <v>1.784</v>
      </c>
      <c r="P36" s="10">
        <f>'Raw Data'!BR36</f>
        <v>1.8149999999999999</v>
      </c>
      <c r="Q36" s="10">
        <f>'Raw Data'!BX36</f>
        <v>1.8480000000000001</v>
      </c>
      <c r="S36" s="12">
        <f t="shared" si="0"/>
        <v>0.39731434007535477</v>
      </c>
      <c r="T36" s="12">
        <f t="shared" si="1"/>
        <v>0.93228374191044938</v>
      </c>
      <c r="U36" s="12">
        <f t="shared" si="2"/>
        <v>6.796646862445084E-2</v>
      </c>
      <c r="V36" s="12">
        <f t="shared" si="3"/>
        <v>8.0156357785312826E-2</v>
      </c>
    </row>
    <row r="37" spans="1:22" x14ac:dyDescent="0.2">
      <c r="A37" t="str">
        <f>'Raw Data'!A37</f>
        <v>Apo_lipin</v>
      </c>
      <c r="B37">
        <f>'Raw Data'!B37</f>
        <v>97</v>
      </c>
      <c r="C37">
        <f>'Raw Data'!C37</f>
        <v>103</v>
      </c>
      <c r="D37" t="str">
        <f>'Raw Data'!D37</f>
        <v>EIIPMYL</v>
      </c>
      <c r="F37" s="18">
        <f>'Raw Data'!J37</f>
        <v>1.927</v>
      </c>
      <c r="G37" s="10">
        <f>'Raw Data'!P37</f>
        <v>1.8080000000000001</v>
      </c>
      <c r="H37" s="10">
        <f>'Raw Data'!V37</f>
        <v>1.8959999999999999</v>
      </c>
      <c r="I37" s="10">
        <f>'Raw Data'!AB37</f>
        <v>2.4089999999999998</v>
      </c>
      <c r="J37" s="10">
        <f>'Raw Data'!AH37</f>
        <v>2.3180000000000001</v>
      </c>
      <c r="K37" s="10">
        <f>'Raw Data'!AN37</f>
        <v>2.4359999999999999</v>
      </c>
      <c r="L37" s="10">
        <f>'Raw Data'!AT37</f>
        <v>2.4489999999999998</v>
      </c>
      <c r="M37" s="10">
        <f>'Raw Data'!AZ37</f>
        <v>2.5259999999999998</v>
      </c>
      <c r="N37" s="10">
        <f>'Raw Data'!BF37</f>
        <v>2.4380000000000002</v>
      </c>
      <c r="O37" s="10">
        <f>'Raw Data'!BL37</f>
        <v>2.4710000000000001</v>
      </c>
      <c r="P37" s="10">
        <f>'Raw Data'!BR37</f>
        <v>2.5379999999999998</v>
      </c>
      <c r="Q37" s="10">
        <f>'Raw Data'!BX37</f>
        <v>2.4740000000000002</v>
      </c>
      <c r="S37" s="12">
        <f t="shared" si="0"/>
        <v>0.69664432356692818</v>
      </c>
      <c r="T37" s="12">
        <f t="shared" si="1"/>
        <v>0.24525062956014881</v>
      </c>
      <c r="U37" s="12">
        <f t="shared" si="2"/>
        <v>0.45472289296667456</v>
      </c>
      <c r="V37" s="12">
        <f t="shared" si="3"/>
        <v>0.45475582646462875</v>
      </c>
    </row>
    <row r="38" spans="1:22" x14ac:dyDescent="0.2">
      <c r="A38" t="str">
        <f>'Raw Data'!A38</f>
        <v>Apo_lipin</v>
      </c>
      <c r="B38">
        <f>'Raw Data'!B38</f>
        <v>103</v>
      </c>
      <c r="C38">
        <f>'Raw Data'!C38</f>
        <v>109</v>
      </c>
      <c r="D38" t="str">
        <f>'Raw Data'!D38</f>
        <v>LATSPIL</v>
      </c>
      <c r="F38" s="18">
        <f>'Raw Data'!J38</f>
        <v>3.45</v>
      </c>
      <c r="G38" s="10">
        <f>'Raw Data'!P38</f>
        <v>3.4980000000000002</v>
      </c>
      <c r="H38" s="10">
        <f>'Raw Data'!V38</f>
        <v>3.4220000000000002</v>
      </c>
      <c r="I38" s="10">
        <f>'Raw Data'!AB38</f>
        <v>3.488</v>
      </c>
      <c r="J38" s="10">
        <f>'Raw Data'!AH38</f>
        <v>3.4820000000000002</v>
      </c>
      <c r="K38" s="10">
        <f>'Raw Data'!AN38</f>
        <v>3.528</v>
      </c>
      <c r="L38" s="10">
        <f>'Raw Data'!AT38</f>
        <v>3.55</v>
      </c>
      <c r="M38" s="10">
        <f>'Raw Data'!AZ38</f>
        <v>3.5710000000000002</v>
      </c>
      <c r="N38" s="10">
        <f>'Raw Data'!BF38</f>
        <v>3.5169999999999999</v>
      </c>
      <c r="O38" s="10">
        <f>'Raw Data'!BL38</f>
        <v>3.548</v>
      </c>
      <c r="P38" s="10">
        <f>'Raw Data'!BR38</f>
        <v>3.5840000000000001</v>
      </c>
      <c r="Q38" s="10">
        <f>'Raw Data'!BX38</f>
        <v>3.524</v>
      </c>
      <c r="S38" s="12">
        <f t="shared" si="0"/>
        <v>5.2750487926297496E-2</v>
      </c>
      <c r="T38" s="12">
        <f t="shared" si="1"/>
        <v>0.9590020332343886</v>
      </c>
      <c r="U38" s="12">
        <f t="shared" si="2"/>
        <v>0.50649453538241973</v>
      </c>
      <c r="V38" s="12">
        <f t="shared" si="3"/>
        <v>0.5799427998802491</v>
      </c>
    </row>
    <row r="39" spans="1:22" x14ac:dyDescent="0.2">
      <c r="A39" t="str">
        <f>'Raw Data'!A39</f>
        <v>Apo_lipin</v>
      </c>
      <c r="B39">
        <f>'Raw Data'!B39</f>
        <v>110</v>
      </c>
      <c r="C39">
        <f>'Raw Data'!C39</f>
        <v>120</v>
      </c>
      <c r="D39" t="str">
        <f>'Raw Data'!D39</f>
        <v>SEGAARMESQL</v>
      </c>
      <c r="F39" s="18">
        <f>'Raw Data'!J39</f>
        <v>6.7249999999999996</v>
      </c>
      <c r="G39" s="10">
        <f>'Raw Data'!P39</f>
        <v>6.7430000000000003</v>
      </c>
      <c r="H39" s="10">
        <f>'Raw Data'!V39</f>
        <v>6.9660000000000002</v>
      </c>
      <c r="I39" s="10">
        <f>'Raw Data'!AB39</f>
        <v>6.7190000000000003</v>
      </c>
      <c r="J39" s="10">
        <f>'Raw Data'!AH39</f>
        <v>6.8010000000000002</v>
      </c>
      <c r="K39" s="10">
        <f>'Raw Data'!AN39</f>
        <v>6.726</v>
      </c>
      <c r="L39" s="10">
        <f>'Raw Data'!AT39</f>
        <v>6.5359999999999996</v>
      </c>
      <c r="M39" s="10">
        <f>'Raw Data'!AZ39</f>
        <v>6.758</v>
      </c>
      <c r="N39" s="10">
        <f>'Raw Data'!BF39</f>
        <v>6.4880000000000004</v>
      </c>
      <c r="O39" s="10">
        <f>'Raw Data'!BL39</f>
        <v>6.57</v>
      </c>
      <c r="P39" s="10">
        <f>'Raw Data'!BR39</f>
        <v>6.6769999999999996</v>
      </c>
      <c r="Q39" s="10">
        <f>'Raw Data'!BX39</f>
        <v>6.66</v>
      </c>
      <c r="S39" s="12">
        <f t="shared" si="0"/>
        <v>0.48013223151294077</v>
      </c>
      <c r="T39" s="12">
        <f t="shared" si="1"/>
        <v>0.64301242426493666</v>
      </c>
      <c r="U39" s="12">
        <f t="shared" si="2"/>
        <v>0.22848801235977653</v>
      </c>
      <c r="V39" s="12">
        <f t="shared" si="3"/>
        <v>5.8552030401606029E-3</v>
      </c>
    </row>
    <row r="40" spans="1:22" x14ac:dyDescent="0.2">
      <c r="A40" t="str">
        <f>'Raw Data'!A40</f>
        <v>Apo_lipin</v>
      </c>
      <c r="B40">
        <f>'Raw Data'!B40</f>
        <v>198</v>
      </c>
      <c r="C40">
        <f>'Raw Data'!C40</f>
        <v>217</v>
      </c>
      <c r="D40" t="str">
        <f>'Raw Data'!D40</f>
        <v>SRTLPNDVPPFQDDIPKENF</v>
      </c>
      <c r="F40" s="18">
        <f>'Raw Data'!J40</f>
        <v>8.1280000000000001</v>
      </c>
      <c r="G40" s="10">
        <f>'Raw Data'!P40</f>
        <v>8.3559999999999999</v>
      </c>
      <c r="H40" s="10">
        <f>'Raw Data'!V40</f>
        <v>8.3949999999999996</v>
      </c>
      <c r="I40" s="10">
        <f>'Raw Data'!AB40</f>
        <v>8.9710000000000001</v>
      </c>
      <c r="J40" s="10">
        <f>'Raw Data'!AH40</f>
        <v>8.8420000000000005</v>
      </c>
      <c r="K40" s="10">
        <f>'Raw Data'!AN40</f>
        <v>9.0129999999999999</v>
      </c>
      <c r="L40" s="10">
        <f>'Raw Data'!AT40</f>
        <v>9.0609999999999999</v>
      </c>
      <c r="M40" s="10">
        <f>'Raw Data'!AZ40</f>
        <v>9.1020000000000003</v>
      </c>
      <c r="N40" s="10">
        <f>'Raw Data'!BF40</f>
        <v>8.9260000000000002</v>
      </c>
      <c r="O40" s="10">
        <f>'Raw Data'!BL40</f>
        <v>8.9169999999999998</v>
      </c>
      <c r="P40" s="10">
        <f>'Raw Data'!BR40</f>
        <v>9.1289999999999996</v>
      </c>
      <c r="Q40" s="10">
        <f>'Raw Data'!BX40</f>
        <v>8.9700000000000006</v>
      </c>
      <c r="S40" s="12">
        <f t="shared" si="0"/>
        <v>0.10948645951833316</v>
      </c>
      <c r="T40" s="12">
        <f t="shared" si="1"/>
        <v>0.78390393088839283</v>
      </c>
      <c r="U40" s="12">
        <f t="shared" si="2"/>
        <v>0.45084622266973889</v>
      </c>
      <c r="V40" s="12">
        <f t="shared" si="3"/>
        <v>0.60096036487804005</v>
      </c>
    </row>
    <row r="41" spans="1:22" x14ac:dyDescent="0.2">
      <c r="A41" t="str">
        <f>'Raw Data'!A41</f>
        <v>Apo_lipin</v>
      </c>
      <c r="B41">
        <f>'Raw Data'!B41</f>
        <v>257</v>
      </c>
      <c r="C41">
        <f>'Raw Data'!C41</f>
        <v>270</v>
      </c>
      <c r="D41" t="str">
        <f>'Raw Data'!D41</f>
        <v>VSKSADRLTPKNNL</v>
      </c>
      <c r="F41" s="18">
        <f>'Raw Data'!J41</f>
        <v>6.9260000000000002</v>
      </c>
      <c r="G41" s="10">
        <f>'Raw Data'!P41</f>
        <v>6.7009999999999996</v>
      </c>
      <c r="H41" s="10">
        <f>'Raw Data'!V41</f>
        <v>6.9740000000000002</v>
      </c>
      <c r="I41" s="10">
        <f>'Raw Data'!AB41</f>
        <v>7.0609999999999999</v>
      </c>
      <c r="J41" s="10">
        <f>'Raw Data'!AH41</f>
        <v>7.0579999999999998</v>
      </c>
      <c r="K41" s="10">
        <f>'Raw Data'!AN41</f>
        <v>6.96</v>
      </c>
      <c r="L41" s="10">
        <f>'Raw Data'!AT41</f>
        <v>7.0410000000000004</v>
      </c>
      <c r="M41" s="10">
        <f>'Raw Data'!AZ41</f>
        <v>7.19</v>
      </c>
      <c r="N41" s="10">
        <f>'Raw Data'!BF41</f>
        <v>7.0819999999999999</v>
      </c>
      <c r="O41" s="10">
        <f>'Raw Data'!BL41</f>
        <v>7.0380000000000003</v>
      </c>
      <c r="P41" s="10">
        <f>'Raw Data'!BR41</f>
        <v>7.1740000000000004</v>
      </c>
      <c r="Q41" s="10">
        <f>'Raw Data'!BX41</f>
        <v>7.0229999999999997</v>
      </c>
      <c r="S41" s="12">
        <f t="shared" si="0"/>
        <v>0.67507703677345487</v>
      </c>
      <c r="T41" s="12">
        <f t="shared" si="1"/>
        <v>0.68884188171510596</v>
      </c>
      <c r="U41" s="12">
        <f t="shared" si="2"/>
        <v>0.36592559305548888</v>
      </c>
      <c r="V41" s="12">
        <f t="shared" si="3"/>
        <v>5.2590359768060459E-2</v>
      </c>
    </row>
    <row r="42" spans="1:22" x14ac:dyDescent="0.2">
      <c r="A42" t="str">
        <f>'Raw Data'!A42</f>
        <v>Apo_lipin</v>
      </c>
      <c r="B42">
        <f>'Raw Data'!B42</f>
        <v>257</v>
      </c>
      <c r="C42">
        <f>'Raw Data'!C42</f>
        <v>272</v>
      </c>
      <c r="D42" t="str">
        <f>'Raw Data'!D42</f>
        <v>VSKSADRLTPKNNLEM</v>
      </c>
      <c r="F42" s="18">
        <f>'Raw Data'!J42</f>
        <v>7.5759999999999996</v>
      </c>
      <c r="G42" s="10">
        <f>'Raw Data'!P42</f>
        <v>7.64</v>
      </c>
      <c r="H42" s="10">
        <f>'Raw Data'!V42</f>
        <v>7.5739999999999998</v>
      </c>
      <c r="I42" s="10">
        <f>'Raw Data'!AB42</f>
        <v>7.8380000000000001</v>
      </c>
      <c r="J42" s="10">
        <f>'Raw Data'!AH42</f>
        <v>7.8319999999999999</v>
      </c>
      <c r="K42" s="10">
        <f>'Raw Data'!AN42</f>
        <v>7.8259999999999996</v>
      </c>
      <c r="L42" s="10">
        <f>'Raw Data'!AT42</f>
        <v>7.7069999999999999</v>
      </c>
      <c r="M42" s="10">
        <f>'Raw Data'!AZ42</f>
        <v>8</v>
      </c>
      <c r="N42" s="10">
        <f>'Raw Data'!BF42</f>
        <v>7.8609999999999998</v>
      </c>
      <c r="O42" s="10">
        <f>'Raw Data'!BL42</f>
        <v>7.7480000000000002</v>
      </c>
      <c r="P42" s="10">
        <f>'Raw Data'!BR42</f>
        <v>7.9169999999999998</v>
      </c>
      <c r="Q42" s="10">
        <f>'Raw Data'!BX42</f>
        <v>7.8849999999999998</v>
      </c>
      <c r="S42" s="12">
        <f t="shared" si="0"/>
        <v>0.16070848792006157</v>
      </c>
      <c r="T42" s="12">
        <f t="shared" si="1"/>
        <v>0.84184064636960798</v>
      </c>
      <c r="U42" s="12">
        <f t="shared" si="2"/>
        <v>0.85065229865287595</v>
      </c>
      <c r="V42" s="12">
        <f t="shared" si="3"/>
        <v>0.31151541868976029</v>
      </c>
    </row>
    <row r="43" spans="1:22" x14ac:dyDescent="0.2">
      <c r="A43" t="str">
        <f>'Raw Data'!A43</f>
        <v>Apo_lipin</v>
      </c>
      <c r="B43">
        <f>'Raw Data'!B43</f>
        <v>271</v>
      </c>
      <c r="C43">
        <f>'Raw Data'!C43</f>
        <v>275</v>
      </c>
      <c r="D43" t="str">
        <f>'Raw Data'!D43</f>
        <v>EMLWL</v>
      </c>
      <c r="F43" s="18">
        <f>'Raw Data'!J43</f>
        <v>1.2190000000000001</v>
      </c>
      <c r="G43" s="10">
        <f>'Raw Data'!P43</f>
        <v>1.1599999999999999</v>
      </c>
      <c r="H43" s="10">
        <f>'Raw Data'!V43</f>
        <v>1.232</v>
      </c>
      <c r="I43" s="10">
        <f>'Raw Data'!AB43</f>
        <v>1.8240000000000001</v>
      </c>
      <c r="J43" s="10">
        <f>'Raw Data'!AH43</f>
        <v>1.855</v>
      </c>
      <c r="K43" s="10">
        <f>'Raw Data'!AN43</f>
        <v>1.8640000000000001</v>
      </c>
      <c r="L43" s="10">
        <f>'Raw Data'!AT43</f>
        <v>2.1629999999999998</v>
      </c>
      <c r="M43" s="10">
        <f>'Raw Data'!AZ43</f>
        <v>2.1800000000000002</v>
      </c>
      <c r="N43" s="10">
        <f>'Raw Data'!BF43</f>
        <v>2.2490000000000001</v>
      </c>
      <c r="O43" s="10">
        <f>'Raw Data'!BL43</f>
        <v>2.3450000000000002</v>
      </c>
      <c r="P43" s="10">
        <f>'Raw Data'!BR43</f>
        <v>2.298</v>
      </c>
      <c r="Q43" s="10">
        <f>'Raw Data'!BX43</f>
        <v>2.2959999999999998</v>
      </c>
      <c r="S43" s="12">
        <f t="shared" si="0"/>
        <v>0.23300732393212989</v>
      </c>
      <c r="T43" s="12">
        <f t="shared" si="1"/>
        <v>3.3381436482066075E-2</v>
      </c>
      <c r="U43" s="12">
        <f t="shared" si="2"/>
        <v>0.82503082886897361</v>
      </c>
      <c r="V43" s="12">
        <f t="shared" si="3"/>
        <v>0.46370369475590373</v>
      </c>
    </row>
    <row r="44" spans="1:22" x14ac:dyDescent="0.2">
      <c r="A44" t="str">
        <f>'Raw Data'!A44</f>
        <v>Apo_lipin</v>
      </c>
      <c r="B44">
        <f>'Raw Data'!B44</f>
        <v>276</v>
      </c>
      <c r="C44">
        <f>'Raw Data'!C44</f>
        <v>308</v>
      </c>
      <c r="D44" t="str">
        <f>'Raw Data'!D44</f>
        <v>WGELPQAAKSSSPHKMKESSPLGSRKTPDKMNF</v>
      </c>
      <c r="F44" s="18">
        <f>'Raw Data'!J44</f>
        <v>8.9260000000000002</v>
      </c>
      <c r="G44" s="10">
        <f>'Raw Data'!P44</f>
        <v>9.0399999999999991</v>
      </c>
      <c r="H44" s="10">
        <f>'Raw Data'!V44</f>
        <v>9.2119999999999997</v>
      </c>
      <c r="I44" s="10">
        <f>'Raw Data'!AB44</f>
        <v>9.6259999999999994</v>
      </c>
      <c r="J44" s="10">
        <f>'Raw Data'!AH44</f>
        <v>9.6189999999999998</v>
      </c>
      <c r="K44" s="10">
        <f>'Raw Data'!AN44</f>
        <v>9.8249999999999993</v>
      </c>
      <c r="L44" s="10">
        <f>'Raw Data'!AT44</f>
        <v>9.49</v>
      </c>
      <c r="M44" s="10">
        <f>'Raw Data'!AZ44</f>
        <v>10.176</v>
      </c>
      <c r="N44" s="10">
        <f>'Raw Data'!BF44</f>
        <v>9.8699999999999992</v>
      </c>
      <c r="O44" s="10">
        <f>'Raw Data'!BL44</f>
        <v>9.4969999999999999</v>
      </c>
      <c r="P44" s="10">
        <f>'Raw Data'!BR44</f>
        <v>9.8010000000000002</v>
      </c>
      <c r="Q44" s="10">
        <f>'Raw Data'!BX44</f>
        <v>10.002000000000001</v>
      </c>
      <c r="S44" s="12">
        <f t="shared" si="0"/>
        <v>0.30699266879605863</v>
      </c>
      <c r="T44" s="12">
        <f t="shared" si="1"/>
        <v>0.60803244214689722</v>
      </c>
      <c r="U44" s="12">
        <f t="shared" si="2"/>
        <v>0.82082189561248797</v>
      </c>
      <c r="V44" s="12">
        <f t="shared" si="3"/>
        <v>0.87762596355558342</v>
      </c>
    </row>
    <row r="45" spans="1:22" x14ac:dyDescent="0.2">
      <c r="A45" t="str">
        <f>'Raw Data'!A45</f>
        <v>Apo_lipin</v>
      </c>
      <c r="B45">
        <f>'Raw Data'!B45</f>
        <v>309</v>
      </c>
      <c r="C45">
        <f>'Raw Data'!C45</f>
        <v>318</v>
      </c>
      <c r="D45" t="str">
        <f>'Raw Data'!D45</f>
        <v>QAIHSESSDT</v>
      </c>
      <c r="F45" s="18">
        <f>'Raw Data'!J45</f>
        <v>4.1180000000000003</v>
      </c>
      <c r="G45" s="10">
        <f>'Raw Data'!P45</f>
        <v>4.117</v>
      </c>
      <c r="H45" s="10">
        <f>'Raw Data'!V45</f>
        <v>4.3239999999999998</v>
      </c>
      <c r="I45" s="10">
        <f>'Raw Data'!AB45</f>
        <v>4.3250000000000002</v>
      </c>
      <c r="J45" s="10">
        <f>'Raw Data'!AH45</f>
        <v>4.2610000000000001</v>
      </c>
      <c r="K45" s="10">
        <f>'Raw Data'!AN45</f>
        <v>4.2309999999999999</v>
      </c>
      <c r="L45" s="10">
        <f>'Raw Data'!AT45</f>
        <v>4.298</v>
      </c>
      <c r="M45" s="10">
        <f>'Raw Data'!AZ45</f>
        <v>4.3769999999999998</v>
      </c>
      <c r="N45" s="10">
        <f>'Raw Data'!BF45</f>
        <v>4.3010000000000002</v>
      </c>
      <c r="O45" s="10">
        <f>'Raw Data'!BL45</f>
        <v>4.399</v>
      </c>
      <c r="P45" s="10">
        <f>'Raw Data'!BR45</f>
        <v>4.4119999999999999</v>
      </c>
      <c r="Q45" s="10">
        <f>'Raw Data'!BX45</f>
        <v>4.2850000000000001</v>
      </c>
      <c r="S45" s="12">
        <f t="shared" si="0"/>
        <v>0.2901601817267867</v>
      </c>
      <c r="T45" s="12">
        <f t="shared" si="1"/>
        <v>0.23290760715591369</v>
      </c>
      <c r="U45" s="12">
        <f t="shared" si="2"/>
        <v>0.13780227151608335</v>
      </c>
      <c r="V45" s="12">
        <f t="shared" si="3"/>
        <v>0.96927046495957925</v>
      </c>
    </row>
    <row r="46" spans="1:22" x14ac:dyDescent="0.2">
      <c r="A46" t="str">
        <f>'Raw Data'!A46</f>
        <v>Apo_lipin</v>
      </c>
      <c r="B46">
        <f>'Raw Data'!B46</f>
        <v>309</v>
      </c>
      <c r="C46">
        <f>'Raw Data'!C46</f>
        <v>326</v>
      </c>
      <c r="D46" t="str">
        <f>'Raw Data'!D46</f>
        <v>QAIHSESSDTFSDQSPTM</v>
      </c>
      <c r="F46" s="18">
        <f>'Raw Data'!J46</f>
        <v>7.649</v>
      </c>
      <c r="G46" s="10">
        <f>'Raw Data'!P46</f>
        <v>7.7510000000000003</v>
      </c>
      <c r="H46" s="10">
        <f>'Raw Data'!V46</f>
        <v>7.76</v>
      </c>
      <c r="I46" s="10">
        <f>'Raw Data'!AB46</f>
        <v>7.6319999999999997</v>
      </c>
      <c r="J46" s="10">
        <f>'Raw Data'!AH46</f>
        <v>7.5919999999999996</v>
      </c>
      <c r="K46" s="10">
        <f>'Raw Data'!AN46</f>
        <v>7.7389999999999999</v>
      </c>
      <c r="L46" s="10">
        <f>'Raw Data'!AT46</f>
        <v>7.4729999999999999</v>
      </c>
      <c r="M46" s="10">
        <f>'Raw Data'!AZ46</f>
        <v>7.8129999999999997</v>
      </c>
      <c r="N46" s="10">
        <f>'Raw Data'!BF46</f>
        <v>7.6070000000000002</v>
      </c>
      <c r="O46" s="10">
        <f>'Raw Data'!BL46</f>
        <v>7.6479999999999997</v>
      </c>
      <c r="P46" s="10">
        <f>'Raw Data'!BR46</f>
        <v>7.5910000000000002</v>
      </c>
      <c r="Q46" s="10">
        <f>'Raw Data'!BX46</f>
        <v>7.8090000000000002</v>
      </c>
      <c r="S46" s="12">
        <f t="shared" si="0"/>
        <v>0.16010736822095767</v>
      </c>
      <c r="T46" s="12">
        <f t="shared" si="1"/>
        <v>0.59586750203521299</v>
      </c>
      <c r="U46" s="12">
        <f t="shared" si="2"/>
        <v>0.38953044169162743</v>
      </c>
      <c r="V46" s="12">
        <f t="shared" si="3"/>
        <v>0.77502647779391876</v>
      </c>
    </row>
    <row r="47" spans="1:22" x14ac:dyDescent="0.2">
      <c r="A47" t="str">
        <f>'Raw Data'!A47</f>
        <v>Apo_lipin</v>
      </c>
      <c r="B47">
        <f>'Raw Data'!B47</f>
        <v>309</v>
      </c>
      <c r="C47">
        <f>'Raw Data'!C47</f>
        <v>331</v>
      </c>
      <c r="D47" t="str">
        <f>'Raw Data'!D47</f>
        <v>QAIHSESSDTFSDQSPTMARGLL</v>
      </c>
      <c r="F47" s="18">
        <f>'Raw Data'!J47</f>
        <v>10.28</v>
      </c>
      <c r="G47" s="10">
        <f>'Raw Data'!P47</f>
        <v>10.428000000000001</v>
      </c>
      <c r="H47" s="10">
        <f>'Raw Data'!V47</f>
        <v>10.477</v>
      </c>
      <c r="I47" s="10">
        <f>'Raw Data'!AB47</f>
        <v>10.333</v>
      </c>
      <c r="J47" s="10">
        <f>'Raw Data'!AH47</f>
        <v>10.334</v>
      </c>
      <c r="K47" s="10">
        <f>'Raw Data'!AN47</f>
        <v>10.61</v>
      </c>
      <c r="L47" s="10">
        <f>'Raw Data'!AT47</f>
        <v>10.584</v>
      </c>
      <c r="M47" s="10">
        <f>'Raw Data'!AZ47</f>
        <v>10.582000000000001</v>
      </c>
      <c r="N47" s="10">
        <f>'Raw Data'!BF47</f>
        <v>10.395</v>
      </c>
      <c r="O47" s="10">
        <f>'Raw Data'!BL47</f>
        <v>10.374000000000001</v>
      </c>
      <c r="P47" s="10">
        <f>'Raw Data'!BR47</f>
        <v>10.648999999999999</v>
      </c>
      <c r="Q47" s="10">
        <f>'Raw Data'!BX47</f>
        <v>10.484</v>
      </c>
      <c r="S47" s="12">
        <f t="shared" si="0"/>
        <v>0.53418378391479426</v>
      </c>
      <c r="T47" s="12">
        <f t="shared" si="1"/>
        <v>0.70198545337485796</v>
      </c>
      <c r="U47" s="12">
        <f t="shared" si="2"/>
        <v>0.18411866119330217</v>
      </c>
      <c r="V47" s="12">
        <f t="shared" si="3"/>
        <v>0.22194837974914863</v>
      </c>
    </row>
    <row r="48" spans="1:22" x14ac:dyDescent="0.2">
      <c r="A48" t="str">
        <f>'Raw Data'!A48</f>
        <v>Apo_lipin</v>
      </c>
      <c r="B48">
        <f>'Raw Data'!B48</f>
        <v>309</v>
      </c>
      <c r="C48">
        <f>'Raw Data'!C48</f>
        <v>342</v>
      </c>
      <c r="D48" t="str">
        <f>'Raw Data'!D48</f>
        <v>QAIHSESSDTFSDQSPTMARGLLIHQSKAQTEMQ</v>
      </c>
      <c r="F48" s="18">
        <f>'Raw Data'!J48</f>
        <v>16.587</v>
      </c>
      <c r="G48" s="10">
        <f>'Raw Data'!P48</f>
        <v>16.056000000000001</v>
      </c>
      <c r="H48" s="10">
        <f>'Raw Data'!V48</f>
        <v>16.596</v>
      </c>
      <c r="I48" s="10">
        <f>'Raw Data'!AB48</f>
        <v>16.338000000000001</v>
      </c>
      <c r="J48" s="10">
        <f>'Raw Data'!AH48</f>
        <v>16.384</v>
      </c>
      <c r="K48" s="10">
        <f>'Raw Data'!AN48</f>
        <v>16.831</v>
      </c>
      <c r="L48" s="10">
        <f>'Raw Data'!AT48</f>
        <v>16.228000000000002</v>
      </c>
      <c r="M48" s="10">
        <f>'Raw Data'!AZ48</f>
        <v>16.635999999999999</v>
      </c>
      <c r="N48" s="10">
        <f>'Raw Data'!BF48</f>
        <v>16.382000000000001</v>
      </c>
      <c r="O48" s="10">
        <f>'Raw Data'!BL48</f>
        <v>16.449000000000002</v>
      </c>
      <c r="P48" s="10">
        <f>'Raw Data'!BR48</f>
        <v>16.457000000000001</v>
      </c>
      <c r="Q48" s="10">
        <f>'Raw Data'!BX48</f>
        <v>16.931999999999999</v>
      </c>
      <c r="S48" s="12">
        <f t="shared" si="0"/>
        <v>0.63460642934974176</v>
      </c>
      <c r="T48" s="12">
        <f t="shared" si="1"/>
        <v>0.5251195443681087</v>
      </c>
      <c r="U48" s="12">
        <f t="shared" si="2"/>
        <v>0.31087183756103964</v>
      </c>
      <c r="V48" s="12">
        <f t="shared" si="3"/>
        <v>0.81251831053616086</v>
      </c>
    </row>
    <row r="49" spans="1:22" x14ac:dyDescent="0.2">
      <c r="A49" t="str">
        <f>'Raw Data'!A49</f>
        <v>Apo_lipin</v>
      </c>
      <c r="B49">
        <f>'Raw Data'!B49</f>
        <v>319</v>
      </c>
      <c r="C49">
        <f>'Raw Data'!C49</f>
        <v>342</v>
      </c>
      <c r="D49" t="str">
        <f>'Raw Data'!D49</f>
        <v>FSDQSPTMARGLLIHQSKAQTEMQ</v>
      </c>
      <c r="F49" s="18">
        <f>'Raw Data'!J49</f>
        <v>13.04</v>
      </c>
      <c r="G49" s="10">
        <f>'Raw Data'!P49</f>
        <v>12.795999999999999</v>
      </c>
      <c r="H49" s="10">
        <f>'Raw Data'!V49</f>
        <v>13.156000000000001</v>
      </c>
      <c r="I49" s="10">
        <f>'Raw Data'!AB49</f>
        <v>12.962</v>
      </c>
      <c r="J49" s="10">
        <f>'Raw Data'!AH49</f>
        <v>13</v>
      </c>
      <c r="K49" s="10">
        <f>'Raw Data'!AN49</f>
        <v>13.124000000000001</v>
      </c>
      <c r="L49" s="10">
        <f>'Raw Data'!AT49</f>
        <v>12.814</v>
      </c>
      <c r="M49" s="10">
        <f>'Raw Data'!AZ49</f>
        <v>13.175000000000001</v>
      </c>
      <c r="N49" s="10">
        <f>'Raw Data'!BF49</f>
        <v>12.9</v>
      </c>
      <c r="O49" s="10">
        <f>'Raw Data'!BL49</f>
        <v>12.973000000000001</v>
      </c>
      <c r="P49" s="10">
        <f>'Raw Data'!BR49</f>
        <v>12.997</v>
      </c>
      <c r="Q49" s="10">
        <f>'Raw Data'!BX49</f>
        <v>13.121</v>
      </c>
      <c r="S49" s="12">
        <f t="shared" si="0"/>
        <v>0.41187129008536466</v>
      </c>
      <c r="T49" s="12">
        <f t="shared" si="1"/>
        <v>0.28935814727962056</v>
      </c>
      <c r="U49" s="12">
        <f t="shared" si="2"/>
        <v>0.4511654201741026</v>
      </c>
      <c r="V49" s="12">
        <f t="shared" si="3"/>
        <v>0.34992716055149736</v>
      </c>
    </row>
    <row r="50" spans="1:22" x14ac:dyDescent="0.2">
      <c r="A50" t="str">
        <f>'Raw Data'!A50</f>
        <v>Apo_lipin</v>
      </c>
      <c r="B50">
        <f>'Raw Data'!B50</f>
        <v>327</v>
      </c>
      <c r="C50">
        <f>'Raw Data'!C50</f>
        <v>342</v>
      </c>
      <c r="D50" t="str">
        <f>'Raw Data'!D50</f>
        <v>ARGLLIHQSKAQTEMQ</v>
      </c>
      <c r="F50" s="18">
        <f>'Raw Data'!J50</f>
        <v>8.09</v>
      </c>
      <c r="G50" s="10">
        <f>'Raw Data'!P50</f>
        <v>8.0069999999999997</v>
      </c>
      <c r="H50" s="10">
        <f>'Raw Data'!V50</f>
        <v>8.1</v>
      </c>
      <c r="I50" s="10">
        <f>'Raw Data'!AB50</f>
        <v>8.1430000000000007</v>
      </c>
      <c r="J50" s="10">
        <f>'Raw Data'!AH50</f>
        <v>8.1639999999999997</v>
      </c>
      <c r="K50" s="10">
        <f>'Raw Data'!AN50</f>
        <v>8.1270000000000007</v>
      </c>
      <c r="L50" s="10">
        <f>'Raw Data'!AT50</f>
        <v>8.0850000000000009</v>
      </c>
      <c r="M50" s="10">
        <f>'Raw Data'!AZ50</f>
        <v>8.3339999999999996</v>
      </c>
      <c r="N50" s="10">
        <f>'Raw Data'!BF50</f>
        <v>8.1370000000000005</v>
      </c>
      <c r="O50" s="10">
        <f>'Raw Data'!BL50</f>
        <v>8.0649999999999995</v>
      </c>
      <c r="P50" s="10">
        <f>'Raw Data'!BR50</f>
        <v>8.2620000000000005</v>
      </c>
      <c r="Q50" s="10">
        <f>'Raw Data'!BX50</f>
        <v>8.1809999999999992</v>
      </c>
      <c r="S50" s="12">
        <f t="shared" si="0"/>
        <v>0.22374238303123384</v>
      </c>
      <c r="T50" s="12">
        <f t="shared" si="1"/>
        <v>0.15730359558715831</v>
      </c>
      <c r="U50" s="12">
        <f t="shared" si="2"/>
        <v>0.70219316668628484</v>
      </c>
      <c r="V50" s="12">
        <f t="shared" si="3"/>
        <v>6.7211781966242695E-2</v>
      </c>
    </row>
    <row r="51" spans="1:22" x14ac:dyDescent="0.2">
      <c r="A51" t="str">
        <f>'Raw Data'!A51</f>
        <v>Apo_lipin</v>
      </c>
      <c r="B51">
        <f>'Raw Data'!B51</f>
        <v>330</v>
      </c>
      <c r="C51">
        <f>'Raw Data'!C51</f>
        <v>342</v>
      </c>
      <c r="D51" t="str">
        <f>'Raw Data'!D51</f>
        <v>LLIHQSKAQTEMQ</v>
      </c>
      <c r="F51" s="18">
        <f>'Raw Data'!J51</f>
        <v>6.9939999999999998</v>
      </c>
      <c r="G51" s="10">
        <f>'Raw Data'!P51</f>
        <v>6.9080000000000004</v>
      </c>
      <c r="H51" s="10">
        <f>'Raw Data'!V51</f>
        <v>6.774</v>
      </c>
      <c r="I51" s="10">
        <f>'Raw Data'!AB51</f>
        <v>7.0439999999999996</v>
      </c>
      <c r="J51" s="10">
        <f>'Raw Data'!AH51</f>
        <v>6.8739999999999997</v>
      </c>
      <c r="K51" s="10">
        <f>'Raw Data'!AN51</f>
        <v>6.8150000000000004</v>
      </c>
      <c r="L51" s="10">
        <f>'Raw Data'!AT51</f>
        <v>6.6849999999999996</v>
      </c>
      <c r="M51" s="10">
        <f>'Raw Data'!AZ51</f>
        <v>7.0490000000000004</v>
      </c>
      <c r="N51" s="10">
        <f>'Raw Data'!BF51</f>
        <v>6.8070000000000004</v>
      </c>
      <c r="O51" s="10">
        <f>'Raw Data'!BL51</f>
        <v>6.7469999999999999</v>
      </c>
      <c r="P51" s="10">
        <f>'Raw Data'!BR51</f>
        <v>6.9039999999999999</v>
      </c>
      <c r="Q51" s="10">
        <f>'Raw Data'!BX51</f>
        <v>6.9539999999999997</v>
      </c>
      <c r="S51" s="12">
        <f t="shared" si="0"/>
        <v>3.1950947164700989E-2</v>
      </c>
      <c r="T51" s="12">
        <f t="shared" si="1"/>
        <v>0.69028527815480301</v>
      </c>
      <c r="U51" s="12">
        <f t="shared" si="2"/>
        <v>0.86240073766885283</v>
      </c>
      <c r="V51" s="12">
        <f t="shared" si="3"/>
        <v>0.39185122915428955</v>
      </c>
    </row>
    <row r="52" spans="1:22" x14ac:dyDescent="0.2">
      <c r="A52" t="str">
        <f>'Raw Data'!A52</f>
        <v>Apo_lipin</v>
      </c>
      <c r="B52">
        <f>'Raw Data'!B52</f>
        <v>332</v>
      </c>
      <c r="C52">
        <f>'Raw Data'!C52</f>
        <v>342</v>
      </c>
      <c r="D52" t="str">
        <f>'Raw Data'!D52</f>
        <v>IHQSKAQTEMQ</v>
      </c>
      <c r="F52" s="18">
        <f>'Raw Data'!J52</f>
        <v>5.8319999999999999</v>
      </c>
      <c r="G52" s="10">
        <f>'Raw Data'!P52</f>
        <v>5.7930000000000001</v>
      </c>
      <c r="H52" s="10">
        <f>'Raw Data'!V52</f>
        <v>5.97</v>
      </c>
      <c r="I52" s="10">
        <f>'Raw Data'!AB52</f>
        <v>5.9589999999999996</v>
      </c>
      <c r="J52" s="10">
        <f>'Raw Data'!AH52</f>
        <v>5.9939999999999998</v>
      </c>
      <c r="K52" s="10">
        <f>'Raw Data'!AN52</f>
        <v>5.8929999999999998</v>
      </c>
      <c r="L52" s="10">
        <f>'Raw Data'!AT52</f>
        <v>5.9889999999999999</v>
      </c>
      <c r="M52" s="10">
        <f>'Raw Data'!AZ52</f>
        <v>6.0570000000000004</v>
      </c>
      <c r="N52" s="10">
        <f>'Raw Data'!BF52</f>
        <v>5.9989999999999997</v>
      </c>
      <c r="O52" s="10">
        <f>'Raw Data'!BL52</f>
        <v>6.0220000000000002</v>
      </c>
      <c r="P52" s="10">
        <f>'Raw Data'!BR52</f>
        <v>6.0510000000000002</v>
      </c>
      <c r="Q52" s="10">
        <f>'Raw Data'!BX52</f>
        <v>5.952</v>
      </c>
      <c r="S52" s="12">
        <f t="shared" si="0"/>
        <v>0.67347501744807703</v>
      </c>
      <c r="T52" s="12">
        <f t="shared" si="1"/>
        <v>0.85718150473995924</v>
      </c>
      <c r="U52" s="12">
        <f t="shared" si="2"/>
        <v>0.19267622311483087</v>
      </c>
      <c r="V52" s="12">
        <f t="shared" si="3"/>
        <v>0.86746120910414759</v>
      </c>
    </row>
    <row r="53" spans="1:22" x14ac:dyDescent="0.2">
      <c r="A53" t="str">
        <f>'Raw Data'!A53</f>
        <v>Apo_lipin</v>
      </c>
      <c r="B53">
        <f>'Raw Data'!B53</f>
        <v>343</v>
      </c>
      <c r="C53">
        <f>'Raw Data'!C53</f>
        <v>349</v>
      </c>
      <c r="D53" t="str">
        <f>'Raw Data'!D53</f>
        <v>FVNEEDL</v>
      </c>
      <c r="F53" s="18">
        <f>'Raw Data'!J53</f>
        <v>3.113</v>
      </c>
      <c r="G53" s="10">
        <f>'Raw Data'!P53</f>
        <v>3.145</v>
      </c>
      <c r="H53" s="10">
        <f>'Raw Data'!V53</f>
        <v>3.0920000000000001</v>
      </c>
      <c r="I53" s="10">
        <f>'Raw Data'!AB53</f>
        <v>3.1709999999999998</v>
      </c>
      <c r="J53" s="10">
        <f>'Raw Data'!AH53</f>
        <v>3.21</v>
      </c>
      <c r="K53" s="10">
        <f>'Raw Data'!AN53</f>
        <v>3.2690000000000001</v>
      </c>
      <c r="L53" s="10">
        <f>'Raw Data'!AT53</f>
        <v>3.198</v>
      </c>
      <c r="M53" s="10">
        <f>'Raw Data'!AZ53</f>
        <v>3.109</v>
      </c>
      <c r="N53" s="10">
        <f>'Raw Data'!BF53</f>
        <v>3.1539999999999999</v>
      </c>
      <c r="O53" s="10">
        <f>'Raw Data'!BL53</f>
        <v>3.2679999999999998</v>
      </c>
      <c r="P53" s="10">
        <f>'Raw Data'!BR53</f>
        <v>3.2570000000000001</v>
      </c>
      <c r="Q53" s="10">
        <f>'Raw Data'!BX53</f>
        <v>3.2210000000000001</v>
      </c>
      <c r="S53" s="12">
        <f t="shared" si="0"/>
        <v>6.6261132460469038E-2</v>
      </c>
      <c r="T53" s="12">
        <f t="shared" si="1"/>
        <v>0.83896270060697531</v>
      </c>
      <c r="U53" s="12">
        <f t="shared" si="2"/>
        <v>0.19252227661163546</v>
      </c>
      <c r="V53" s="12">
        <f t="shared" si="3"/>
        <v>0.36145641241799503</v>
      </c>
    </row>
    <row r="54" spans="1:22" x14ac:dyDescent="0.2">
      <c r="A54" t="str">
        <f>'Raw Data'!A54</f>
        <v>Apo_lipin</v>
      </c>
      <c r="B54">
        <f>'Raw Data'!B54</f>
        <v>350</v>
      </c>
      <c r="C54">
        <f>'Raw Data'!C54</f>
        <v>363</v>
      </c>
      <c r="D54" t="str">
        <f>'Raw Data'!D54</f>
        <v>ESLGAAAPPSPVAE</v>
      </c>
      <c r="F54" s="18">
        <f>'Raw Data'!J54</f>
        <v>6.2009999999999996</v>
      </c>
      <c r="G54" s="10">
        <f>'Raw Data'!P54</f>
        <v>6.2240000000000002</v>
      </c>
      <c r="H54" s="10">
        <f>'Raw Data'!V54</f>
        <v>6.0209999999999999</v>
      </c>
      <c r="I54" s="10">
        <f>'Raw Data'!AB54</f>
        <v>6.1710000000000003</v>
      </c>
      <c r="J54" s="10">
        <f>'Raw Data'!AH54</f>
        <v>6.2060000000000004</v>
      </c>
      <c r="K54" s="10">
        <f>'Raw Data'!AN54</f>
        <v>6.11</v>
      </c>
      <c r="L54" s="10">
        <f>'Raw Data'!AT54</f>
        <v>6.1120000000000001</v>
      </c>
      <c r="M54" s="10">
        <f>'Raw Data'!AZ54</f>
        <v>5.95</v>
      </c>
      <c r="N54" s="10">
        <f>'Raw Data'!BF54</f>
        <v>6.0380000000000003</v>
      </c>
      <c r="O54" s="10">
        <f>'Raw Data'!BL54</f>
        <v>6.1580000000000004</v>
      </c>
      <c r="P54" s="10">
        <f>'Raw Data'!BR54</f>
        <v>6.0019999999999998</v>
      </c>
      <c r="Q54" s="10">
        <f>'Raw Data'!BX54</f>
        <v>6.28</v>
      </c>
      <c r="S54" s="12">
        <f t="shared" si="0"/>
        <v>2.0414485578165997E-2</v>
      </c>
      <c r="T54" s="12">
        <f t="shared" si="1"/>
        <v>9.4171809675206337E-3</v>
      </c>
      <c r="U54" s="12">
        <f t="shared" si="2"/>
        <v>3.4086391749708095E-2</v>
      </c>
      <c r="V54" s="12">
        <f t="shared" si="3"/>
        <v>0.93371538188355585</v>
      </c>
    </row>
    <row r="55" spans="1:22" x14ac:dyDescent="0.2">
      <c r="A55" t="str">
        <f>'Raw Data'!A55</f>
        <v>Apo_lipin</v>
      </c>
      <c r="B55">
        <f>'Raw Data'!B55</f>
        <v>350</v>
      </c>
      <c r="C55">
        <f>'Raw Data'!C55</f>
        <v>364</v>
      </c>
      <c r="D55" t="str">
        <f>'Raw Data'!D55</f>
        <v>ESLGAAAPPSPVAEE</v>
      </c>
      <c r="F55" s="18">
        <f>'Raw Data'!J55</f>
        <v>7.032</v>
      </c>
      <c r="G55" s="10">
        <f>'Raw Data'!P55</f>
        <v>7.2140000000000004</v>
      </c>
      <c r="H55" s="10">
        <f>'Raw Data'!V55</f>
        <v>7.1769999999999996</v>
      </c>
      <c r="I55" s="10">
        <f>'Raw Data'!AB55</f>
        <v>7.2140000000000004</v>
      </c>
      <c r="J55" s="10">
        <f>'Raw Data'!AH55</f>
        <v>7.2380000000000004</v>
      </c>
      <c r="K55" s="10">
        <f>'Raw Data'!AN55</f>
        <v>7.1529999999999996</v>
      </c>
      <c r="L55" s="10">
        <f>'Raw Data'!AT55</f>
        <v>7.1440000000000001</v>
      </c>
      <c r="M55" s="10">
        <f>'Raw Data'!AZ55</f>
        <v>7.2430000000000003</v>
      </c>
      <c r="N55" s="10">
        <f>'Raw Data'!BF55</f>
        <v>7.1660000000000004</v>
      </c>
      <c r="O55" s="10">
        <f>'Raw Data'!BL55</f>
        <v>7.1820000000000004</v>
      </c>
      <c r="P55" s="10">
        <f>'Raw Data'!BR55</f>
        <v>7.181</v>
      </c>
      <c r="Q55" s="10">
        <f>'Raw Data'!BX55</f>
        <v>7.2539999999999996</v>
      </c>
      <c r="S55" s="12">
        <f t="shared" si="0"/>
        <v>7.507006681547429E-2</v>
      </c>
      <c r="T55" s="12">
        <f t="shared" si="1"/>
        <v>0.50156663399954549</v>
      </c>
      <c r="U55" s="12">
        <f t="shared" si="2"/>
        <v>0.45707644751222187</v>
      </c>
      <c r="V55" s="12">
        <f t="shared" si="3"/>
        <v>0.94128543863835556</v>
      </c>
    </row>
    <row r="56" spans="1:22" x14ac:dyDescent="0.2">
      <c r="A56" t="str">
        <f>'Raw Data'!A56</f>
        <v>Apo_lipin</v>
      </c>
      <c r="B56">
        <f>'Raw Data'!B56</f>
        <v>364</v>
      </c>
      <c r="C56">
        <f>'Raw Data'!C56</f>
        <v>399</v>
      </c>
      <c r="D56" t="str">
        <f>'Raw Data'!D56</f>
        <v>ELKAPYPNTAQSSSKTDSPSRKKDKRSRHLGADGVY</v>
      </c>
      <c r="F56" s="18">
        <f>'Raw Data'!J56</f>
        <v>10.981</v>
      </c>
      <c r="G56" s="10">
        <f>'Raw Data'!P56</f>
        <v>10.281000000000001</v>
      </c>
      <c r="H56" s="10">
        <f>'Raw Data'!V56</f>
        <v>11.169</v>
      </c>
      <c r="I56" s="10">
        <f>'Raw Data'!AB56</f>
        <v>11.275</v>
      </c>
      <c r="J56" s="10">
        <f>'Raw Data'!AH56</f>
        <v>11.288</v>
      </c>
      <c r="K56" s="10">
        <f>'Raw Data'!AN56</f>
        <v>11.051</v>
      </c>
      <c r="L56" s="10">
        <f>'Raw Data'!AT56</f>
        <v>11.321999999999999</v>
      </c>
      <c r="M56" s="10">
        <f>'Raw Data'!AZ56</f>
        <v>11.286</v>
      </c>
      <c r="N56" s="10">
        <f>'Raw Data'!BF56</f>
        <v>11.303000000000001</v>
      </c>
      <c r="O56" s="10">
        <f>'Raw Data'!BL56</f>
        <v>11.115</v>
      </c>
      <c r="P56" s="10">
        <f>'Raw Data'!BR56</f>
        <v>11.355</v>
      </c>
      <c r="Q56" s="10">
        <f>'Raw Data'!BX56</f>
        <v>11.307</v>
      </c>
      <c r="S56" s="12">
        <f t="shared" si="0"/>
        <v>0.7947625191708948</v>
      </c>
      <c r="T56" s="12">
        <f t="shared" si="1"/>
        <v>0.66874344728774182</v>
      </c>
      <c r="U56" s="12">
        <f t="shared" si="2"/>
        <v>0.52821939533399898</v>
      </c>
      <c r="V56" s="12">
        <f t="shared" si="3"/>
        <v>4.8559326948949738E-2</v>
      </c>
    </row>
    <row r="57" spans="1:22" x14ac:dyDescent="0.2">
      <c r="A57" t="str">
        <f>'Raw Data'!A57</f>
        <v>Apo_lipin</v>
      </c>
      <c r="B57">
        <f>'Raw Data'!B57</f>
        <v>365</v>
      </c>
      <c r="C57">
        <f>'Raw Data'!C57</f>
        <v>399</v>
      </c>
      <c r="D57" t="str">
        <f>'Raw Data'!D57</f>
        <v>LKAPYPNTAQSSSKTDSPSRKKDKRSRHLGADGVY</v>
      </c>
      <c r="F57" s="18">
        <f>'Raw Data'!J57</f>
        <v>9.4779999999999998</v>
      </c>
      <c r="G57" s="10">
        <f>'Raw Data'!P57</f>
        <v>9.0609999999999999</v>
      </c>
      <c r="H57" s="10">
        <f>'Raw Data'!V57</f>
        <v>9.7889999999999997</v>
      </c>
      <c r="I57" s="10">
        <f>'Raw Data'!AB57</f>
        <v>10.07</v>
      </c>
      <c r="J57" s="10">
        <f>'Raw Data'!AH57</f>
        <v>9.8629999999999995</v>
      </c>
      <c r="K57" s="10">
        <f>'Raw Data'!AN57</f>
        <v>9.9009999999999998</v>
      </c>
      <c r="L57" s="10">
        <f>'Raw Data'!AT57</f>
        <v>9.8719999999999999</v>
      </c>
      <c r="M57" s="10">
        <f>'Raw Data'!AZ57</f>
        <v>10.039</v>
      </c>
      <c r="N57" s="10">
        <f>'Raw Data'!BF57</f>
        <v>9.702</v>
      </c>
      <c r="O57" s="10">
        <f>'Raw Data'!BL57</f>
        <v>9.8070000000000004</v>
      </c>
      <c r="P57" s="10">
        <f>'Raw Data'!BR57</f>
        <v>10.11</v>
      </c>
      <c r="Q57" s="10">
        <f>'Raw Data'!BX57</f>
        <v>9.7560000000000002</v>
      </c>
      <c r="S57" s="12">
        <f t="shared" si="0"/>
        <v>0.98439431129148824</v>
      </c>
      <c r="T57" s="12">
        <f t="shared" si="1"/>
        <v>0.57391470980750303</v>
      </c>
      <c r="U57" s="12">
        <f t="shared" si="2"/>
        <v>0.53550288384366418</v>
      </c>
      <c r="V57" s="12">
        <f t="shared" si="3"/>
        <v>0.10127305732844644</v>
      </c>
    </row>
    <row r="58" spans="1:22" x14ac:dyDescent="0.2">
      <c r="A58" t="str">
        <f>'Raw Data'!A58</f>
        <v>Apo_lipin</v>
      </c>
      <c r="B58">
        <f>'Raw Data'!B58</f>
        <v>365</v>
      </c>
      <c r="C58">
        <f>'Raw Data'!C58</f>
        <v>400</v>
      </c>
      <c r="D58" t="str">
        <f>'Raw Data'!D58</f>
        <v>LKAPYPNTAQSSSKTDSPSRKKDKRSRHLGADGVYL</v>
      </c>
      <c r="F58" s="18">
        <f>'Raw Data'!J58</f>
        <v>9.8000000000000007</v>
      </c>
      <c r="G58" s="10">
        <f>'Raw Data'!P58</f>
        <v>9.4550000000000001</v>
      </c>
      <c r="H58" s="10">
        <f>'Raw Data'!V58</f>
        <v>9.93</v>
      </c>
      <c r="I58" s="10">
        <f>'Raw Data'!AB58</f>
        <v>10.507</v>
      </c>
      <c r="J58" s="10">
        <f>'Raw Data'!AH58</f>
        <v>10.186999999999999</v>
      </c>
      <c r="K58" s="10">
        <f>'Raw Data'!AN58</f>
        <v>10.244</v>
      </c>
      <c r="L58" s="10">
        <f>'Raw Data'!AT58</f>
        <v>9.9510000000000005</v>
      </c>
      <c r="M58" s="10">
        <f>'Raw Data'!AZ58</f>
        <v>10.286</v>
      </c>
      <c r="N58" s="10">
        <f>'Raw Data'!BF58</f>
        <v>10.218999999999999</v>
      </c>
      <c r="O58" s="10">
        <f>'Raw Data'!BL58</f>
        <v>9.6519999999999992</v>
      </c>
      <c r="P58" s="10">
        <f>'Raw Data'!BR58</f>
        <v>10.319000000000001</v>
      </c>
      <c r="Q58" s="10">
        <f>'Raw Data'!BX58</f>
        <v>10.179</v>
      </c>
      <c r="S58" s="12">
        <f t="shared" si="0"/>
        <v>0.94721241806728318</v>
      </c>
      <c r="T58" s="12">
        <f t="shared" si="1"/>
        <v>0.74967137834322695</v>
      </c>
      <c r="U58" s="12">
        <f t="shared" si="2"/>
        <v>0.46928874406300469</v>
      </c>
      <c r="V58" s="12">
        <f t="shared" si="3"/>
        <v>0.13075759403909992</v>
      </c>
    </row>
    <row r="59" spans="1:22" x14ac:dyDescent="0.2">
      <c r="A59" t="str">
        <f>'Raw Data'!A59</f>
        <v>Apo_lipin</v>
      </c>
      <c r="B59">
        <f>'Raw Data'!B59</f>
        <v>400</v>
      </c>
      <c r="C59">
        <f>'Raw Data'!C59</f>
        <v>411</v>
      </c>
      <c r="D59" t="str">
        <f>'Raw Data'!D59</f>
        <v>LDDLTDMDPEVA</v>
      </c>
      <c r="F59" s="18">
        <f>'Raw Data'!J59</f>
        <v>4.5339999999999998</v>
      </c>
      <c r="G59" s="10">
        <f>'Raw Data'!P59</f>
        <v>4.3710000000000004</v>
      </c>
      <c r="H59" s="10">
        <f>'Raw Data'!V59</f>
        <v>4.7489999999999997</v>
      </c>
      <c r="I59" s="10">
        <f>'Raw Data'!AB59</f>
        <v>4.9539999999999997</v>
      </c>
      <c r="J59" s="10">
        <f>'Raw Data'!AH59</f>
        <v>4.8029999999999999</v>
      </c>
      <c r="K59" s="10">
        <f>'Raw Data'!AN59</f>
        <v>5.0270000000000001</v>
      </c>
      <c r="L59" s="10">
        <f>'Raw Data'!AT59</f>
        <v>5.0199999999999996</v>
      </c>
      <c r="M59" s="10">
        <f>'Raw Data'!AZ59</f>
        <v>5.0890000000000004</v>
      </c>
      <c r="N59" s="10">
        <f>'Raw Data'!BF59</f>
        <v>4.9850000000000003</v>
      </c>
      <c r="O59" s="10">
        <f>'Raw Data'!BL59</f>
        <v>4.9809999999999999</v>
      </c>
      <c r="P59" s="10">
        <f>'Raw Data'!BR59</f>
        <v>5.03</v>
      </c>
      <c r="Q59" s="10">
        <f>'Raw Data'!BX59</f>
        <v>4.9589999999999996</v>
      </c>
      <c r="S59" s="12">
        <f t="shared" si="0"/>
        <v>0.28559989287127446</v>
      </c>
      <c r="T59" s="12">
        <f t="shared" si="1"/>
        <v>0.88359437640489036</v>
      </c>
      <c r="U59" s="12">
        <f t="shared" si="2"/>
        <v>0.78020653593697675</v>
      </c>
      <c r="V59" s="12">
        <f t="shared" si="3"/>
        <v>8.1360982550221422E-2</v>
      </c>
    </row>
    <row r="60" spans="1:22" x14ac:dyDescent="0.2">
      <c r="A60" t="str">
        <f>'Raw Data'!A60</f>
        <v>Apo_lipin</v>
      </c>
      <c r="B60">
        <f>'Raw Data'!B60</f>
        <v>400</v>
      </c>
      <c r="C60">
        <f>'Raw Data'!C60</f>
        <v>412</v>
      </c>
      <c r="D60" t="str">
        <f>'Raw Data'!D60</f>
        <v>LDDLTDMDPEVAA</v>
      </c>
      <c r="F60" s="18">
        <f>'Raw Data'!J60</f>
        <v>4.9619999999999997</v>
      </c>
      <c r="G60" s="10">
        <f>'Raw Data'!P60</f>
        <v>4.9720000000000004</v>
      </c>
      <c r="H60" s="10">
        <f>'Raw Data'!V60</f>
        <v>5.0839999999999996</v>
      </c>
      <c r="I60" s="10">
        <f>'Raw Data'!AB60</f>
        <v>5.476</v>
      </c>
      <c r="J60" s="10">
        <f>'Raw Data'!AH60</f>
        <v>5.3760000000000003</v>
      </c>
      <c r="K60" s="10">
        <f>'Raw Data'!AN60</f>
        <v>5.51</v>
      </c>
      <c r="L60" s="10">
        <f>'Raw Data'!AT60</f>
        <v>5.5949999999999998</v>
      </c>
      <c r="M60" s="10">
        <f>'Raw Data'!AZ60</f>
        <v>5.6459999999999999</v>
      </c>
      <c r="N60" s="10">
        <f>'Raw Data'!BF60</f>
        <v>5.4909999999999997</v>
      </c>
      <c r="O60" s="10">
        <f>'Raw Data'!BL60</f>
        <v>5.5919999999999996</v>
      </c>
      <c r="P60" s="10">
        <f>'Raw Data'!BR60</f>
        <v>5.7220000000000004</v>
      </c>
      <c r="Q60" s="10">
        <f>'Raw Data'!BX60</f>
        <v>5.569</v>
      </c>
      <c r="S60" s="12">
        <f t="shared" si="0"/>
        <v>2.4604155044604344E-2</v>
      </c>
      <c r="T60" s="12">
        <f t="shared" si="1"/>
        <v>0.16463966191064569</v>
      </c>
      <c r="U60" s="12">
        <f t="shared" si="2"/>
        <v>0.46515251453035267</v>
      </c>
      <c r="V60" s="12">
        <f t="shared" si="3"/>
        <v>0.38516847442692315</v>
      </c>
    </row>
    <row r="61" spans="1:22" x14ac:dyDescent="0.2">
      <c r="A61" t="str">
        <f>'Raw Data'!A61</f>
        <v>Apo_lipin</v>
      </c>
      <c r="B61">
        <f>'Raw Data'!B61</f>
        <v>401</v>
      </c>
      <c r="C61">
        <f>'Raw Data'!C61</f>
        <v>412</v>
      </c>
      <c r="D61" t="str">
        <f>'Raw Data'!D61</f>
        <v>DDLTDMDPEVAA</v>
      </c>
      <c r="F61" s="18">
        <f>'Raw Data'!J61</f>
        <v>5.0529999999999999</v>
      </c>
      <c r="G61" s="10">
        <f>'Raw Data'!P61</f>
        <v>5.0650000000000004</v>
      </c>
      <c r="H61" s="10">
        <f>'Raw Data'!V61</f>
        <v>5.22</v>
      </c>
      <c r="I61" s="10">
        <f>'Raw Data'!AB61</f>
        <v>5.5789999999999997</v>
      </c>
      <c r="J61" s="10">
        <f>'Raw Data'!AH61</f>
        <v>5.4109999999999996</v>
      </c>
      <c r="K61" s="10">
        <f>'Raw Data'!AN61</f>
        <v>5.66</v>
      </c>
      <c r="L61" s="10">
        <f>'Raw Data'!AT61</f>
        <v>5.6289999999999996</v>
      </c>
      <c r="M61" s="10">
        <f>'Raw Data'!AZ61</f>
        <v>5.4539999999999997</v>
      </c>
      <c r="N61" s="10">
        <f>'Raw Data'!BF61</f>
        <v>5.4379999999999997</v>
      </c>
      <c r="O61" s="10">
        <f>'Raw Data'!BL61</f>
        <v>5.5529999999999999</v>
      </c>
      <c r="P61" s="10">
        <f>'Raw Data'!BR61</f>
        <v>5.5949999999999998</v>
      </c>
      <c r="Q61" s="10">
        <f>'Raw Data'!BX61</f>
        <v>5.4749999999999996</v>
      </c>
      <c r="S61" s="12">
        <f t="shared" si="0"/>
        <v>3.8985083406385707E-2</v>
      </c>
      <c r="T61" s="12">
        <f t="shared" si="1"/>
        <v>0.96501246662858309</v>
      </c>
      <c r="U61" s="12">
        <f t="shared" si="2"/>
        <v>0.3039137361255293</v>
      </c>
      <c r="V61" s="12">
        <f t="shared" si="3"/>
        <v>0.34829177517117138</v>
      </c>
    </row>
    <row r="62" spans="1:22" x14ac:dyDescent="0.2">
      <c r="A62" t="str">
        <f>'Raw Data'!A62</f>
        <v>Apo_lipin</v>
      </c>
      <c r="B62">
        <f>'Raw Data'!B62</f>
        <v>403</v>
      </c>
      <c r="C62">
        <f>'Raw Data'!C62</f>
        <v>412</v>
      </c>
      <c r="D62" t="str">
        <f>'Raw Data'!D62</f>
        <v>LTDMDPEVAA</v>
      </c>
      <c r="F62" s="18">
        <f>'Raw Data'!J62</f>
        <v>3.8439999999999999</v>
      </c>
      <c r="G62" s="10">
        <f>'Raw Data'!P62</f>
        <v>3.8929999999999998</v>
      </c>
      <c r="H62" s="10">
        <f>'Raw Data'!V62</f>
        <v>3.8109999999999999</v>
      </c>
      <c r="I62" s="10">
        <f>'Raw Data'!AB62</f>
        <v>4.3010000000000002</v>
      </c>
      <c r="J62" s="10">
        <f>'Raw Data'!AH62</f>
        <v>4.3600000000000003</v>
      </c>
      <c r="K62" s="10">
        <f>'Raw Data'!AN62</f>
        <v>4.1820000000000004</v>
      </c>
      <c r="L62" s="10">
        <f>'Raw Data'!AT62</f>
        <v>4.2389999999999999</v>
      </c>
      <c r="M62" s="10">
        <f>'Raw Data'!AZ62</f>
        <v>4.3280000000000003</v>
      </c>
      <c r="N62" s="10">
        <f>'Raw Data'!BF62</f>
        <v>4.2960000000000003</v>
      </c>
      <c r="O62" s="10">
        <f>'Raw Data'!BL62</f>
        <v>4.3440000000000003</v>
      </c>
      <c r="P62" s="10">
        <f>'Raw Data'!BR62</f>
        <v>4.2679999999999998</v>
      </c>
      <c r="Q62" s="10">
        <f>'Raw Data'!BX62</f>
        <v>4.41</v>
      </c>
      <c r="S62" s="12">
        <f t="shared" si="0"/>
        <v>1.0846762595204089E-2</v>
      </c>
      <c r="T62" s="12">
        <f t="shared" si="1"/>
        <v>0.96174355155557278</v>
      </c>
      <c r="U62" s="12">
        <f t="shared" si="2"/>
        <v>0.16243992008060687</v>
      </c>
      <c r="V62" s="12">
        <f t="shared" si="3"/>
        <v>0.56779966035982365</v>
      </c>
    </row>
    <row r="63" spans="1:22" x14ac:dyDescent="0.2">
      <c r="A63" t="str">
        <f>'Raw Data'!A63</f>
        <v>Apo_lipin</v>
      </c>
      <c r="B63">
        <f>'Raw Data'!B63</f>
        <v>404</v>
      </c>
      <c r="C63">
        <f>'Raw Data'!C63</f>
        <v>412</v>
      </c>
      <c r="D63" t="str">
        <f>'Raw Data'!D63</f>
        <v>TDMDPEVAA</v>
      </c>
      <c r="F63" s="18">
        <f>'Raw Data'!J63</f>
        <v>3.5710000000000002</v>
      </c>
      <c r="G63" s="10">
        <f>'Raw Data'!P63</f>
        <v>3.54</v>
      </c>
      <c r="H63" s="10">
        <f>'Raw Data'!V63</f>
        <v>3.5880000000000001</v>
      </c>
      <c r="I63" s="10">
        <f>'Raw Data'!AB63</f>
        <v>4.0529999999999999</v>
      </c>
      <c r="J63" s="10">
        <f>'Raw Data'!AH63</f>
        <v>4.0179999999999998</v>
      </c>
      <c r="K63" s="10">
        <f>'Raw Data'!AN63</f>
        <v>3.9740000000000002</v>
      </c>
      <c r="L63" s="10">
        <f>'Raw Data'!AT63</f>
        <v>3.9329999999999998</v>
      </c>
      <c r="M63" s="10">
        <f>'Raw Data'!AZ63</f>
        <v>4.0590000000000002</v>
      </c>
      <c r="N63" s="10">
        <f>'Raw Data'!BF63</f>
        <v>3.9889999999999999</v>
      </c>
      <c r="O63" s="10">
        <f>'Raw Data'!BL63</f>
        <v>3.9889999999999999</v>
      </c>
      <c r="P63" s="10">
        <f>'Raw Data'!BR63</f>
        <v>3.9740000000000002</v>
      </c>
      <c r="Q63" s="10">
        <f>'Raw Data'!BX63</f>
        <v>4.1379999999999999</v>
      </c>
      <c r="S63" s="12">
        <f t="shared" si="0"/>
        <v>8.2368755518228615E-2</v>
      </c>
      <c r="T63" s="12">
        <f t="shared" si="1"/>
        <v>0.70644760710736421</v>
      </c>
      <c r="U63" s="12">
        <f t="shared" si="2"/>
        <v>0.88368373743334683</v>
      </c>
      <c r="V63" s="12">
        <f t="shared" si="3"/>
        <v>0.89629892266362587</v>
      </c>
    </row>
    <row r="64" spans="1:22" x14ac:dyDescent="0.2">
      <c r="A64" t="str">
        <f>'Raw Data'!A64</f>
        <v>Apo_lipin</v>
      </c>
      <c r="B64">
        <f>'Raw Data'!B64</f>
        <v>414</v>
      </c>
      <c r="C64">
        <f>'Raw Data'!C64</f>
        <v>466</v>
      </c>
      <c r="D64" t="str">
        <f>'Raw Data'!D64</f>
        <v>YFPKNGDPGGLPKQASDNGARSANQSPQSVGGSGIDSGVESTSDSLRDLPSIA</v>
      </c>
      <c r="F64" s="18">
        <f>'Raw Data'!J64</f>
        <v>26.95</v>
      </c>
      <c r="G64" s="10">
        <f>'Raw Data'!P64</f>
        <v>27.114999999999998</v>
      </c>
      <c r="H64" s="10">
        <f>'Raw Data'!V64</f>
        <v>27.463000000000001</v>
      </c>
      <c r="I64" s="10">
        <f>'Raw Data'!AB64</f>
        <v>26.991</v>
      </c>
      <c r="J64" s="10">
        <f>'Raw Data'!AH64</f>
        <v>27.193999999999999</v>
      </c>
      <c r="K64" s="10">
        <f>'Raw Data'!AN64</f>
        <v>28.13</v>
      </c>
      <c r="L64" s="10">
        <f>'Raw Data'!AT64</f>
        <v>28.131</v>
      </c>
      <c r="M64" s="10">
        <f>'Raw Data'!AZ64</f>
        <v>27.959</v>
      </c>
      <c r="N64" s="10">
        <f>'Raw Data'!BF64</f>
        <v>27.213000000000001</v>
      </c>
      <c r="O64" s="10">
        <f>'Raw Data'!BL64</f>
        <v>27.957000000000001</v>
      </c>
      <c r="P64" s="10">
        <f>'Raw Data'!BR64</f>
        <v>28.594999999999999</v>
      </c>
      <c r="Q64" s="10">
        <f>'Raw Data'!BX64</f>
        <v>27.914999999999999</v>
      </c>
      <c r="S64" s="12">
        <f t="shared" si="0"/>
        <v>4.7019484306965405E-2</v>
      </c>
      <c r="T64" s="12">
        <f t="shared" si="1"/>
        <v>0.69694622862273037</v>
      </c>
      <c r="U64" s="12">
        <f t="shared" si="2"/>
        <v>0.7399472906735558</v>
      </c>
      <c r="V64" s="12">
        <f t="shared" si="3"/>
        <v>0.58930317150148748</v>
      </c>
    </row>
    <row r="65" spans="1:22" x14ac:dyDescent="0.2">
      <c r="A65" t="str">
        <f>'Raw Data'!A65</f>
        <v>Apo_lipin</v>
      </c>
      <c r="B65">
        <f>'Raw Data'!B65</f>
        <v>467</v>
      </c>
      <c r="C65">
        <f>'Raw Data'!C65</f>
        <v>475</v>
      </c>
      <c r="D65" t="str">
        <f>'Raw Data'!D65</f>
        <v>ISLCGGLSD</v>
      </c>
      <c r="F65" s="18">
        <f>'Raw Data'!J65</f>
        <v>2.1850000000000001</v>
      </c>
      <c r="G65" s="10">
        <f>'Raw Data'!P65</f>
        <v>2.1280000000000001</v>
      </c>
      <c r="H65" s="10">
        <f>'Raw Data'!V65</f>
        <v>2.2549999999999999</v>
      </c>
      <c r="I65" s="10">
        <f>'Raw Data'!AB65</f>
        <v>2.86</v>
      </c>
      <c r="J65" s="10">
        <f>'Raw Data'!AH65</f>
        <v>2.8260000000000001</v>
      </c>
      <c r="K65" s="10">
        <f>'Raw Data'!AN65</f>
        <v>2.7909999999999999</v>
      </c>
      <c r="L65" s="10">
        <f>'Raw Data'!AT65</f>
        <v>3.2589999999999999</v>
      </c>
      <c r="M65" s="10">
        <f>'Raw Data'!AZ65</f>
        <v>3.3340000000000001</v>
      </c>
      <c r="N65" s="10">
        <f>'Raw Data'!BF65</f>
        <v>3.202</v>
      </c>
      <c r="O65" s="10">
        <f>'Raw Data'!BL65</f>
        <v>3.5409999999999999</v>
      </c>
      <c r="P65" s="10">
        <f>'Raw Data'!BR65</f>
        <v>3.5950000000000002</v>
      </c>
      <c r="Q65" s="10">
        <f>'Raw Data'!BX65</f>
        <v>3.5459999999999998</v>
      </c>
      <c r="S65" s="12">
        <f t="shared" si="0"/>
        <v>5.4014759282129517E-2</v>
      </c>
      <c r="T65" s="12">
        <f t="shared" si="1"/>
        <v>3.0916552865405487E-2</v>
      </c>
      <c r="U65" s="12">
        <f t="shared" si="2"/>
        <v>0.21027037384284111</v>
      </c>
      <c r="V65" s="12">
        <f t="shared" si="3"/>
        <v>9.203910221416664E-2</v>
      </c>
    </row>
    <row r="66" spans="1:22" x14ac:dyDescent="0.2">
      <c r="A66" t="str">
        <f>'Raw Data'!A66</f>
        <v>Apo_lipin</v>
      </c>
      <c r="B66">
        <f>'Raw Data'!B66</f>
        <v>467</v>
      </c>
      <c r="C66">
        <f>'Raw Data'!C66</f>
        <v>484</v>
      </c>
      <c r="D66" t="str">
        <f>'Raw Data'!D66</f>
        <v>ISLCGGLSDHREITKDAF</v>
      </c>
      <c r="F66" s="18">
        <f>'Raw Data'!J66</f>
        <v>3.2080000000000002</v>
      </c>
      <c r="G66" s="10">
        <f>'Raw Data'!P66</f>
        <v>3.1640000000000001</v>
      </c>
      <c r="H66" s="10">
        <f>'Raw Data'!V66</f>
        <v>3.395</v>
      </c>
      <c r="I66" s="10">
        <f>'Raw Data'!AB66</f>
        <v>4.9359999999999999</v>
      </c>
      <c r="J66" s="10">
        <f>'Raw Data'!AH66</f>
        <v>4.9320000000000004</v>
      </c>
      <c r="K66" s="10">
        <f>'Raw Data'!AN66</f>
        <v>5.1980000000000004</v>
      </c>
      <c r="L66" s="10">
        <f>'Raw Data'!AT66</f>
        <v>5.6189999999999998</v>
      </c>
      <c r="M66" s="10">
        <f>'Raw Data'!AZ66</f>
        <v>5.6239999999999997</v>
      </c>
      <c r="N66" s="10">
        <f>'Raw Data'!BF66</f>
        <v>5.5380000000000003</v>
      </c>
      <c r="O66" s="10">
        <f>'Raw Data'!BL66</f>
        <v>6.2519999999999998</v>
      </c>
      <c r="P66" s="10">
        <f>'Raw Data'!BR66</f>
        <v>6.2649999999999997</v>
      </c>
      <c r="Q66" s="10">
        <f>'Raw Data'!BX66</f>
        <v>6.2240000000000002</v>
      </c>
      <c r="S66" s="12">
        <f t="shared" si="0"/>
        <v>2.4000364795584643E-2</v>
      </c>
      <c r="T66" s="12">
        <f t="shared" si="1"/>
        <v>0.43383228675649171</v>
      </c>
      <c r="U66" s="12">
        <f t="shared" si="2"/>
        <v>0.57093813377577241</v>
      </c>
      <c r="V66" s="12">
        <f t="shared" si="3"/>
        <v>0.18022888038965237</v>
      </c>
    </row>
    <row r="67" spans="1:22" x14ac:dyDescent="0.2">
      <c r="A67" t="str">
        <f>'Raw Data'!A67</f>
        <v>Apo_lipin</v>
      </c>
      <c r="B67">
        <f>'Raw Data'!B67</f>
        <v>467</v>
      </c>
      <c r="C67">
        <f>'Raw Data'!C67</f>
        <v>485</v>
      </c>
      <c r="D67" t="str">
        <f>'Raw Data'!D67</f>
        <v>ISLCGGLSDHREITKDAFL</v>
      </c>
      <c r="F67" s="18">
        <f>'Raw Data'!J67</f>
        <v>2.9319999999999999</v>
      </c>
      <c r="G67" s="10">
        <f>'Raw Data'!P67</f>
        <v>2.79</v>
      </c>
      <c r="H67" s="10">
        <f>'Raw Data'!V67</f>
        <v>3.101</v>
      </c>
      <c r="I67" s="10">
        <f>'Raw Data'!AB67</f>
        <v>4.7220000000000004</v>
      </c>
      <c r="J67" s="10">
        <f>'Raw Data'!AH67</f>
        <v>4.5890000000000004</v>
      </c>
      <c r="K67" s="10">
        <f>'Raw Data'!AN67</f>
        <v>4.9210000000000003</v>
      </c>
      <c r="L67" s="10">
        <f>'Raw Data'!AT67</f>
        <v>5.8029999999999999</v>
      </c>
      <c r="M67" s="10">
        <f>'Raw Data'!AZ67</f>
        <v>5.8390000000000004</v>
      </c>
      <c r="N67" s="10">
        <f>'Raw Data'!BF67</f>
        <v>5.8</v>
      </c>
      <c r="O67" s="10">
        <f>'Raw Data'!BL67</f>
        <v>6.4320000000000004</v>
      </c>
      <c r="P67" s="10">
        <f>'Raw Data'!BR67</f>
        <v>6.5810000000000004</v>
      </c>
      <c r="Q67" s="10">
        <f>'Raw Data'!BX67</f>
        <v>6.4370000000000003</v>
      </c>
      <c r="S67" s="12">
        <f t="shared" si="0"/>
        <v>9.547155014437185E-2</v>
      </c>
      <c r="T67" s="12">
        <f t="shared" si="1"/>
        <v>0.35928805037249778</v>
      </c>
      <c r="U67" s="12">
        <f t="shared" si="2"/>
        <v>0.31367194619369543</v>
      </c>
      <c r="V67" s="12">
        <f t="shared" si="3"/>
        <v>0.3336778178131346</v>
      </c>
    </row>
    <row r="68" spans="1:22" x14ac:dyDescent="0.2">
      <c r="A68" t="str">
        <f>'Raw Data'!A68</f>
        <v>Apo_lipin</v>
      </c>
      <c r="B68">
        <f>'Raw Data'!B68</f>
        <v>470</v>
      </c>
      <c r="C68">
        <f>'Raw Data'!C68</f>
        <v>484</v>
      </c>
      <c r="D68" t="str">
        <f>'Raw Data'!D68</f>
        <v>CGGLSDHREITKDAF</v>
      </c>
      <c r="F68" s="18">
        <f>'Raw Data'!J68</f>
        <v>3.0390000000000001</v>
      </c>
      <c r="G68" s="10">
        <f>'Raw Data'!P68</f>
        <v>2.9870000000000001</v>
      </c>
      <c r="H68" s="10">
        <f>'Raw Data'!V68</f>
        <v>3.117</v>
      </c>
      <c r="I68" s="10">
        <f>'Raw Data'!AB68</f>
        <v>4.8259999999999996</v>
      </c>
      <c r="J68" s="10">
        <f>'Raw Data'!AH68</f>
        <v>4.8819999999999997</v>
      </c>
      <c r="K68" s="10">
        <f>'Raw Data'!AN68</f>
        <v>4.8410000000000002</v>
      </c>
      <c r="L68" s="10">
        <f>'Raw Data'!AT68</f>
        <v>5.0609999999999999</v>
      </c>
      <c r="M68" s="10">
        <f>'Raw Data'!AZ68</f>
        <v>5.4290000000000003</v>
      </c>
      <c r="N68" s="10">
        <f>'Raw Data'!BF68</f>
        <v>5.2690000000000001</v>
      </c>
      <c r="O68" s="10">
        <f>'Raw Data'!BL68</f>
        <v>5.6769999999999996</v>
      </c>
      <c r="P68" s="10">
        <f>'Raw Data'!BR68</f>
        <v>5.63</v>
      </c>
      <c r="Q68" s="10">
        <f>'Raw Data'!BX68</f>
        <v>5.718</v>
      </c>
      <c r="S68" s="12">
        <f t="shared" ref="S68:S131" si="4">TTEST(F68:H68,F246:H246,2,3)</f>
        <v>3.7450638798220005E-2</v>
      </c>
      <c r="T68" s="12">
        <f t="shared" ref="T68:T131" si="5">TTEST(I68:K68,I246:K246,2,3)</f>
        <v>0.21554637823631226</v>
      </c>
      <c r="U68" s="12">
        <f t="shared" ref="U68:U131" si="6">TTEST(L68:M68,L246:N246,2,3)</f>
        <v>0.92924499781880932</v>
      </c>
      <c r="V68" s="12">
        <f t="shared" ref="V68:V131" si="7">TTEST(O68:Q68,O246:Q246,2,3)</f>
        <v>0.49919829962922518</v>
      </c>
    </row>
    <row r="69" spans="1:22" x14ac:dyDescent="0.2">
      <c r="A69" t="str">
        <f>'Raw Data'!A69</f>
        <v>Apo_lipin</v>
      </c>
      <c r="B69">
        <f>'Raw Data'!B69</f>
        <v>476</v>
      </c>
      <c r="C69">
        <f>'Raw Data'!C69</f>
        <v>484</v>
      </c>
      <c r="D69" t="str">
        <f>'Raw Data'!D69</f>
        <v>HREITKDAF</v>
      </c>
      <c r="F69" s="18">
        <f>'Raw Data'!J69</f>
        <v>2.0990000000000002</v>
      </c>
      <c r="G69" s="10">
        <f>'Raw Data'!P69</f>
        <v>1.9870000000000001</v>
      </c>
      <c r="H69" s="10">
        <f>'Raw Data'!V69</f>
        <v>2.0870000000000002</v>
      </c>
      <c r="I69" s="10">
        <f>'Raw Data'!AB69</f>
        <v>3.347</v>
      </c>
      <c r="J69" s="10">
        <f>'Raw Data'!AH69</f>
        <v>3.351</v>
      </c>
      <c r="K69" s="10">
        <f>'Raw Data'!AN69</f>
        <v>3.3260000000000001</v>
      </c>
      <c r="L69" s="10">
        <f>'Raw Data'!AT69</f>
        <v>3.7410000000000001</v>
      </c>
      <c r="M69" s="10">
        <f>'Raw Data'!AZ69</f>
        <v>3.8919999999999999</v>
      </c>
      <c r="N69" s="10">
        <f>'Raw Data'!BF69</f>
        <v>3.8</v>
      </c>
      <c r="O69" s="10">
        <f>'Raw Data'!BL69</f>
        <v>4.1390000000000002</v>
      </c>
      <c r="P69" s="10">
        <f>'Raw Data'!BR69</f>
        <v>4.2919999999999998</v>
      </c>
      <c r="Q69" s="10">
        <f>'Raw Data'!BX69</f>
        <v>4.22</v>
      </c>
      <c r="S69" s="12">
        <f t="shared" si="4"/>
        <v>5.1155085032384357E-3</v>
      </c>
      <c r="T69" s="12">
        <f t="shared" si="5"/>
        <v>0.16111939526958577</v>
      </c>
      <c r="U69" s="12">
        <f t="shared" si="6"/>
        <v>0.21412219246411879</v>
      </c>
      <c r="V69" s="12">
        <f t="shared" si="7"/>
        <v>6.0303946530438579E-2</v>
      </c>
    </row>
    <row r="70" spans="1:22" x14ac:dyDescent="0.2">
      <c r="A70" t="str">
        <f>'Raw Data'!A70</f>
        <v>Apo_lipin</v>
      </c>
      <c r="B70">
        <f>'Raw Data'!B70</f>
        <v>476</v>
      </c>
      <c r="C70">
        <f>'Raw Data'!C70</f>
        <v>485</v>
      </c>
      <c r="D70" t="str">
        <f>'Raw Data'!D70</f>
        <v>HREITKDAFL</v>
      </c>
      <c r="F70" s="18">
        <f>'Raw Data'!J70</f>
        <v>1.833</v>
      </c>
      <c r="G70" s="10">
        <f>'Raw Data'!P70</f>
        <v>1.746</v>
      </c>
      <c r="H70" s="10">
        <f>'Raw Data'!V70</f>
        <v>1.9279999999999999</v>
      </c>
      <c r="I70" s="10">
        <f>'Raw Data'!AB70</f>
        <v>3.109</v>
      </c>
      <c r="J70" s="10">
        <f>'Raw Data'!AH70</f>
        <v>3.149</v>
      </c>
      <c r="K70" s="10">
        <f>'Raw Data'!AN70</f>
        <v>3.073</v>
      </c>
      <c r="L70" s="10">
        <f>'Raw Data'!AT70</f>
        <v>3.86</v>
      </c>
      <c r="M70" s="10">
        <f>'Raw Data'!AZ70</f>
        <v>3.9950000000000001</v>
      </c>
      <c r="N70" s="10">
        <f>'Raw Data'!BF70</f>
        <v>3.931</v>
      </c>
      <c r="O70" s="10">
        <f>'Raw Data'!BL70</f>
        <v>4.5369999999999999</v>
      </c>
      <c r="P70" s="10">
        <f>'Raw Data'!BR70</f>
        <v>4.4770000000000003</v>
      </c>
      <c r="Q70" s="10">
        <f>'Raw Data'!BX70</f>
        <v>4.4989999999999997</v>
      </c>
      <c r="S70" s="12">
        <f t="shared" si="4"/>
        <v>1.4745131890228422E-2</v>
      </c>
      <c r="T70" s="12">
        <f t="shared" si="5"/>
        <v>5.1037669096132637E-2</v>
      </c>
      <c r="U70" s="12">
        <f t="shared" si="6"/>
        <v>0.6874789766157442</v>
      </c>
      <c r="V70" s="12">
        <f t="shared" si="7"/>
        <v>0.66628064107798202</v>
      </c>
    </row>
    <row r="71" spans="1:22" x14ac:dyDescent="0.2">
      <c r="A71" t="str">
        <f>'Raw Data'!A71</f>
        <v>Apo_lipin</v>
      </c>
      <c r="B71">
        <f>'Raw Data'!B71</f>
        <v>485</v>
      </c>
      <c r="C71">
        <f>'Raw Data'!C71</f>
        <v>490</v>
      </c>
      <c r="D71" t="str">
        <f>'Raw Data'!D71</f>
        <v>LEQAVS</v>
      </c>
      <c r="F71" s="18">
        <f>'Raw Data'!J71</f>
        <v>7.3999999999999996E-2</v>
      </c>
      <c r="G71" s="10">
        <f>'Raw Data'!P71</f>
        <v>9.7000000000000003E-2</v>
      </c>
      <c r="H71" s="10">
        <f>'Raw Data'!V71</f>
        <v>0.11700000000000001</v>
      </c>
      <c r="I71" s="10">
        <f>'Raw Data'!AB71</f>
        <v>0.15</v>
      </c>
      <c r="J71" s="10">
        <f>'Raw Data'!AH71</f>
        <v>0.255</v>
      </c>
      <c r="K71" s="10">
        <f>'Raw Data'!AN71</f>
        <v>0.14499999999999999</v>
      </c>
      <c r="L71" s="10">
        <f>'Raw Data'!AT71</f>
        <v>0.77600000000000002</v>
      </c>
      <c r="M71" s="10">
        <f>'Raw Data'!AZ71</f>
        <v>0.74399999999999999</v>
      </c>
      <c r="N71" s="10">
        <f>'Raw Data'!BF71</f>
        <v>0.76800000000000002</v>
      </c>
      <c r="O71" s="10">
        <f>'Raw Data'!BL71</f>
        <v>2.3079999999999998</v>
      </c>
      <c r="P71" s="10">
        <f>'Raw Data'!BR71</f>
        <v>2.2290000000000001</v>
      </c>
      <c r="Q71" s="10">
        <f>'Raw Data'!BX71</f>
        <v>2.2709999999999999</v>
      </c>
      <c r="S71" s="12">
        <f t="shared" si="4"/>
        <v>0.34700836478768832</v>
      </c>
      <c r="T71" s="12">
        <f t="shared" si="5"/>
        <v>0.68307405806943877</v>
      </c>
      <c r="U71" s="12">
        <f t="shared" si="6"/>
        <v>0.69088221562246455</v>
      </c>
      <c r="V71" s="12">
        <f t="shared" si="7"/>
        <v>5.1013640877703027E-2</v>
      </c>
    </row>
    <row r="72" spans="1:22" x14ac:dyDescent="0.2">
      <c r="A72" t="str">
        <f>'Raw Data'!A72</f>
        <v>Apo_lipin</v>
      </c>
      <c r="B72">
        <f>'Raw Data'!B72</f>
        <v>485</v>
      </c>
      <c r="C72">
        <f>'Raw Data'!C72</f>
        <v>494</v>
      </c>
      <c r="D72" t="str">
        <f>'Raw Data'!D72</f>
        <v>LEQAVSYQQF</v>
      </c>
      <c r="F72" s="18">
        <f>'Raw Data'!J72</f>
        <v>0.49299999999999999</v>
      </c>
      <c r="G72" s="10">
        <f>'Raw Data'!P72</f>
        <v>0.50800000000000001</v>
      </c>
      <c r="H72" s="10">
        <f>'Raw Data'!V72</f>
        <v>0.53</v>
      </c>
      <c r="I72" s="10">
        <f>'Raw Data'!AB72</f>
        <v>1.4710000000000001</v>
      </c>
      <c r="J72" s="10">
        <f>'Raw Data'!AH72</f>
        <v>1.653</v>
      </c>
      <c r="K72" s="10">
        <f>'Raw Data'!AN72</f>
        <v>1.7050000000000001</v>
      </c>
      <c r="L72" s="10">
        <f>'Raw Data'!AT72</f>
        <v>2.79</v>
      </c>
      <c r="M72" s="10">
        <f>'Raw Data'!AZ72</f>
        <v>2.8460000000000001</v>
      </c>
      <c r="N72" s="10">
        <f>'Raw Data'!BF72</f>
        <v>2.9710000000000001</v>
      </c>
      <c r="O72" s="10">
        <f>'Raw Data'!BL72</f>
        <v>4.492</v>
      </c>
      <c r="P72" s="10">
        <f>'Raw Data'!BR72</f>
        <v>4.42</v>
      </c>
      <c r="Q72" s="10">
        <f>'Raw Data'!BX72</f>
        <v>4.5960000000000001</v>
      </c>
      <c r="S72" s="12">
        <f t="shared" si="4"/>
        <v>1.162229524249528E-3</v>
      </c>
      <c r="T72" s="12">
        <f t="shared" si="5"/>
        <v>0.23297087450235718</v>
      </c>
      <c r="U72" s="12">
        <f t="shared" si="6"/>
        <v>0.49991200523655099</v>
      </c>
      <c r="V72" s="12">
        <f t="shared" si="7"/>
        <v>0.14761006174363026</v>
      </c>
    </row>
    <row r="73" spans="1:22" x14ac:dyDescent="0.2">
      <c r="A73" t="str">
        <f>'Raw Data'!A73</f>
        <v>Apo_lipin</v>
      </c>
      <c r="B73">
        <f>'Raw Data'!B73</f>
        <v>485</v>
      </c>
      <c r="C73">
        <f>'Raw Data'!C73</f>
        <v>506</v>
      </c>
      <c r="D73" t="str">
        <f>'Raw Data'!D73</f>
        <v>LEQAVSYQQFADNPAIIDDPNL</v>
      </c>
      <c r="F73" s="18">
        <f>'Raw Data'!J73</f>
        <v>0.65900000000000003</v>
      </c>
      <c r="G73" s="10">
        <f>'Raw Data'!P73</f>
        <v>0.61899999999999999</v>
      </c>
      <c r="H73" s="10">
        <f>'Raw Data'!V73</f>
        <v>0.71099999999999997</v>
      </c>
      <c r="I73" s="10">
        <f>'Raw Data'!AB73</f>
        <v>1.8440000000000001</v>
      </c>
      <c r="J73" s="10">
        <f>'Raw Data'!AH73</f>
        <v>1.948</v>
      </c>
      <c r="K73" s="10">
        <f>'Raw Data'!AN73</f>
        <v>1.9119999999999999</v>
      </c>
      <c r="L73" s="10">
        <f>'Raw Data'!AT73</f>
        <v>4.0250000000000004</v>
      </c>
      <c r="M73" s="10">
        <f>'Raw Data'!AZ73</f>
        <v>4.0750000000000002</v>
      </c>
      <c r="N73" s="10">
        <f>'Raw Data'!BF73</f>
        <v>4.0880000000000001</v>
      </c>
      <c r="O73" s="10">
        <f>'Raw Data'!BL73</f>
        <v>5.9770000000000003</v>
      </c>
      <c r="P73" s="10">
        <f>'Raw Data'!BR73</f>
        <v>6.1210000000000004</v>
      </c>
      <c r="Q73" s="10">
        <f>'Raw Data'!BX73</f>
        <v>6.1120000000000001</v>
      </c>
      <c r="S73" s="12">
        <f t="shared" si="4"/>
        <v>9.5319254337842357E-2</v>
      </c>
      <c r="T73" s="12">
        <f t="shared" si="5"/>
        <v>9.1945228555871825E-2</v>
      </c>
      <c r="U73" s="12">
        <f t="shared" si="6"/>
        <v>2.4855225947725646E-2</v>
      </c>
      <c r="V73" s="12">
        <f t="shared" si="7"/>
        <v>0.31626466642035672</v>
      </c>
    </row>
    <row r="74" spans="1:22" x14ac:dyDescent="0.2">
      <c r="A74" t="str">
        <f>'Raw Data'!A74</f>
        <v>Apo_lipin</v>
      </c>
      <c r="B74">
        <f>'Raw Data'!B74</f>
        <v>486</v>
      </c>
      <c r="C74">
        <f>'Raw Data'!C74</f>
        <v>506</v>
      </c>
      <c r="D74" t="str">
        <f>'Raw Data'!D74</f>
        <v>EQAVSYQQFADNPAIIDDPNL</v>
      </c>
      <c r="F74" s="18">
        <f>'Raw Data'!J74</f>
        <v>0.69399999999999995</v>
      </c>
      <c r="G74" s="10">
        <f>'Raw Data'!P74</f>
        <v>0.65200000000000002</v>
      </c>
      <c r="H74" s="10">
        <f>'Raw Data'!V74</f>
        <v>0.73</v>
      </c>
      <c r="I74" s="10">
        <f>'Raw Data'!AB74</f>
        <v>1.8120000000000001</v>
      </c>
      <c r="J74" s="10">
        <f>'Raw Data'!AH74</f>
        <v>1.887</v>
      </c>
      <c r="K74" s="10">
        <f>'Raw Data'!AN74</f>
        <v>1.91</v>
      </c>
      <c r="L74" s="10">
        <f>'Raw Data'!AT74</f>
        <v>3.88</v>
      </c>
      <c r="M74" s="10">
        <f>'Raw Data'!AZ74</f>
        <v>3.9329999999999998</v>
      </c>
      <c r="N74" s="10">
        <f>'Raw Data'!BF74</f>
        <v>3.948</v>
      </c>
      <c r="O74" s="10">
        <f>'Raw Data'!BL74</f>
        <v>5.4009999999999998</v>
      </c>
      <c r="P74" s="10">
        <f>'Raw Data'!BR74</f>
        <v>5.5149999999999997</v>
      </c>
      <c r="Q74" s="10">
        <f>'Raw Data'!BX74</f>
        <v>5.43</v>
      </c>
      <c r="S74" s="12">
        <f t="shared" si="4"/>
        <v>0.119509436038449</v>
      </c>
      <c r="T74" s="12">
        <f t="shared" si="5"/>
        <v>0.21112880937245107</v>
      </c>
      <c r="U74" s="12">
        <f t="shared" si="6"/>
        <v>2.6730149902252118E-2</v>
      </c>
      <c r="V74" s="12">
        <f t="shared" si="7"/>
        <v>0.67270515407231535</v>
      </c>
    </row>
    <row r="75" spans="1:22" x14ac:dyDescent="0.2">
      <c r="A75" t="str">
        <f>'Raw Data'!A75</f>
        <v>Apo_lipin</v>
      </c>
      <c r="B75">
        <f>'Raw Data'!B75</f>
        <v>488</v>
      </c>
      <c r="C75">
        <f>'Raw Data'!C75</f>
        <v>506</v>
      </c>
      <c r="D75" t="str">
        <f>'Raw Data'!D75</f>
        <v>AVSYQQFADNPAIIDDPNL</v>
      </c>
      <c r="F75" s="18">
        <f>'Raw Data'!J75</f>
        <v>0.68100000000000005</v>
      </c>
      <c r="G75" s="10">
        <f>'Raw Data'!P75</f>
        <v>0.60399999999999998</v>
      </c>
      <c r="H75" s="10">
        <f>'Raw Data'!V75</f>
        <v>0.69599999999999995</v>
      </c>
      <c r="I75" s="10">
        <f>'Raw Data'!AB75</f>
        <v>1.7490000000000001</v>
      </c>
      <c r="J75" s="10">
        <f>'Raw Data'!AH75</f>
        <v>1.841</v>
      </c>
      <c r="K75" s="10">
        <f>'Raw Data'!AN75</f>
        <v>1.8240000000000001</v>
      </c>
      <c r="L75" s="10">
        <f>'Raw Data'!AT75</f>
        <v>3.6360000000000001</v>
      </c>
      <c r="M75" s="10">
        <f>'Raw Data'!AZ75</f>
        <v>3.758</v>
      </c>
      <c r="N75" s="10">
        <f>'Raw Data'!BF75</f>
        <v>3.726</v>
      </c>
      <c r="O75" s="10">
        <f>'Raw Data'!BL75</f>
        <v>4.7519999999999998</v>
      </c>
      <c r="P75" s="10">
        <f>'Raw Data'!BR75</f>
        <v>4.8879999999999999</v>
      </c>
      <c r="Q75" s="10">
        <f>'Raw Data'!BX75</f>
        <v>4.8760000000000003</v>
      </c>
      <c r="S75" s="12">
        <f t="shared" si="4"/>
        <v>4.0669849983303162E-2</v>
      </c>
      <c r="T75" s="12">
        <f t="shared" si="5"/>
        <v>0.10638470949246313</v>
      </c>
      <c r="U75" s="12">
        <f t="shared" si="6"/>
        <v>0.20626483646955904</v>
      </c>
      <c r="V75" s="12">
        <f t="shared" si="7"/>
        <v>0.75460937062804023</v>
      </c>
    </row>
    <row r="76" spans="1:22" x14ac:dyDescent="0.2">
      <c r="A76" t="str">
        <f>'Raw Data'!A76</f>
        <v>Apo_lipin</v>
      </c>
      <c r="B76">
        <f>'Raw Data'!B76</f>
        <v>489</v>
      </c>
      <c r="C76">
        <f>'Raw Data'!C76</f>
        <v>506</v>
      </c>
      <c r="D76" t="str">
        <f>'Raw Data'!D76</f>
        <v>VSYQQFADNPAIIDDPNL</v>
      </c>
      <c r="F76" s="18">
        <f>'Raw Data'!J76</f>
        <v>0.80600000000000005</v>
      </c>
      <c r="G76" s="10">
        <f>'Raw Data'!P76</f>
        <v>0.76200000000000001</v>
      </c>
      <c r="H76" s="10">
        <f>'Raw Data'!V76</f>
        <v>0.59399999999999997</v>
      </c>
      <c r="I76" s="10">
        <f>'Raw Data'!AB76</f>
        <v>1.8120000000000001</v>
      </c>
      <c r="J76" s="10">
        <f>'Raw Data'!AH76</f>
        <v>1.677</v>
      </c>
      <c r="K76" s="10">
        <f>'Raw Data'!AN76</f>
        <v>2.1760000000000002</v>
      </c>
      <c r="L76" s="10">
        <f>'Raw Data'!AT76</f>
        <v>3.6509999999999998</v>
      </c>
      <c r="M76" s="10">
        <f>'Raw Data'!AZ76</f>
        <v>3.4689999999999999</v>
      </c>
      <c r="N76" s="10">
        <f>'Raw Data'!BF76</f>
        <v>3.4910000000000001</v>
      </c>
      <c r="O76" s="10">
        <f>'Raw Data'!BL76</f>
        <v>4.29</v>
      </c>
      <c r="P76" s="10">
        <f>'Raw Data'!BR76</f>
        <v>4.3150000000000004</v>
      </c>
      <c r="Q76" s="10">
        <f>'Raw Data'!BX76</f>
        <v>4.3109999999999999</v>
      </c>
      <c r="S76" s="12">
        <f t="shared" si="4"/>
        <v>0.82832291647920675</v>
      </c>
      <c r="T76" s="12">
        <f t="shared" si="5"/>
        <v>0.30880483232481237</v>
      </c>
      <c r="U76" s="12">
        <f t="shared" si="6"/>
        <v>0.32037650010416552</v>
      </c>
      <c r="V76" s="12">
        <f t="shared" si="7"/>
        <v>0.32358771823668286</v>
      </c>
    </row>
    <row r="77" spans="1:22" x14ac:dyDescent="0.2">
      <c r="A77" t="str">
        <f>'Raw Data'!A77</f>
        <v>Apo_lipin</v>
      </c>
      <c r="B77">
        <f>'Raw Data'!B77</f>
        <v>491</v>
      </c>
      <c r="C77">
        <f>'Raw Data'!C77</f>
        <v>506</v>
      </c>
      <c r="D77" t="str">
        <f>'Raw Data'!D77</f>
        <v>YQQFADNPAIIDDPNL</v>
      </c>
      <c r="F77" s="18">
        <f>'Raw Data'!J77</f>
        <v>0.25</v>
      </c>
      <c r="G77" s="10">
        <f>'Raw Data'!P77</f>
        <v>0.184</v>
      </c>
      <c r="H77" s="10">
        <f>'Raw Data'!V77</f>
        <v>0.249</v>
      </c>
      <c r="I77" s="10">
        <f>'Raw Data'!AB77</f>
        <v>0.42299999999999999</v>
      </c>
      <c r="J77" s="10">
        <f>'Raw Data'!AH77</f>
        <v>0.53300000000000003</v>
      </c>
      <c r="K77" s="10">
        <f>'Raw Data'!AN77</f>
        <v>0.55800000000000005</v>
      </c>
      <c r="L77" s="10">
        <f>'Raw Data'!AT77</f>
        <v>1.657</v>
      </c>
      <c r="M77" s="10">
        <f>'Raw Data'!AZ77</f>
        <v>1.68</v>
      </c>
      <c r="N77" s="10">
        <f>'Raw Data'!BF77</f>
        <v>1.71</v>
      </c>
      <c r="O77" s="10">
        <f>'Raw Data'!BL77</f>
        <v>2.2250000000000001</v>
      </c>
      <c r="P77" s="10">
        <f>'Raw Data'!BR77</f>
        <v>2.3780000000000001</v>
      </c>
      <c r="Q77" s="10">
        <f>'Raw Data'!BX77</f>
        <v>2.2810000000000001</v>
      </c>
      <c r="S77" s="12">
        <f t="shared" si="4"/>
        <v>0.36568480173343038</v>
      </c>
      <c r="T77" s="12">
        <f t="shared" si="5"/>
        <v>0.53693279591930276</v>
      </c>
      <c r="U77" s="12">
        <f t="shared" si="6"/>
        <v>2.7029291501077638E-2</v>
      </c>
      <c r="V77" s="12">
        <f t="shared" si="7"/>
        <v>0.71809568303602722</v>
      </c>
    </row>
    <row r="78" spans="1:22" x14ac:dyDescent="0.2">
      <c r="A78" t="str">
        <f>'Raw Data'!A78</f>
        <v>Apo_lipin</v>
      </c>
      <c r="B78">
        <f>'Raw Data'!B78</f>
        <v>495</v>
      </c>
      <c r="C78">
        <f>'Raw Data'!C78</f>
        <v>506</v>
      </c>
      <c r="D78" t="str">
        <f>'Raw Data'!D78</f>
        <v>ADNPAIIDDPNL</v>
      </c>
      <c r="F78" s="18">
        <f>'Raw Data'!J78</f>
        <v>0.17299999999999999</v>
      </c>
      <c r="G78" s="10">
        <f>'Raw Data'!P78</f>
        <v>0.157</v>
      </c>
      <c r="H78" s="10">
        <f>'Raw Data'!V78</f>
        <v>0.192</v>
      </c>
      <c r="I78" s="10">
        <f>'Raw Data'!AB78</f>
        <v>0.38100000000000001</v>
      </c>
      <c r="J78" s="10">
        <f>'Raw Data'!AH78</f>
        <v>0.38</v>
      </c>
      <c r="K78" s="10">
        <f>'Raw Data'!AN78</f>
        <v>0.39</v>
      </c>
      <c r="L78" s="10">
        <f>'Raw Data'!AT78</f>
        <v>1.272</v>
      </c>
      <c r="M78" s="10">
        <f>'Raw Data'!AZ78</f>
        <v>1.2330000000000001</v>
      </c>
      <c r="N78" s="10">
        <f>'Raw Data'!BF78</f>
        <v>1.2649999999999999</v>
      </c>
      <c r="O78" s="10">
        <f>'Raw Data'!BL78</f>
        <v>1.7130000000000001</v>
      </c>
      <c r="P78" s="10">
        <f>'Raw Data'!BR78</f>
        <v>1.6479999999999999</v>
      </c>
      <c r="Q78" s="10">
        <f>'Raw Data'!BX78</f>
        <v>1.6319999999999999</v>
      </c>
      <c r="S78" s="12">
        <f t="shared" si="4"/>
        <v>0.30533216173585703</v>
      </c>
      <c r="T78" s="12">
        <f t="shared" si="5"/>
        <v>0.11681559581690398</v>
      </c>
      <c r="U78" s="12">
        <f t="shared" si="6"/>
        <v>0.2111921183500198</v>
      </c>
      <c r="V78" s="12">
        <f t="shared" si="7"/>
        <v>0.48908167178932388</v>
      </c>
    </row>
    <row r="79" spans="1:22" x14ac:dyDescent="0.2">
      <c r="A79" t="str">
        <f>'Raw Data'!A79</f>
        <v>Apo_lipin</v>
      </c>
      <c r="B79">
        <f>'Raw Data'!B79</f>
        <v>507</v>
      </c>
      <c r="C79">
        <f>'Raw Data'!C79</f>
        <v>524</v>
      </c>
      <c r="D79" t="str">
        <f>'Raw Data'!D79</f>
        <v>VVKVGNKYYNWTTAAPLL</v>
      </c>
      <c r="F79" s="18">
        <f>'Raw Data'!J79</f>
        <v>1.0149999999999999</v>
      </c>
      <c r="G79" s="10">
        <f>'Raw Data'!P79</f>
        <v>1.006</v>
      </c>
      <c r="H79" s="10">
        <f>'Raw Data'!V79</f>
        <v>1.071</v>
      </c>
      <c r="I79" s="10">
        <f>'Raw Data'!AB79</f>
        <v>1.5580000000000001</v>
      </c>
      <c r="J79" s="10">
        <f>'Raw Data'!AH79</f>
        <v>1.5840000000000001</v>
      </c>
      <c r="K79" s="10">
        <f>'Raw Data'!AN79</f>
        <v>1.651</v>
      </c>
      <c r="L79" s="10">
        <f>'Raw Data'!AT79</f>
        <v>2.6429999999999998</v>
      </c>
      <c r="M79" s="10">
        <f>'Raw Data'!AZ79</f>
        <v>2.6909999999999998</v>
      </c>
      <c r="N79" s="10">
        <f>'Raw Data'!BF79</f>
        <v>2.6619999999999999</v>
      </c>
      <c r="O79" s="10">
        <f>'Raw Data'!BL79</f>
        <v>4.173</v>
      </c>
      <c r="P79" s="10">
        <f>'Raw Data'!BR79</f>
        <v>4.3</v>
      </c>
      <c r="Q79" s="10">
        <f>'Raw Data'!BX79</f>
        <v>4.202</v>
      </c>
      <c r="S79" s="12">
        <f t="shared" si="4"/>
        <v>0.19940615096152661</v>
      </c>
      <c r="T79" s="12">
        <f t="shared" si="5"/>
        <v>0.21111966713988872</v>
      </c>
      <c r="U79" s="12">
        <f t="shared" si="6"/>
        <v>7.0348346897671776E-2</v>
      </c>
      <c r="V79" s="12">
        <f t="shared" si="7"/>
        <v>0.69146538961306947</v>
      </c>
    </row>
    <row r="80" spans="1:22" x14ac:dyDescent="0.2">
      <c r="A80" t="str">
        <f>'Raw Data'!A80</f>
        <v>Apo_lipin</v>
      </c>
      <c r="B80">
        <f>'Raw Data'!B80</f>
        <v>507</v>
      </c>
      <c r="C80">
        <f>'Raw Data'!C80</f>
        <v>525</v>
      </c>
      <c r="D80" t="str">
        <f>'Raw Data'!D80</f>
        <v>VVKVGNKYYNWTTAAPLLL</v>
      </c>
      <c r="F80" s="18">
        <f>'Raw Data'!J80</f>
        <v>0.96099999999999997</v>
      </c>
      <c r="G80" s="10">
        <f>'Raw Data'!P80</f>
        <v>0.94699999999999995</v>
      </c>
      <c r="H80" s="10">
        <f>'Raw Data'!V80</f>
        <v>1.048</v>
      </c>
      <c r="I80" s="10">
        <f>'Raw Data'!AB80</f>
        <v>1.526</v>
      </c>
      <c r="J80" s="10">
        <f>'Raw Data'!AH80</f>
        <v>1.5589999999999999</v>
      </c>
      <c r="K80" s="10">
        <f>'Raw Data'!AN80</f>
        <v>1.6379999999999999</v>
      </c>
      <c r="L80" s="10">
        <f>'Raw Data'!AT80</f>
        <v>2.5299999999999998</v>
      </c>
      <c r="M80" s="10">
        <f>'Raw Data'!AZ80</f>
        <v>2.5790000000000002</v>
      </c>
      <c r="N80" s="10">
        <f>'Raw Data'!BF80</f>
        <v>2.5760000000000001</v>
      </c>
      <c r="O80" s="10">
        <f>'Raw Data'!BL80</f>
        <v>3.948</v>
      </c>
      <c r="P80" s="10">
        <f>'Raw Data'!BR80</f>
        <v>4.1109999999999998</v>
      </c>
      <c r="Q80" s="10">
        <f>'Raw Data'!BX80</f>
        <v>4.0609999999999999</v>
      </c>
      <c r="S80" s="12">
        <f t="shared" si="4"/>
        <v>0.48848264650411394</v>
      </c>
      <c r="T80" s="12">
        <f t="shared" si="5"/>
        <v>0.29670545131321463</v>
      </c>
      <c r="U80" s="12">
        <f t="shared" si="6"/>
        <v>8.1480853172633982E-2</v>
      </c>
      <c r="V80" s="12">
        <f t="shared" si="7"/>
        <v>0.56271200185901982</v>
      </c>
    </row>
    <row r="81" spans="1:22" x14ac:dyDescent="0.2">
      <c r="A81" t="str">
        <f>'Raw Data'!A81</f>
        <v>Apo_lipin</v>
      </c>
      <c r="B81">
        <f>'Raw Data'!B81</f>
        <v>525</v>
      </c>
      <c r="C81">
        <f>'Raw Data'!C81</f>
        <v>529</v>
      </c>
      <c r="D81" t="str">
        <f>'Raw Data'!D81</f>
        <v>LAMQA</v>
      </c>
      <c r="F81" s="18">
        <f>'Raw Data'!J81</f>
        <v>7.0999999999999994E-2</v>
      </c>
      <c r="G81" s="10">
        <f>'Raw Data'!P81</f>
        <v>6.2E-2</v>
      </c>
      <c r="H81" s="10">
        <f>'Raw Data'!V81</f>
        <v>6.7000000000000004E-2</v>
      </c>
      <c r="I81" s="10">
        <f>'Raw Data'!AB81</f>
        <v>5.3999999999999999E-2</v>
      </c>
      <c r="J81" s="10">
        <f>'Raw Data'!AH81</f>
        <v>5.8999999999999997E-2</v>
      </c>
      <c r="K81" s="10">
        <f>'Raw Data'!AN81</f>
        <v>5.5E-2</v>
      </c>
      <c r="L81" s="10">
        <f>'Raw Data'!AT81</f>
        <v>6.0999999999999999E-2</v>
      </c>
      <c r="M81" s="10">
        <f>'Raw Data'!AZ81</f>
        <v>8.3000000000000004E-2</v>
      </c>
      <c r="N81" s="10">
        <f>'Raw Data'!BF81</f>
        <v>7.1999999999999995E-2</v>
      </c>
      <c r="O81" s="10">
        <f>'Raw Data'!BL81</f>
        <v>0.129</v>
      </c>
      <c r="P81" s="10">
        <f>'Raw Data'!BR81</f>
        <v>0.13800000000000001</v>
      </c>
      <c r="Q81" s="10">
        <f>'Raw Data'!BX81</f>
        <v>0.122</v>
      </c>
      <c r="S81" s="12">
        <f t="shared" si="4"/>
        <v>0.82871859761851363</v>
      </c>
      <c r="T81" s="12">
        <f t="shared" si="5"/>
        <v>0.29699435181909872</v>
      </c>
      <c r="U81" s="12">
        <f t="shared" si="6"/>
        <v>0.51743227663267521</v>
      </c>
      <c r="V81" s="12">
        <f t="shared" si="7"/>
        <v>0.836693048653398</v>
      </c>
    </row>
    <row r="82" spans="1:22" x14ac:dyDescent="0.2">
      <c r="A82" t="str">
        <f>'Raw Data'!A82</f>
        <v>Apo_lipin</v>
      </c>
      <c r="B82">
        <f>'Raw Data'!B82</f>
        <v>528</v>
      </c>
      <c r="C82">
        <f>'Raw Data'!C82</f>
        <v>540</v>
      </c>
      <c r="D82" t="str">
        <f>'Raw Data'!D82</f>
        <v>QAFQKPLPKATVE</v>
      </c>
      <c r="F82" s="18">
        <f>'Raw Data'!J82</f>
        <v>2.7589999999999999</v>
      </c>
      <c r="G82" s="10">
        <f>'Raw Data'!P82</f>
        <v>2.726</v>
      </c>
      <c r="H82" s="10">
        <f>'Raw Data'!V82</f>
        <v>2.8570000000000002</v>
      </c>
      <c r="I82" s="10">
        <f>'Raw Data'!AB82</f>
        <v>4.7270000000000003</v>
      </c>
      <c r="J82" s="10">
        <f>'Raw Data'!AH82</f>
        <v>4.8360000000000003</v>
      </c>
      <c r="K82" s="10">
        <f>'Raw Data'!AN82</f>
        <v>4.8209999999999997</v>
      </c>
      <c r="L82" s="10">
        <f>'Raw Data'!AT82</f>
        <v>6.2359999999999998</v>
      </c>
      <c r="M82" s="10">
        <f>'Raw Data'!AZ82</f>
        <v>6.3490000000000002</v>
      </c>
      <c r="N82" s="10">
        <f>'Raw Data'!BF82</f>
        <v>6.2910000000000004</v>
      </c>
      <c r="O82" s="10">
        <f>'Raw Data'!BL82</f>
        <v>6.9420000000000002</v>
      </c>
      <c r="P82" s="10">
        <f>'Raw Data'!BR82</f>
        <v>7</v>
      </c>
      <c r="Q82" s="10">
        <f>'Raw Data'!BX82</f>
        <v>6.9480000000000004</v>
      </c>
      <c r="S82" s="12">
        <f t="shared" si="4"/>
        <v>4.6798468144649379E-2</v>
      </c>
      <c r="T82" s="12">
        <f t="shared" si="5"/>
        <v>0.19408377558706452</v>
      </c>
      <c r="U82" s="12">
        <f t="shared" si="6"/>
        <v>0.22465036782101785</v>
      </c>
      <c r="V82" s="12">
        <f t="shared" si="7"/>
        <v>5.1650173736454627E-3</v>
      </c>
    </row>
    <row r="83" spans="1:22" x14ac:dyDescent="0.2">
      <c r="A83" t="str">
        <f>'Raw Data'!A83</f>
        <v>Apo_lipin</v>
      </c>
      <c r="B83">
        <f>'Raw Data'!B83</f>
        <v>530</v>
      </c>
      <c r="C83">
        <f>'Raw Data'!C83</f>
        <v>540</v>
      </c>
      <c r="D83" t="str">
        <f>'Raw Data'!D83</f>
        <v>FQKPLPKATVE</v>
      </c>
      <c r="F83" s="18">
        <f>'Raw Data'!J83</f>
        <v>2.399</v>
      </c>
      <c r="G83" s="10">
        <f>'Raw Data'!P83</f>
        <v>2.3570000000000002</v>
      </c>
      <c r="H83" s="10">
        <f>'Raw Data'!V83</f>
        <v>2.4990000000000001</v>
      </c>
      <c r="I83" s="10">
        <f>'Raw Data'!AB83</f>
        <v>3.8780000000000001</v>
      </c>
      <c r="J83" s="10">
        <f>'Raw Data'!AH83</f>
        <v>3.9630000000000001</v>
      </c>
      <c r="K83" s="10">
        <f>'Raw Data'!AN83</f>
        <v>3.8969999999999998</v>
      </c>
      <c r="L83" s="10">
        <f>'Raw Data'!AT83</f>
        <v>5.2960000000000003</v>
      </c>
      <c r="M83" s="10">
        <f>'Raw Data'!AZ83</f>
        <v>5.383</v>
      </c>
      <c r="N83" s="10">
        <f>'Raw Data'!BF83</f>
        <v>5.3159999999999998</v>
      </c>
      <c r="O83" s="10">
        <f>'Raw Data'!BL83</f>
        <v>5.8949999999999996</v>
      </c>
      <c r="P83" s="10">
        <f>'Raw Data'!BR83</f>
        <v>5.9139999999999997</v>
      </c>
      <c r="Q83" s="10">
        <f>'Raw Data'!BX83</f>
        <v>5.915</v>
      </c>
      <c r="S83" s="12">
        <f t="shared" si="4"/>
        <v>4.9521327381759989E-2</v>
      </c>
      <c r="T83" s="12">
        <f t="shared" si="5"/>
        <v>0.24375570076311118</v>
      </c>
      <c r="U83" s="12">
        <f t="shared" si="6"/>
        <v>9.4760537261525182E-2</v>
      </c>
      <c r="V83" s="12">
        <f t="shared" si="7"/>
        <v>2.2079914372652911E-2</v>
      </c>
    </row>
    <row r="84" spans="1:22" x14ac:dyDescent="0.2">
      <c r="A84" t="str">
        <f>'Raw Data'!A84</f>
        <v>Apo_lipin</v>
      </c>
      <c r="B84">
        <f>'Raw Data'!B84</f>
        <v>530</v>
      </c>
      <c r="C84">
        <f>'Raw Data'!C84</f>
        <v>541</v>
      </c>
      <c r="D84" t="str">
        <f>'Raw Data'!D84</f>
        <v>FQKPLPKATVES</v>
      </c>
      <c r="F84" s="18">
        <f>'Raw Data'!J84</f>
        <v>2.464</v>
      </c>
      <c r="G84" s="10">
        <f>'Raw Data'!P84</f>
        <v>2.44</v>
      </c>
      <c r="H84" s="10">
        <f>'Raw Data'!V84</f>
        <v>2.476</v>
      </c>
      <c r="I84" s="10">
        <f>'Raw Data'!AB84</f>
        <v>4.5549999999999997</v>
      </c>
      <c r="J84" s="10">
        <f>'Raw Data'!AH84</f>
        <v>4.5179999999999998</v>
      </c>
      <c r="K84" s="10">
        <f>'Raw Data'!AN84</f>
        <v>4.46</v>
      </c>
      <c r="L84" s="10">
        <f>'Raw Data'!AT84</f>
        <v>6.0380000000000003</v>
      </c>
      <c r="M84" s="10">
        <f>'Raw Data'!AZ84</f>
        <v>6.26</v>
      </c>
      <c r="N84" s="10">
        <f>'Raw Data'!BF84</f>
        <v>6.1630000000000003</v>
      </c>
      <c r="O84" s="10">
        <f>'Raw Data'!BL84</f>
        <v>6.71</v>
      </c>
      <c r="P84" s="10">
        <f>'Raw Data'!BR84</f>
        <v>6.78</v>
      </c>
      <c r="Q84" s="10">
        <f>'Raw Data'!BX84</f>
        <v>6.7220000000000004</v>
      </c>
      <c r="S84" s="12">
        <f t="shared" si="4"/>
        <v>7.1884852411643549E-4</v>
      </c>
      <c r="T84" s="12">
        <f t="shared" si="5"/>
        <v>0.13839629360625211</v>
      </c>
      <c r="U84" s="12">
        <f t="shared" si="6"/>
        <v>0.42951663191554057</v>
      </c>
      <c r="V84" s="12">
        <f t="shared" si="7"/>
        <v>5.9772792337756758E-2</v>
      </c>
    </row>
    <row r="85" spans="1:22" x14ac:dyDescent="0.2">
      <c r="A85" t="str">
        <f>'Raw Data'!A85</f>
        <v>Apo_lipin</v>
      </c>
      <c r="B85">
        <f>'Raw Data'!B85</f>
        <v>530</v>
      </c>
      <c r="C85">
        <f>'Raw Data'!C85</f>
        <v>554</v>
      </c>
      <c r="D85" t="str">
        <f>'Raw Data'!D85</f>
        <v>FQKPLPKATVESIMRDKMPKKGGRW</v>
      </c>
      <c r="F85" s="18">
        <f>'Raw Data'!J85</f>
        <v>5.194</v>
      </c>
      <c r="G85" s="10">
        <f>'Raw Data'!P85</f>
        <v>5.1529999999999996</v>
      </c>
      <c r="H85" s="10">
        <f>'Raw Data'!V85</f>
        <v>5.4020000000000001</v>
      </c>
      <c r="I85" s="10">
        <f>'Raw Data'!AB85</f>
        <v>8.5830000000000002</v>
      </c>
      <c r="J85" s="10">
        <f>'Raw Data'!AH85</f>
        <v>8.9619999999999997</v>
      </c>
      <c r="K85" s="10">
        <f>'Raw Data'!AN85</f>
        <v>9.1639999999999997</v>
      </c>
      <c r="L85" s="10">
        <f>'Raw Data'!AT85</f>
        <v>12.034000000000001</v>
      </c>
      <c r="M85" s="10">
        <f>'Raw Data'!AZ85</f>
        <v>12.423999999999999</v>
      </c>
      <c r="N85" s="10">
        <f>'Raw Data'!BF85</f>
        <v>12.124000000000001</v>
      </c>
      <c r="O85" s="10">
        <f>'Raw Data'!BL85</f>
        <v>12.722</v>
      </c>
      <c r="P85" s="10">
        <f>'Raw Data'!BR85</f>
        <v>12.611000000000001</v>
      </c>
      <c r="Q85" s="10">
        <f>'Raw Data'!BX85</f>
        <v>13.041</v>
      </c>
      <c r="S85" s="12">
        <f t="shared" si="4"/>
        <v>8.2826572485901043E-2</v>
      </c>
      <c r="T85" s="12">
        <f t="shared" si="5"/>
        <v>0.24397146595079464</v>
      </c>
      <c r="U85" s="12">
        <f t="shared" si="6"/>
        <v>0.88248224756905558</v>
      </c>
      <c r="V85" s="12">
        <f t="shared" si="7"/>
        <v>0.85331800829468141</v>
      </c>
    </row>
    <row r="86" spans="1:22" x14ac:dyDescent="0.2">
      <c r="A86" t="str">
        <f>'Raw Data'!A86</f>
        <v>Apo_lipin</v>
      </c>
      <c r="B86">
        <f>'Raw Data'!B86</f>
        <v>541</v>
      </c>
      <c r="C86">
        <f>'Raw Data'!C86</f>
        <v>554</v>
      </c>
      <c r="D86" t="str">
        <f>'Raw Data'!D86</f>
        <v>SIMRDKMPKKGGRW</v>
      </c>
      <c r="F86" s="18">
        <f>'Raw Data'!J86</f>
        <v>3.5680000000000001</v>
      </c>
      <c r="G86" s="10">
        <f>'Raw Data'!P86</f>
        <v>3.4319999999999999</v>
      </c>
      <c r="H86" s="10">
        <f>'Raw Data'!V86</f>
        <v>3.601</v>
      </c>
      <c r="I86" s="10">
        <f>'Raw Data'!AB86</f>
        <v>4.8739999999999997</v>
      </c>
      <c r="J86" s="10">
        <f>'Raw Data'!AH86</f>
        <v>5.056</v>
      </c>
      <c r="K86" s="10">
        <f>'Raw Data'!AN86</f>
        <v>4.9210000000000003</v>
      </c>
      <c r="L86" s="10">
        <f>'Raw Data'!AT86</f>
        <v>5.7290000000000001</v>
      </c>
      <c r="M86" s="10">
        <f>'Raw Data'!AZ86</f>
        <v>5.899</v>
      </c>
      <c r="N86" s="10">
        <f>'Raw Data'!BF86</f>
        <v>5.7960000000000003</v>
      </c>
      <c r="O86" s="10">
        <f>'Raw Data'!BL86</f>
        <v>5.6779999999999999</v>
      </c>
      <c r="P86" s="10">
        <f>'Raw Data'!BR86</f>
        <v>5.992</v>
      </c>
      <c r="Q86" s="10">
        <f>'Raw Data'!BX86</f>
        <v>5.8630000000000004</v>
      </c>
      <c r="S86" s="12">
        <f t="shared" si="4"/>
        <v>0.16061651111402675</v>
      </c>
      <c r="T86" s="12">
        <f t="shared" si="5"/>
        <v>0.9616625837982028</v>
      </c>
      <c r="U86" s="12">
        <f t="shared" si="6"/>
        <v>0.32715183134360287</v>
      </c>
      <c r="V86" s="12">
        <f t="shared" si="7"/>
        <v>0.11606593509887123</v>
      </c>
    </row>
    <row r="87" spans="1:22" x14ac:dyDescent="0.2">
      <c r="A87" t="str">
        <f>'Raw Data'!A87</f>
        <v>Apo_lipin</v>
      </c>
      <c r="B87">
        <f>'Raw Data'!B87</f>
        <v>544</v>
      </c>
      <c r="C87">
        <f>'Raw Data'!C87</f>
        <v>554</v>
      </c>
      <c r="D87" t="str">
        <f>'Raw Data'!D87</f>
        <v>RDKMPKKGGRW</v>
      </c>
      <c r="F87" s="18">
        <f>'Raw Data'!J87</f>
        <v>3.6280000000000001</v>
      </c>
      <c r="G87" s="10">
        <f>'Raw Data'!P87</f>
        <v>3.53</v>
      </c>
      <c r="H87" s="10">
        <f>'Raw Data'!V87</f>
        <v>3.7669999999999999</v>
      </c>
      <c r="I87" s="10">
        <f>'Raw Data'!AB87</f>
        <v>4.3029999999999999</v>
      </c>
      <c r="J87" s="10">
        <f>'Raw Data'!AH87</f>
        <v>4.3890000000000002</v>
      </c>
      <c r="K87" s="10">
        <f>'Raw Data'!AN87</f>
        <v>4.2919999999999998</v>
      </c>
      <c r="L87" s="10">
        <f>'Raw Data'!AT87</f>
        <v>4.71</v>
      </c>
      <c r="M87" s="10">
        <f>'Raw Data'!AZ87</f>
        <v>4.665</v>
      </c>
      <c r="N87" s="10">
        <f>'Raw Data'!BF87</f>
        <v>4.6159999999999997</v>
      </c>
      <c r="O87" s="10">
        <f>'Raw Data'!BL87</f>
        <v>4.7009999999999996</v>
      </c>
      <c r="P87" s="10">
        <f>'Raw Data'!BR87</f>
        <v>4.6120000000000001</v>
      </c>
      <c r="Q87" s="10">
        <f>'Raw Data'!BX87</f>
        <v>4.609</v>
      </c>
      <c r="S87" s="12">
        <f t="shared" si="4"/>
        <v>0.66089437343538782</v>
      </c>
      <c r="T87" s="12">
        <f t="shared" si="5"/>
        <v>0.9371324488495727</v>
      </c>
      <c r="U87" s="12">
        <f t="shared" si="6"/>
        <v>1.2113571723306201E-2</v>
      </c>
      <c r="V87" s="12">
        <f t="shared" si="7"/>
        <v>0.73388623711946055</v>
      </c>
    </row>
    <row r="88" spans="1:22" x14ac:dyDescent="0.2">
      <c r="A88" t="str">
        <f>'Raw Data'!A88</f>
        <v>Apo_lipin</v>
      </c>
      <c r="B88">
        <f>'Raw Data'!B88</f>
        <v>544</v>
      </c>
      <c r="C88">
        <f>'Raw Data'!C88</f>
        <v>555</v>
      </c>
      <c r="D88" t="str">
        <f>'Raw Data'!D88</f>
        <v>RDKMPKKGGRWW</v>
      </c>
      <c r="F88" s="18">
        <f>'Raw Data'!J88</f>
        <v>3.94</v>
      </c>
      <c r="G88" s="10">
        <f>'Raw Data'!P88</f>
        <v>3.93</v>
      </c>
      <c r="H88" s="10">
        <f>'Raw Data'!V88</f>
        <v>3.9609999999999999</v>
      </c>
      <c r="I88" s="10">
        <f>'Raw Data'!AB88</f>
        <v>4.2759999999999998</v>
      </c>
      <c r="J88" s="10">
        <f>'Raw Data'!AH88</f>
        <v>4.1429999999999998</v>
      </c>
      <c r="K88" s="10">
        <f>'Raw Data'!AN88</f>
        <v>4.4420000000000002</v>
      </c>
      <c r="L88" s="10">
        <f>'Raw Data'!AT88</f>
        <v>4.3899999999999997</v>
      </c>
      <c r="M88" s="10">
        <f>'Raw Data'!AZ88</f>
        <v>4.5609999999999999</v>
      </c>
      <c r="N88" s="10">
        <f>'Raw Data'!BF88</f>
        <v>4.4630000000000001</v>
      </c>
      <c r="O88" s="10">
        <f>'Raw Data'!BL88</f>
        <v>4.5069999999999997</v>
      </c>
      <c r="P88" s="10">
        <f>'Raw Data'!BR88</f>
        <v>4.5709999999999997</v>
      </c>
      <c r="Q88" s="10">
        <f>'Raw Data'!BX88</f>
        <v>4.6559999999999997</v>
      </c>
      <c r="S88" s="12">
        <f t="shared" si="4"/>
        <v>2.9132974473934203E-4</v>
      </c>
      <c r="T88" s="12">
        <f t="shared" si="5"/>
        <v>0.5893139100347482</v>
      </c>
      <c r="U88" s="12">
        <f t="shared" si="6"/>
        <v>0.86949232908689222</v>
      </c>
      <c r="V88" s="12">
        <f t="shared" si="7"/>
        <v>0.17079154867230498</v>
      </c>
    </row>
    <row r="89" spans="1:22" x14ac:dyDescent="0.2">
      <c r="A89" t="str">
        <f>'Raw Data'!A89</f>
        <v>Apo_lipin</v>
      </c>
      <c r="B89">
        <f>'Raw Data'!B89</f>
        <v>555</v>
      </c>
      <c r="C89">
        <f>'Raw Data'!C89</f>
        <v>564</v>
      </c>
      <c r="D89" t="str">
        <f>'Raw Data'!D89</f>
        <v>WFSWRGRNAT</v>
      </c>
      <c r="F89" s="18">
        <f>'Raw Data'!J89</f>
        <v>4.548</v>
      </c>
      <c r="G89" s="10">
        <f>'Raw Data'!P89</f>
        <v>4.5720000000000001</v>
      </c>
      <c r="H89" s="10">
        <f>'Raw Data'!V89</f>
        <v>4.57</v>
      </c>
      <c r="I89" s="10">
        <f>'Raw Data'!AB89</f>
        <v>4.5209999999999999</v>
      </c>
      <c r="J89" s="10">
        <f>'Raw Data'!AH89</f>
        <v>4.5869999999999997</v>
      </c>
      <c r="K89" s="10">
        <f>'Raw Data'!AN89</f>
        <v>4.7089999999999996</v>
      </c>
      <c r="L89" s="10">
        <f>'Raw Data'!AT89</f>
        <v>4.657</v>
      </c>
      <c r="M89" s="10">
        <f>'Raw Data'!AZ89</f>
        <v>4.6920000000000002</v>
      </c>
      <c r="N89" s="10">
        <f>'Raw Data'!BF89</f>
        <v>4.577</v>
      </c>
      <c r="O89" s="10">
        <f>'Raw Data'!BL89</f>
        <v>4.7309999999999999</v>
      </c>
      <c r="P89" s="10">
        <f>'Raw Data'!BR89</f>
        <v>4.7629999999999999</v>
      </c>
      <c r="Q89" s="10">
        <f>'Raw Data'!BX89</f>
        <v>4.702</v>
      </c>
      <c r="S89" s="12">
        <f t="shared" si="4"/>
        <v>4.8201614948628402E-2</v>
      </c>
      <c r="T89" s="12">
        <f t="shared" si="5"/>
        <v>0.63642019222316037</v>
      </c>
      <c r="U89" s="12">
        <f t="shared" si="6"/>
        <v>0.11105451565848815</v>
      </c>
      <c r="V89" s="12">
        <f t="shared" si="7"/>
        <v>5.7735484032944318E-2</v>
      </c>
    </row>
    <row r="90" spans="1:22" x14ac:dyDescent="0.2">
      <c r="A90" t="str">
        <f>'Raw Data'!A90</f>
        <v>Apo_lipin</v>
      </c>
      <c r="B90">
        <f>'Raw Data'!B90</f>
        <v>555</v>
      </c>
      <c r="C90">
        <f>'Raw Data'!C90</f>
        <v>575</v>
      </c>
      <c r="D90" t="str">
        <f>'Raw Data'!D90</f>
        <v>WFSWRGRNATIKEESKPEQCL</v>
      </c>
      <c r="F90" s="18">
        <f>'Raw Data'!J90</f>
        <v>8.1300000000000008</v>
      </c>
      <c r="G90" s="10">
        <f>'Raw Data'!P90</f>
        <v>8.19</v>
      </c>
      <c r="H90" s="10">
        <f>'Raw Data'!V90</f>
        <v>8.407</v>
      </c>
      <c r="I90" s="10">
        <f>'Raw Data'!AB90</f>
        <v>8.0519999999999996</v>
      </c>
      <c r="J90" s="10">
        <f>'Raw Data'!AH90</f>
        <v>8.0139999999999993</v>
      </c>
      <c r="K90" s="10">
        <f>'Raw Data'!AN90</f>
        <v>8.3209999999999997</v>
      </c>
      <c r="L90" s="10">
        <f>'Raw Data'!AT90</f>
        <v>8.2970000000000006</v>
      </c>
      <c r="M90" s="10">
        <f>'Raw Data'!AZ90</f>
        <v>8.2959999999999994</v>
      </c>
      <c r="N90" s="10">
        <f>'Raw Data'!BF90</f>
        <v>8.3089999999999993</v>
      </c>
      <c r="O90" s="10">
        <f>'Raw Data'!BL90</f>
        <v>8.1910000000000007</v>
      </c>
      <c r="P90" s="10">
        <f>'Raw Data'!BR90</f>
        <v>8.5419999999999998</v>
      </c>
      <c r="Q90" s="10">
        <f>'Raw Data'!BX90</f>
        <v>8.5630000000000006</v>
      </c>
      <c r="S90" s="12">
        <f t="shared" si="4"/>
        <v>0.14464908693210562</v>
      </c>
      <c r="T90" s="12">
        <f t="shared" si="5"/>
        <v>0.36778817344538622</v>
      </c>
      <c r="U90" s="12">
        <f t="shared" si="6"/>
        <v>9.4008768721855901E-3</v>
      </c>
      <c r="V90" s="12">
        <f t="shared" si="7"/>
        <v>0.67453059406550042</v>
      </c>
    </row>
    <row r="91" spans="1:22" x14ac:dyDescent="0.2">
      <c r="A91" t="str">
        <f>'Raw Data'!A91</f>
        <v>Apo_lipin</v>
      </c>
      <c r="B91">
        <f>'Raw Data'!B91</f>
        <v>565</v>
      </c>
      <c r="C91">
        <f>'Raw Data'!C91</f>
        <v>591</v>
      </c>
      <c r="D91" t="str">
        <f>'Raw Data'!D91</f>
        <v>IKEESKPEQCLTGKGHNTGEQPAQLGL</v>
      </c>
      <c r="F91" s="18">
        <f>'Raw Data'!J91</f>
        <v>11.689</v>
      </c>
      <c r="G91" s="10">
        <f>'Raw Data'!P91</f>
        <v>11.832000000000001</v>
      </c>
      <c r="H91" s="10">
        <f>'Raw Data'!V91</f>
        <v>11.692</v>
      </c>
      <c r="I91" s="10">
        <f>'Raw Data'!AB91</f>
        <v>11.804</v>
      </c>
      <c r="J91" s="10">
        <f>'Raw Data'!AH91</f>
        <v>11.843</v>
      </c>
      <c r="K91" s="10">
        <f>'Raw Data'!AN91</f>
        <v>12.067</v>
      </c>
      <c r="L91" s="10">
        <f>'Raw Data'!AT91</f>
        <v>11.477</v>
      </c>
      <c r="M91" s="10">
        <f>'Raw Data'!AZ91</f>
        <v>12.207000000000001</v>
      </c>
      <c r="N91" s="10">
        <f>'Raw Data'!BF91</f>
        <v>11.596</v>
      </c>
      <c r="O91" s="10">
        <f>'Raw Data'!BL91</f>
        <v>11.478</v>
      </c>
      <c r="P91" s="10">
        <f>'Raw Data'!BR91</f>
        <v>11.763</v>
      </c>
      <c r="Q91" s="10">
        <f>'Raw Data'!BX91</f>
        <v>12.057</v>
      </c>
      <c r="S91" s="12">
        <f t="shared" si="4"/>
        <v>0.74700288084580646</v>
      </c>
      <c r="T91" s="12">
        <f t="shared" si="5"/>
        <v>0.19419285486600685</v>
      </c>
      <c r="U91" s="12">
        <f t="shared" si="6"/>
        <v>0.91616950511884276</v>
      </c>
      <c r="V91" s="12">
        <f t="shared" si="7"/>
        <v>0.76554518380787795</v>
      </c>
    </row>
    <row r="92" spans="1:22" x14ac:dyDescent="0.2">
      <c r="A92" t="str">
        <f>'Raw Data'!A92</f>
        <v>Apo_lipin</v>
      </c>
      <c r="B92">
        <f>'Raw Data'!B92</f>
        <v>568</v>
      </c>
      <c r="C92">
        <f>'Raw Data'!C92</f>
        <v>591</v>
      </c>
      <c r="D92" t="str">
        <f>'Raw Data'!D92</f>
        <v>ESKPEQCLTGKGHNTGEQPAQLGL</v>
      </c>
      <c r="F92" s="18">
        <f>'Raw Data'!J92</f>
        <v>11.144</v>
      </c>
      <c r="G92" s="10">
        <f>'Raw Data'!P92</f>
        <v>11.315</v>
      </c>
      <c r="H92" s="10">
        <f>'Raw Data'!V92</f>
        <v>11.102</v>
      </c>
      <c r="I92" s="10">
        <f>'Raw Data'!AB92</f>
        <v>11.196999999999999</v>
      </c>
      <c r="J92" s="10">
        <f>'Raw Data'!AH92</f>
        <v>11.23</v>
      </c>
      <c r="K92" s="10">
        <f>'Raw Data'!AN92</f>
        <v>11.269</v>
      </c>
      <c r="L92" s="10">
        <f>'Raw Data'!AT92</f>
        <v>10.858000000000001</v>
      </c>
      <c r="M92" s="10">
        <f>'Raw Data'!AZ92</f>
        <v>11.303000000000001</v>
      </c>
      <c r="N92" s="10">
        <f>'Raw Data'!BF92</f>
        <v>10.988</v>
      </c>
      <c r="O92" s="10">
        <f>'Raw Data'!BL92</f>
        <v>10.97</v>
      </c>
      <c r="P92" s="10">
        <f>'Raw Data'!BR92</f>
        <v>11.097</v>
      </c>
      <c r="Q92" s="10">
        <f>'Raw Data'!BX92</f>
        <v>11.211</v>
      </c>
      <c r="S92" s="12">
        <f t="shared" si="4"/>
        <v>0.32640295850679901</v>
      </c>
      <c r="T92" s="12">
        <f t="shared" si="5"/>
        <v>4.4285352630073278E-2</v>
      </c>
      <c r="U92" s="12">
        <f t="shared" si="6"/>
        <v>0.48593839676382955</v>
      </c>
      <c r="V92" s="12">
        <f t="shared" si="7"/>
        <v>0.81295354660148034</v>
      </c>
    </row>
    <row r="93" spans="1:22" x14ac:dyDescent="0.2">
      <c r="A93" t="str">
        <f>'Raw Data'!A93</f>
        <v>Apo_lipin</v>
      </c>
      <c r="B93">
        <f>'Raw Data'!B93</f>
        <v>576</v>
      </c>
      <c r="C93">
        <f>'Raw Data'!C93</f>
        <v>589</v>
      </c>
      <c r="D93" t="str">
        <f>'Raw Data'!D93</f>
        <v>TGKGHNTGEQPAQL</v>
      </c>
      <c r="F93" s="18">
        <f>'Raw Data'!J93</f>
        <v>5.6109999999999998</v>
      </c>
      <c r="G93" s="10">
        <f>'Raw Data'!P93</f>
        <v>5.5359999999999996</v>
      </c>
      <c r="H93" s="10">
        <f>'Raw Data'!V93</f>
        <v>5.7809999999999997</v>
      </c>
      <c r="I93" s="10">
        <f>'Raw Data'!AB93</f>
        <v>5.6779999999999999</v>
      </c>
      <c r="J93" s="10">
        <f>'Raw Data'!AH93</f>
        <v>5.8940000000000001</v>
      </c>
      <c r="K93" s="10">
        <f>'Raw Data'!AN93</f>
        <v>5.7539999999999996</v>
      </c>
      <c r="L93" s="10">
        <f>'Raw Data'!AT93</f>
        <v>5.7450000000000001</v>
      </c>
      <c r="M93" s="10">
        <f>'Raw Data'!AZ93</f>
        <v>5.78</v>
      </c>
      <c r="N93" s="10">
        <f>'Raw Data'!BF93</f>
        <v>5.85</v>
      </c>
      <c r="O93" s="10">
        <f>'Raw Data'!BL93</f>
        <v>5.7130000000000001</v>
      </c>
      <c r="P93" s="10">
        <f>'Raw Data'!BR93</f>
        <v>5.843</v>
      </c>
      <c r="Q93" s="10">
        <f>'Raw Data'!BX93</f>
        <v>5.7640000000000002</v>
      </c>
      <c r="S93" s="12">
        <f t="shared" si="4"/>
        <v>0.80582062067143101</v>
      </c>
      <c r="T93" s="12">
        <f t="shared" si="5"/>
        <v>0.60895063057734466</v>
      </c>
      <c r="U93" s="12">
        <f t="shared" si="6"/>
        <v>0.86985922202665766</v>
      </c>
      <c r="V93" s="12">
        <f t="shared" si="7"/>
        <v>0.75853501377401145</v>
      </c>
    </row>
    <row r="94" spans="1:22" x14ac:dyDescent="0.2">
      <c r="A94" t="str">
        <f>'Raw Data'!A94</f>
        <v>Apo_lipin</v>
      </c>
      <c r="B94">
        <f>'Raw Data'!B94</f>
        <v>592</v>
      </c>
      <c r="C94">
        <f>'Raw Data'!C94</f>
        <v>619</v>
      </c>
      <c r="D94" t="str">
        <f>'Raw Data'!D94</f>
        <v>ATRIKHESSSSDEEHAAAKPSGSSHLSL</v>
      </c>
      <c r="F94" s="18">
        <f>'Raw Data'!J94</f>
        <v>8.1059999999999999</v>
      </c>
      <c r="G94" s="10">
        <f>'Raw Data'!P94</f>
        <v>7.8479999999999999</v>
      </c>
      <c r="H94" s="10">
        <f>'Raw Data'!V94</f>
        <v>8.3190000000000008</v>
      </c>
      <c r="I94" s="10">
        <f>'Raw Data'!AB94</f>
        <v>8.6210000000000004</v>
      </c>
      <c r="J94" s="10">
        <f>'Raw Data'!AH94</f>
        <v>8.7889999999999997</v>
      </c>
      <c r="K94" s="10">
        <f>'Raw Data'!AN94</f>
        <v>8.5990000000000002</v>
      </c>
      <c r="L94" s="10">
        <f>'Raw Data'!AT94</f>
        <v>8.5969999999999995</v>
      </c>
      <c r="M94" s="10">
        <f>'Raw Data'!AZ94</f>
        <v>8.9809999999999999</v>
      </c>
      <c r="N94" s="10">
        <f>'Raw Data'!BF94</f>
        <v>8.86</v>
      </c>
      <c r="O94" s="10">
        <f>'Raw Data'!BL94</f>
        <v>8.6609999999999996</v>
      </c>
      <c r="P94" s="10">
        <f>'Raw Data'!BR94</f>
        <v>8.6959999999999997</v>
      </c>
      <c r="Q94" s="10">
        <f>'Raw Data'!BX94</f>
        <v>8.89</v>
      </c>
      <c r="S94" s="12">
        <f t="shared" si="4"/>
        <v>0.37161498379699287</v>
      </c>
      <c r="T94" s="12">
        <f t="shared" si="5"/>
        <v>0.82420294761912904</v>
      </c>
      <c r="U94" s="12">
        <f t="shared" si="6"/>
        <v>0.48687225632346087</v>
      </c>
      <c r="V94" s="12">
        <f t="shared" si="7"/>
        <v>6.1259142990791118E-2</v>
      </c>
    </row>
    <row r="95" spans="1:22" x14ac:dyDescent="0.2">
      <c r="A95" t="str">
        <f>'Raw Data'!A95</f>
        <v>Apo_lipin</v>
      </c>
      <c r="B95">
        <f>'Raw Data'!B95</f>
        <v>620</v>
      </c>
      <c r="C95">
        <f>'Raw Data'!C95</f>
        <v>631</v>
      </c>
      <c r="D95" t="str">
        <f>'Raw Data'!D95</f>
        <v>LSNVSYKKTLRL</v>
      </c>
      <c r="F95" s="18">
        <f>'Raw Data'!J95</f>
        <v>2.7559999999999998</v>
      </c>
      <c r="G95" s="10">
        <f>'Raw Data'!P95</f>
        <v>2.79</v>
      </c>
      <c r="H95" s="10">
        <f>'Raw Data'!V95</f>
        <v>2.7919999999999998</v>
      </c>
      <c r="I95" s="10">
        <f>'Raw Data'!AB95</f>
        <v>3.52</v>
      </c>
      <c r="J95" s="10">
        <f>'Raw Data'!AH95</f>
        <v>3.4910000000000001</v>
      </c>
      <c r="K95" s="10">
        <f>'Raw Data'!AN95</f>
        <v>3.5790000000000002</v>
      </c>
      <c r="L95" s="10">
        <f>'Raw Data'!AT95</f>
        <v>4.2699999999999996</v>
      </c>
      <c r="M95" s="10">
        <f>'Raw Data'!AZ95</f>
        <v>4.4980000000000002</v>
      </c>
      <c r="N95" s="10">
        <f>'Raw Data'!BF95</f>
        <v>4.3780000000000001</v>
      </c>
      <c r="O95" s="10">
        <f>'Raw Data'!BL95</f>
        <v>5.1890000000000001</v>
      </c>
      <c r="P95" s="10">
        <f>'Raw Data'!BR95</f>
        <v>5.1989999999999998</v>
      </c>
      <c r="Q95" s="10">
        <f>'Raw Data'!BX95</f>
        <v>5.2869999999999999</v>
      </c>
      <c r="S95" s="12">
        <f t="shared" si="4"/>
        <v>6.0477354528665386E-2</v>
      </c>
      <c r="T95" s="12">
        <f t="shared" si="5"/>
        <v>0.9712894892655608</v>
      </c>
      <c r="U95" s="12">
        <f t="shared" si="6"/>
        <v>0.91428740160160071</v>
      </c>
      <c r="V95" s="12">
        <f t="shared" si="7"/>
        <v>0.27563946887042473</v>
      </c>
    </row>
    <row r="96" spans="1:22" x14ac:dyDescent="0.2">
      <c r="A96" t="str">
        <f>'Raw Data'!A96</f>
        <v>Apo_lipin</v>
      </c>
      <c r="B96">
        <f>'Raw Data'!B96</f>
        <v>620</v>
      </c>
      <c r="C96">
        <f>'Raw Data'!C96</f>
        <v>631</v>
      </c>
      <c r="D96" t="str">
        <f>'Raw Data'!D96</f>
        <v>LSNVSYKKTLRL</v>
      </c>
      <c r="F96" s="18">
        <f>'Raw Data'!J96</f>
        <v>2.7210000000000001</v>
      </c>
      <c r="G96" s="10">
        <f>'Raw Data'!P96</f>
        <v>2.726</v>
      </c>
      <c r="H96" s="10">
        <f>'Raw Data'!V96</f>
        <v>2.7909999999999999</v>
      </c>
      <c r="I96" s="10">
        <f>'Raw Data'!AB96</f>
        <v>3.452</v>
      </c>
      <c r="J96" s="10">
        <f>'Raw Data'!AH96</f>
        <v>3.605</v>
      </c>
      <c r="K96" s="10">
        <f>'Raw Data'!AN96</f>
        <v>3.56</v>
      </c>
      <c r="L96" s="10">
        <f>'Raw Data'!AT96</f>
        <v>4.3049999999999997</v>
      </c>
      <c r="M96" s="10">
        <f>'Raw Data'!AZ96</f>
        <v>4.5119999999999996</v>
      </c>
      <c r="N96" s="10">
        <f>'Raw Data'!BF96</f>
        <v>4.4139999999999997</v>
      </c>
      <c r="O96" s="10">
        <f>'Raw Data'!BL96</f>
        <v>5.2290000000000001</v>
      </c>
      <c r="P96" s="10">
        <f>'Raw Data'!BR96</f>
        <v>5.2850000000000001</v>
      </c>
      <c r="Q96" s="10">
        <f>'Raw Data'!BX96</f>
        <v>5.3659999999999997</v>
      </c>
      <c r="S96" s="12">
        <f t="shared" si="4"/>
        <v>8.2123390816162989E-2</v>
      </c>
      <c r="T96" s="12">
        <f t="shared" si="5"/>
        <v>0.98640741275443489</v>
      </c>
      <c r="U96" s="12">
        <f t="shared" si="6"/>
        <v>0.77350498983851379</v>
      </c>
      <c r="V96" s="12">
        <f t="shared" si="7"/>
        <v>0.24360044585898785</v>
      </c>
    </row>
    <row r="97" spans="1:22" x14ac:dyDescent="0.2">
      <c r="A97" t="str">
        <f>'Raw Data'!A97</f>
        <v>Apo_lipin</v>
      </c>
      <c r="B97">
        <f>'Raw Data'!B97</f>
        <v>620</v>
      </c>
      <c r="C97">
        <f>'Raw Data'!C97</f>
        <v>636</v>
      </c>
      <c r="D97" t="str">
        <f>'Raw Data'!D97</f>
        <v>LSNVSYKKTLRLTSEQL</v>
      </c>
      <c r="F97" s="18">
        <f>'Raw Data'!J97</f>
        <v>3.5710000000000002</v>
      </c>
      <c r="G97" s="10">
        <f>'Raw Data'!P97</f>
        <v>3.5760000000000001</v>
      </c>
      <c r="H97" s="10">
        <f>'Raw Data'!V97</f>
        <v>3.6040000000000001</v>
      </c>
      <c r="I97" s="10">
        <f>'Raw Data'!AB97</f>
        <v>4.3140000000000001</v>
      </c>
      <c r="J97" s="10">
        <f>'Raw Data'!AH97</f>
        <v>4.3630000000000004</v>
      </c>
      <c r="K97" s="10">
        <f>'Raw Data'!AN97</f>
        <v>4.6310000000000002</v>
      </c>
      <c r="L97" s="10">
        <f>'Raw Data'!AT97</f>
        <v>5.4989999999999997</v>
      </c>
      <c r="M97" s="10">
        <f>'Raw Data'!AZ97</f>
        <v>5.7610000000000001</v>
      </c>
      <c r="N97" s="10">
        <f>'Raw Data'!BF97</f>
        <v>5.6269999999999998</v>
      </c>
      <c r="O97" s="10">
        <f>'Raw Data'!BL97</f>
        <v>7.165</v>
      </c>
      <c r="P97" s="10">
        <f>'Raw Data'!BR97</f>
        <v>7.085</v>
      </c>
      <c r="Q97" s="10">
        <f>'Raw Data'!BX97</f>
        <v>7.2140000000000004</v>
      </c>
      <c r="S97" s="12">
        <f t="shared" si="4"/>
        <v>0.14736429271827381</v>
      </c>
      <c r="T97" s="12">
        <f t="shared" si="5"/>
        <v>0.38268580888481174</v>
      </c>
      <c r="U97" s="12">
        <f t="shared" si="6"/>
        <v>0.90859858158686913</v>
      </c>
      <c r="V97" s="12">
        <f t="shared" si="7"/>
        <v>2.7859474726564741E-2</v>
      </c>
    </row>
    <row r="98" spans="1:22" x14ac:dyDescent="0.2">
      <c r="A98" t="str">
        <f>'Raw Data'!A98</f>
        <v>Apo_lipin</v>
      </c>
      <c r="B98">
        <f>'Raw Data'!B98</f>
        <v>620</v>
      </c>
      <c r="C98">
        <f>'Raw Data'!C98</f>
        <v>647</v>
      </c>
      <c r="D98" t="str">
        <f>'Raw Data'!D98</f>
        <v>LSNVSYKKTLRLTSEQLKSLKLKNGPND</v>
      </c>
      <c r="F98" s="18">
        <f>'Raw Data'!J98</f>
        <v>4.0510000000000002</v>
      </c>
      <c r="G98" s="10">
        <f>'Raw Data'!P98</f>
        <v>3.9319999999999999</v>
      </c>
      <c r="H98" s="10">
        <f>'Raw Data'!V98</f>
        <v>4.24</v>
      </c>
      <c r="I98" s="10">
        <f>'Raw Data'!AB98</f>
        <v>5.4089999999999998</v>
      </c>
      <c r="J98" s="10">
        <f>'Raw Data'!AH98</f>
        <v>5.8</v>
      </c>
      <c r="K98" s="10">
        <f>'Raw Data'!AN98</f>
        <v>5.891</v>
      </c>
      <c r="L98" s="10">
        <f>'Raw Data'!AT98</f>
        <v>7.97</v>
      </c>
      <c r="M98" s="10">
        <f>'Raw Data'!AZ98</f>
        <v>8.3569999999999993</v>
      </c>
      <c r="N98" s="10">
        <f>'Raw Data'!BF98</f>
        <v>8.2409999999999997</v>
      </c>
      <c r="O98" s="10">
        <f>'Raw Data'!BL98</f>
        <v>11.657</v>
      </c>
      <c r="P98" s="10">
        <f>'Raw Data'!BR98</f>
        <v>11.315</v>
      </c>
      <c r="Q98" s="10">
        <f>'Raw Data'!BX98</f>
        <v>11.847</v>
      </c>
      <c r="S98" s="12">
        <f t="shared" si="4"/>
        <v>7.6591713070902109E-2</v>
      </c>
      <c r="T98" s="12">
        <f t="shared" si="5"/>
        <v>0.58030815015589265</v>
      </c>
      <c r="U98" s="12">
        <f t="shared" si="6"/>
        <v>0.90190502601822953</v>
      </c>
      <c r="V98" s="12">
        <f t="shared" si="7"/>
        <v>0.45606827580807352</v>
      </c>
    </row>
    <row r="99" spans="1:22" x14ac:dyDescent="0.2">
      <c r="A99" t="str">
        <f>'Raw Data'!A99</f>
        <v>Apo_lipin</v>
      </c>
      <c r="B99">
        <f>'Raw Data'!B99</f>
        <v>620</v>
      </c>
      <c r="C99">
        <f>'Raw Data'!C99</f>
        <v>650</v>
      </c>
      <c r="D99" t="str">
        <f>'Raw Data'!D99</f>
        <v>LSNVSYKKTLRLTSEQLKSLKLKNGPNDVVF</v>
      </c>
      <c r="F99" s="18">
        <f>'Raw Data'!J99</f>
        <v>3.79</v>
      </c>
      <c r="G99" s="10">
        <f>'Raw Data'!P99</f>
        <v>3.6640000000000001</v>
      </c>
      <c r="H99" s="10">
        <f>'Raw Data'!V99</f>
        <v>4.07</v>
      </c>
      <c r="I99" s="10">
        <f>'Raw Data'!AB99</f>
        <v>5.1719999999999997</v>
      </c>
      <c r="J99" s="10">
        <f>'Raw Data'!AH99</f>
        <v>5.327</v>
      </c>
      <c r="K99" s="10">
        <f>'Raw Data'!AN99</f>
        <v>5.6779999999999999</v>
      </c>
      <c r="L99" s="10">
        <f>'Raw Data'!AT99</f>
        <v>7.6929999999999996</v>
      </c>
      <c r="M99" s="10">
        <f>'Raw Data'!AZ99</f>
        <v>7.6550000000000002</v>
      </c>
      <c r="N99" s="10">
        <f>'Raw Data'!BF99</f>
        <v>7.859</v>
      </c>
      <c r="O99" s="10">
        <f>'Raw Data'!BL99</f>
        <v>11.083</v>
      </c>
      <c r="P99" s="10">
        <f>'Raw Data'!BR99</f>
        <v>11.164</v>
      </c>
      <c r="Q99" s="10">
        <f>'Raw Data'!BX99</f>
        <v>11.244</v>
      </c>
      <c r="S99" s="12">
        <f t="shared" si="4"/>
        <v>0.20359565521117859</v>
      </c>
      <c r="T99" s="12">
        <f t="shared" si="5"/>
        <v>0.50432938571954911</v>
      </c>
      <c r="U99" s="12">
        <f t="shared" si="6"/>
        <v>0.91483323763394431</v>
      </c>
      <c r="V99" s="12">
        <f t="shared" si="7"/>
        <v>0.10764663093430897</v>
      </c>
    </row>
    <row r="100" spans="1:22" x14ac:dyDescent="0.2">
      <c r="A100" t="str">
        <f>'Raw Data'!A100</f>
        <v>Apo_lipin</v>
      </c>
      <c r="B100">
        <f>'Raw Data'!B100</f>
        <v>632</v>
      </c>
      <c r="C100">
        <f>'Raw Data'!C100</f>
        <v>650</v>
      </c>
      <c r="D100" t="str">
        <f>'Raw Data'!D100</f>
        <v>TSEQLKSLKLKNGPNDVVF</v>
      </c>
      <c r="F100" s="18">
        <f>'Raw Data'!J100</f>
        <v>0.89800000000000002</v>
      </c>
      <c r="G100" s="10">
        <f>'Raw Data'!P100</f>
        <v>0.85499999999999998</v>
      </c>
      <c r="H100" s="10">
        <f>'Raw Data'!V100</f>
        <v>1.0089999999999999</v>
      </c>
      <c r="I100" s="10">
        <f>'Raw Data'!AB100</f>
        <v>1.849</v>
      </c>
      <c r="J100" s="10">
        <f>'Raw Data'!AH100</f>
        <v>1.8759999999999999</v>
      </c>
      <c r="K100" s="10">
        <f>'Raw Data'!AN100</f>
        <v>1.883</v>
      </c>
      <c r="L100" s="10">
        <f>'Raw Data'!AT100</f>
        <v>2.9390000000000001</v>
      </c>
      <c r="M100" s="10">
        <f>'Raw Data'!AZ100</f>
        <v>2.952</v>
      </c>
      <c r="N100" s="10">
        <f>'Raw Data'!BF100</f>
        <v>2.9239999999999999</v>
      </c>
      <c r="O100" s="10">
        <f>'Raw Data'!BL100</f>
        <v>4.5460000000000003</v>
      </c>
      <c r="P100" s="10">
        <f>'Raw Data'!BR100</f>
        <v>4.5910000000000002</v>
      </c>
      <c r="Q100" s="10">
        <f>'Raw Data'!BX100</f>
        <v>4.5659999999999998</v>
      </c>
      <c r="S100" s="12">
        <f t="shared" si="4"/>
        <v>7.6286664359001874E-2</v>
      </c>
      <c r="T100" s="12">
        <f t="shared" si="5"/>
        <v>0.14060189481041413</v>
      </c>
      <c r="U100" s="12">
        <f t="shared" si="6"/>
        <v>5.3345094720288625E-3</v>
      </c>
      <c r="V100" s="12">
        <f t="shared" si="7"/>
        <v>5.0159468955738003E-3</v>
      </c>
    </row>
    <row r="101" spans="1:22" x14ac:dyDescent="0.2">
      <c r="A101" t="str">
        <f>'Raw Data'!A101</f>
        <v>Apo_lipin</v>
      </c>
      <c r="B101">
        <f>'Raw Data'!B101</f>
        <v>637</v>
      </c>
      <c r="C101">
        <f>'Raw Data'!C101</f>
        <v>650</v>
      </c>
      <c r="D101" t="str">
        <f>'Raw Data'!D101</f>
        <v>KSLKLKNGPNDVVF</v>
      </c>
      <c r="F101" s="18">
        <f>'Raw Data'!J101</f>
        <v>0.60499999999999998</v>
      </c>
      <c r="G101" s="10">
        <f>'Raw Data'!P101</f>
        <v>0.76400000000000001</v>
      </c>
      <c r="H101" s="10">
        <f>'Raw Data'!V101</f>
        <v>0.73099999999999998</v>
      </c>
      <c r="I101" s="10">
        <f>'Raw Data'!AB101</f>
        <v>1.1759999999999999</v>
      </c>
      <c r="J101" s="10">
        <f>'Raw Data'!AH101</f>
        <v>1.2190000000000001</v>
      </c>
      <c r="K101" s="10">
        <f>'Raw Data'!AN101</f>
        <v>1.3680000000000001</v>
      </c>
      <c r="L101" s="10">
        <f>'Raw Data'!AT101</f>
        <v>1.6020000000000001</v>
      </c>
      <c r="M101" s="10">
        <f>'Raw Data'!AZ101</f>
        <v>1.798</v>
      </c>
      <c r="N101" s="10">
        <f>'Raw Data'!BF101</f>
        <v>1.706</v>
      </c>
      <c r="O101" s="10">
        <f>'Raw Data'!BL101</f>
        <v>2.4660000000000002</v>
      </c>
      <c r="P101" s="10">
        <f>'Raw Data'!BR101</f>
        <v>2.4390000000000001</v>
      </c>
      <c r="Q101" s="10">
        <f>'Raw Data'!BX101</f>
        <v>2.6230000000000002</v>
      </c>
      <c r="S101" s="12">
        <f t="shared" si="4"/>
        <v>0.37641155746357891</v>
      </c>
      <c r="T101" s="12">
        <f t="shared" si="5"/>
        <v>0.10040972980067187</v>
      </c>
      <c r="U101" s="12">
        <f t="shared" si="6"/>
        <v>0.78207258902273757</v>
      </c>
      <c r="V101" s="12">
        <f t="shared" si="7"/>
        <v>0.39554574528817782</v>
      </c>
    </row>
    <row r="102" spans="1:22" x14ac:dyDescent="0.2">
      <c r="A102" t="str">
        <f>'Raw Data'!A102</f>
        <v>Apo_lipin</v>
      </c>
      <c r="B102">
        <f>'Raw Data'!B102</f>
        <v>639</v>
      </c>
      <c r="C102">
        <f>'Raw Data'!C102</f>
        <v>650</v>
      </c>
      <c r="D102" t="str">
        <f>'Raw Data'!D102</f>
        <v>LKLKNGPNDVVF</v>
      </c>
      <c r="F102" s="18">
        <f>'Raw Data'!J102</f>
        <v>0.46200000000000002</v>
      </c>
      <c r="G102" s="10">
        <f>'Raw Data'!P102</f>
        <v>0.48799999999999999</v>
      </c>
      <c r="H102" s="10">
        <f>'Raw Data'!V102</f>
        <v>0.53500000000000003</v>
      </c>
      <c r="I102" s="10">
        <f>'Raw Data'!AB102</f>
        <v>0.52200000000000002</v>
      </c>
      <c r="J102" s="10">
        <f>'Raw Data'!AH102</f>
        <v>0.58799999999999997</v>
      </c>
      <c r="K102" s="10">
        <f>'Raw Data'!AN102</f>
        <v>0.57399999999999995</v>
      </c>
      <c r="L102" s="10">
        <f>'Raw Data'!AT102</f>
        <v>0.95599999999999996</v>
      </c>
      <c r="M102" s="10">
        <f>'Raw Data'!AZ102</f>
        <v>0.96599999999999997</v>
      </c>
      <c r="N102" s="10">
        <f>'Raw Data'!BF102</f>
        <v>0.97199999999999998</v>
      </c>
      <c r="O102" s="10">
        <f>'Raw Data'!BL102</f>
        <v>1.667</v>
      </c>
      <c r="P102" s="10">
        <f>'Raw Data'!BR102</f>
        <v>1.629</v>
      </c>
      <c r="Q102" s="10">
        <f>'Raw Data'!BX102</f>
        <v>1.762</v>
      </c>
      <c r="S102" s="12">
        <f t="shared" si="4"/>
        <v>0.27171143338423692</v>
      </c>
      <c r="T102" s="12">
        <f t="shared" si="5"/>
        <v>6.5810756761950128E-3</v>
      </c>
      <c r="U102" s="12">
        <f t="shared" si="6"/>
        <v>3.2119569609306953E-2</v>
      </c>
      <c r="V102" s="12">
        <f t="shared" si="7"/>
        <v>0.55157998789534379</v>
      </c>
    </row>
    <row r="103" spans="1:22" x14ac:dyDescent="0.2">
      <c r="A103" t="str">
        <f>'Raw Data'!A103</f>
        <v>Apo_lipin</v>
      </c>
      <c r="B103">
        <f>'Raw Data'!B103</f>
        <v>651</v>
      </c>
      <c r="C103">
        <f>'Raw Data'!C103</f>
        <v>662</v>
      </c>
      <c r="D103" t="str">
        <f>'Raw Data'!D103</f>
        <v>SVTTQYQGTCRC</v>
      </c>
      <c r="F103" s="18">
        <f>'Raw Data'!J103</f>
        <v>5.1719999999999997</v>
      </c>
      <c r="G103" s="10">
        <f>'Raw Data'!P103</f>
        <v>5.1159999999999997</v>
      </c>
      <c r="H103" s="10">
        <f>'Raw Data'!V103</f>
        <v>5.2</v>
      </c>
      <c r="I103" s="10">
        <f>'Raw Data'!AB103</f>
        <v>6.5309999999999997</v>
      </c>
      <c r="J103" s="10">
        <f>'Raw Data'!AH103</f>
        <v>6.5620000000000003</v>
      </c>
      <c r="K103" s="10">
        <f>'Raw Data'!AN103</f>
        <v>6.681</v>
      </c>
      <c r="L103" s="10">
        <f>'Raw Data'!AT103</f>
        <v>7.5149999999999997</v>
      </c>
      <c r="M103" s="10">
        <f>'Raw Data'!AZ103</f>
        <v>7.7789999999999999</v>
      </c>
      <c r="N103" s="10">
        <f>'Raw Data'!BF103</f>
        <v>7.6689999999999996</v>
      </c>
      <c r="O103" s="10">
        <f>'Raw Data'!BL103</f>
        <v>7.7539999999999996</v>
      </c>
      <c r="P103" s="10">
        <f>'Raw Data'!BR103</f>
        <v>7.7249999999999996</v>
      </c>
      <c r="Q103" s="10">
        <f>'Raw Data'!BX103</f>
        <v>7.7759999999999998</v>
      </c>
      <c r="S103" s="12">
        <f t="shared" si="4"/>
        <v>4.0077400910821393E-3</v>
      </c>
      <c r="T103" s="12">
        <f t="shared" si="5"/>
        <v>0.10332144546752024</v>
      </c>
      <c r="U103" s="12">
        <f t="shared" si="6"/>
        <v>0.7092129087357153</v>
      </c>
      <c r="V103" s="12">
        <f t="shared" si="7"/>
        <v>0.30448079962393826</v>
      </c>
    </row>
    <row r="104" spans="1:22" x14ac:dyDescent="0.2">
      <c r="A104" t="str">
        <f>'Raw Data'!A104</f>
        <v>Apo_lipin</v>
      </c>
      <c r="B104">
        <f>'Raw Data'!B104</f>
        <v>651</v>
      </c>
      <c r="C104">
        <f>'Raw Data'!C104</f>
        <v>668</v>
      </c>
      <c r="D104" t="str">
        <f>'Raw Data'!D104</f>
        <v>SVTTQYQGTCRCEGTIYL</v>
      </c>
      <c r="F104" s="18">
        <f>'Raw Data'!J104</f>
        <v>5.125</v>
      </c>
      <c r="G104" s="10">
        <f>'Raw Data'!P104</f>
        <v>4.9109999999999996</v>
      </c>
      <c r="H104" s="10">
        <f>'Raw Data'!V104</f>
        <v>5.0250000000000004</v>
      </c>
      <c r="I104" s="10">
        <f>'Raw Data'!AB104</f>
        <v>5.9560000000000004</v>
      </c>
      <c r="J104" s="10">
        <f>'Raw Data'!AH104</f>
        <v>5.9790000000000001</v>
      </c>
      <c r="K104" s="10">
        <f>'Raw Data'!AN104</f>
        <v>6.2240000000000002</v>
      </c>
      <c r="L104" s="10">
        <f>'Raw Data'!AT104</f>
        <v>7.11</v>
      </c>
      <c r="M104" s="10">
        <f>'Raw Data'!AZ104</f>
        <v>7.16</v>
      </c>
      <c r="N104" s="10">
        <f>'Raw Data'!BF104</f>
        <v>7.22</v>
      </c>
      <c r="O104" s="10">
        <f>'Raw Data'!BL104</f>
        <v>7.609</v>
      </c>
      <c r="P104" s="10">
        <f>'Raw Data'!BR104</f>
        <v>7.52</v>
      </c>
      <c r="Q104" s="10">
        <f>'Raw Data'!BX104</f>
        <v>7.41</v>
      </c>
      <c r="S104" s="12">
        <f t="shared" si="4"/>
        <v>1.1142810078171494E-3</v>
      </c>
      <c r="T104" s="12">
        <f t="shared" si="5"/>
        <v>0.11625562677837639</v>
      </c>
      <c r="U104" s="12">
        <f t="shared" si="6"/>
        <v>0.16608583691254347</v>
      </c>
      <c r="V104" s="12">
        <f t="shared" si="7"/>
        <v>2.2471581064855403E-2</v>
      </c>
    </row>
    <row r="105" spans="1:22" x14ac:dyDescent="0.2">
      <c r="A105" t="str">
        <f>'Raw Data'!A105</f>
        <v>Apo_lipin</v>
      </c>
      <c r="B105">
        <f>'Raw Data'!B105</f>
        <v>669</v>
      </c>
      <c r="C105">
        <f>'Raw Data'!C105</f>
        <v>678</v>
      </c>
      <c r="D105" t="str">
        <f>'Raw Data'!D105</f>
        <v>WNWDDKVIIS</v>
      </c>
      <c r="F105" s="18">
        <f>'Raw Data'!J105</f>
        <v>0.19700000000000001</v>
      </c>
      <c r="G105" s="10">
        <f>'Raw Data'!P105</f>
        <v>0.222</v>
      </c>
      <c r="H105" s="10">
        <f>'Raw Data'!V105</f>
        <v>0.10299999999999999</v>
      </c>
      <c r="I105" s="10">
        <f>'Raw Data'!AB105</f>
        <v>0.13100000000000001</v>
      </c>
      <c r="J105" s="10">
        <f>'Raw Data'!AH105</f>
        <v>0.21099999999999999</v>
      </c>
      <c r="K105" s="10">
        <f>'Raw Data'!AN105</f>
        <v>0.24099999999999999</v>
      </c>
      <c r="L105" s="10">
        <f>'Raw Data'!AT105</f>
        <v>0.45100000000000001</v>
      </c>
      <c r="M105" s="10">
        <f>'Raw Data'!AZ105</f>
        <v>0.54300000000000004</v>
      </c>
      <c r="N105" s="10">
        <f>'Raw Data'!BF105</f>
        <v>0.63300000000000001</v>
      </c>
      <c r="O105" s="10">
        <f>'Raw Data'!BL105</f>
        <v>0.78700000000000003</v>
      </c>
      <c r="P105" s="10">
        <f>'Raw Data'!BR105</f>
        <v>0.82699999999999996</v>
      </c>
      <c r="Q105" s="10">
        <f>'Raw Data'!BX105</f>
        <v>0.77200000000000002</v>
      </c>
      <c r="S105" s="12">
        <f t="shared" si="4"/>
        <v>0.81123679344385691</v>
      </c>
      <c r="T105" s="12">
        <f t="shared" si="5"/>
        <v>0.34604565979342677</v>
      </c>
      <c r="U105" s="12">
        <f t="shared" si="6"/>
        <v>0.25507682995070741</v>
      </c>
      <c r="V105" s="12">
        <f t="shared" si="7"/>
        <v>0.82800638302155072</v>
      </c>
    </row>
    <row r="106" spans="1:22" x14ac:dyDescent="0.2">
      <c r="A106" t="str">
        <f>'Raw Data'!A106</f>
        <v>Apo_lipin</v>
      </c>
      <c r="B106">
        <f>'Raw Data'!B106</f>
        <v>669</v>
      </c>
      <c r="C106">
        <f>'Raw Data'!C106</f>
        <v>685</v>
      </c>
      <c r="D106" t="str">
        <f>'Raw Data'!D106</f>
        <v>WNWDDKVIISDIDGTIT</v>
      </c>
      <c r="F106" s="18">
        <f>'Raw Data'!J106</f>
        <v>3.4910000000000001</v>
      </c>
      <c r="G106" s="10">
        <f>'Raw Data'!P106</f>
        <v>3.2389999999999999</v>
      </c>
      <c r="H106" s="10">
        <f>'Raw Data'!V106</f>
        <v>3.669</v>
      </c>
      <c r="I106" s="10">
        <f>'Raw Data'!AB106</f>
        <v>4.4880000000000004</v>
      </c>
      <c r="J106" s="10">
        <f>'Raw Data'!AH106</f>
        <v>4.3369999999999997</v>
      </c>
      <c r="K106" s="10">
        <f>'Raw Data'!AN106</f>
        <v>4.6980000000000004</v>
      </c>
      <c r="L106" s="10">
        <f>'Raw Data'!AT106</f>
        <v>5.18</v>
      </c>
      <c r="M106" s="10">
        <f>'Raw Data'!AZ106</f>
        <v>5.1710000000000003</v>
      </c>
      <c r="N106" s="10">
        <f>'Raw Data'!BF106</f>
        <v>5.05</v>
      </c>
      <c r="O106" s="10">
        <f>'Raw Data'!BL106</f>
        <v>5.673</v>
      </c>
      <c r="P106" s="10">
        <f>'Raw Data'!BR106</f>
        <v>5.8179999999999996</v>
      </c>
      <c r="Q106" s="10">
        <f>'Raw Data'!BX106</f>
        <v>5.4859999999999998</v>
      </c>
      <c r="S106" s="12">
        <f t="shared" si="4"/>
        <v>0.22010908437390303</v>
      </c>
      <c r="T106" s="12">
        <f t="shared" si="5"/>
        <v>0.26438530306050201</v>
      </c>
      <c r="U106" s="12">
        <f t="shared" si="6"/>
        <v>0.29441228731559627</v>
      </c>
      <c r="V106" s="12">
        <f t="shared" si="7"/>
        <v>6.7832867776058972E-2</v>
      </c>
    </row>
    <row r="107" spans="1:22" x14ac:dyDescent="0.2">
      <c r="A107" t="str">
        <f>'Raw Data'!A107</f>
        <v>Apo_lipin</v>
      </c>
      <c r="B107">
        <f>'Raw Data'!B107</f>
        <v>669</v>
      </c>
      <c r="C107">
        <f>'Raw Data'!C107</f>
        <v>700</v>
      </c>
      <c r="D107" t="str">
        <f>'Raw Data'!D107</f>
        <v>WNWDDKVIISDIDGTITRSDTLGHILPTLGKD</v>
      </c>
      <c r="F107" s="18">
        <f>'Raw Data'!J107</f>
        <v>11.081</v>
      </c>
      <c r="G107" s="10">
        <f>'Raw Data'!P107</f>
        <v>10.872999999999999</v>
      </c>
      <c r="H107" s="10">
        <f>'Raw Data'!V107</f>
        <v>11.462999999999999</v>
      </c>
      <c r="I107" s="10">
        <f>'Raw Data'!AB107</f>
        <v>13.228999999999999</v>
      </c>
      <c r="J107" s="10">
        <f>'Raw Data'!AH107</f>
        <v>12.715</v>
      </c>
      <c r="K107" s="10">
        <f>'Raw Data'!AN107</f>
        <v>13.301</v>
      </c>
      <c r="L107" s="10">
        <f>'Raw Data'!AT107</f>
        <v>14.472</v>
      </c>
      <c r="M107" s="10">
        <f>'Raw Data'!AZ107</f>
        <v>14.465999999999999</v>
      </c>
      <c r="N107" s="10">
        <f>'Raw Data'!BF107</f>
        <v>14.224</v>
      </c>
      <c r="O107" s="10">
        <f>'Raw Data'!BL107</f>
        <v>14.724</v>
      </c>
      <c r="P107" s="10">
        <f>'Raw Data'!BR107</f>
        <v>15.117000000000001</v>
      </c>
      <c r="Q107" s="10">
        <f>'Raw Data'!BX107</f>
        <v>14.906000000000001</v>
      </c>
      <c r="S107" s="12">
        <f t="shared" si="4"/>
        <v>4.0680179214540542E-2</v>
      </c>
      <c r="T107" s="12">
        <f t="shared" si="5"/>
        <v>0.62918190334392465</v>
      </c>
      <c r="U107" s="12">
        <f t="shared" si="6"/>
        <v>3.1825740253423565E-2</v>
      </c>
      <c r="V107" s="12">
        <f t="shared" si="7"/>
        <v>0.60883490246577987</v>
      </c>
    </row>
    <row r="108" spans="1:22" x14ac:dyDescent="0.2">
      <c r="A108" t="str">
        <f>'Raw Data'!A108</f>
        <v>Apo_lipin</v>
      </c>
      <c r="B108">
        <f>'Raw Data'!B108</f>
        <v>669</v>
      </c>
      <c r="C108">
        <f>'Raw Data'!C108</f>
        <v>709</v>
      </c>
      <c r="D108" t="str">
        <f>'Raw Data'!D108</f>
        <v>WNWDDKVIISDIDGTITRSDTLGHILPTLGKDWTHQGIAKL</v>
      </c>
      <c r="F108" s="18">
        <f>'Raw Data'!J108</f>
        <v>13.518000000000001</v>
      </c>
      <c r="G108" s="10">
        <f>'Raw Data'!P108</f>
        <v>13.239000000000001</v>
      </c>
      <c r="H108" s="10">
        <f>'Raw Data'!V108</f>
        <v>13.805999999999999</v>
      </c>
      <c r="I108" s="10">
        <f>'Raw Data'!AB108</f>
        <v>17.059000000000001</v>
      </c>
      <c r="J108" s="10">
        <f>'Raw Data'!AH108</f>
        <v>16.460999999999999</v>
      </c>
      <c r="K108" s="10">
        <f>'Raw Data'!AN108</f>
        <v>17.376999999999999</v>
      </c>
      <c r="L108" s="10">
        <f>'Raw Data'!AT108</f>
        <v>19.337</v>
      </c>
      <c r="M108" s="10">
        <f>'Raw Data'!AZ108</f>
        <v>19.606000000000002</v>
      </c>
      <c r="N108" s="10">
        <f>'Raw Data'!BF108</f>
        <v>19.055</v>
      </c>
      <c r="O108" s="10">
        <f>'Raw Data'!BL108</f>
        <v>20.039000000000001</v>
      </c>
      <c r="P108" s="10">
        <f>'Raw Data'!BR108</f>
        <v>20.634</v>
      </c>
      <c r="Q108" s="10">
        <f>'Raw Data'!BX108</f>
        <v>20.309000000000001</v>
      </c>
      <c r="S108" s="12">
        <f t="shared" si="4"/>
        <v>1.4812010619407179E-2</v>
      </c>
      <c r="T108" s="12">
        <f t="shared" si="5"/>
        <v>0.50202138461408596</v>
      </c>
      <c r="U108" s="12">
        <f t="shared" si="6"/>
        <v>4.0424966667801772E-2</v>
      </c>
      <c r="V108" s="12">
        <f t="shared" si="7"/>
        <v>0.59201823776005291</v>
      </c>
    </row>
    <row r="109" spans="1:22" x14ac:dyDescent="0.2">
      <c r="A109" t="str">
        <f>'Raw Data'!A109</f>
        <v>Apo_lipin</v>
      </c>
      <c r="B109">
        <f>'Raw Data'!B109</f>
        <v>680</v>
      </c>
      <c r="C109">
        <f>'Raw Data'!C109</f>
        <v>685</v>
      </c>
      <c r="D109" t="str">
        <f>'Raw Data'!D109</f>
        <v>IDGTIT</v>
      </c>
      <c r="F109" s="18">
        <f>'Raw Data'!J109</f>
        <v>1.637</v>
      </c>
      <c r="G109" s="10">
        <f>'Raw Data'!P109</f>
        <v>1.5660000000000001</v>
      </c>
      <c r="H109" s="10">
        <f>'Raw Data'!V109</f>
        <v>1.6459999999999999</v>
      </c>
      <c r="I109" s="10">
        <f>'Raw Data'!AB109</f>
        <v>2.294</v>
      </c>
      <c r="J109" s="10">
        <f>'Raw Data'!AH109</f>
        <v>2.2669999999999999</v>
      </c>
      <c r="K109" s="10">
        <f>'Raw Data'!AN109</f>
        <v>2.2930000000000001</v>
      </c>
      <c r="L109" s="10">
        <f>'Raw Data'!AT109</f>
        <v>2.3250000000000002</v>
      </c>
      <c r="M109" s="10">
        <f>'Raw Data'!AZ109</f>
        <v>2.4009999999999998</v>
      </c>
      <c r="N109" s="10">
        <f>'Raw Data'!BF109</f>
        <v>2.3919999999999999</v>
      </c>
      <c r="O109" s="10">
        <f>'Raw Data'!BL109</f>
        <v>2.3690000000000002</v>
      </c>
      <c r="P109" s="10">
        <f>'Raw Data'!BR109</f>
        <v>2.3969999999999998</v>
      </c>
      <c r="Q109" s="10">
        <f>'Raw Data'!BX109</f>
        <v>2.379</v>
      </c>
      <c r="S109" s="12">
        <f t="shared" si="4"/>
        <v>1.0643229639875672E-4</v>
      </c>
      <c r="T109" s="12">
        <f t="shared" si="5"/>
        <v>4.8561578540816264E-3</v>
      </c>
      <c r="U109" s="12">
        <f t="shared" si="6"/>
        <v>0.20493886413764209</v>
      </c>
      <c r="V109" s="12">
        <f t="shared" si="7"/>
        <v>1.2802088046595494E-2</v>
      </c>
    </row>
    <row r="110" spans="1:22" x14ac:dyDescent="0.2">
      <c r="A110" t="str">
        <f>'Raw Data'!A110</f>
        <v>Apo_lipin</v>
      </c>
      <c r="B110">
        <f>'Raw Data'!B110</f>
        <v>680</v>
      </c>
      <c r="C110">
        <f>'Raw Data'!C110</f>
        <v>700</v>
      </c>
      <c r="D110" t="str">
        <f>'Raw Data'!D110</f>
        <v>IDGTITRSDTLGHILPTLGKD</v>
      </c>
      <c r="F110" s="18">
        <f>'Raw Data'!J110</f>
        <v>8.5</v>
      </c>
      <c r="G110" s="10">
        <f>'Raw Data'!P110</f>
        <v>8.5690000000000008</v>
      </c>
      <c r="H110" s="10">
        <f>'Raw Data'!V110</f>
        <v>8.5540000000000003</v>
      </c>
      <c r="I110" s="10">
        <f>'Raw Data'!AB110</f>
        <v>9.2469999999999999</v>
      </c>
      <c r="J110" s="10">
        <f>'Raw Data'!AH110</f>
        <v>9.3010000000000002</v>
      </c>
      <c r="K110" s="10">
        <f>'Raw Data'!AN110</f>
        <v>9.593</v>
      </c>
      <c r="L110" s="10">
        <f>'Raw Data'!AT110</f>
        <v>9.5190000000000001</v>
      </c>
      <c r="M110" s="10">
        <f>'Raw Data'!AZ110</f>
        <v>9.5559999999999992</v>
      </c>
      <c r="N110" s="10">
        <f>'Raw Data'!BF110</f>
        <v>9.3949999999999996</v>
      </c>
      <c r="O110" s="10">
        <f>'Raw Data'!BL110</f>
        <v>9.5589999999999993</v>
      </c>
      <c r="P110" s="10">
        <f>'Raw Data'!BR110</f>
        <v>9.7609999999999992</v>
      </c>
      <c r="Q110" s="10">
        <f>'Raw Data'!BX110</f>
        <v>9.6229999999999993</v>
      </c>
      <c r="S110" s="12">
        <f t="shared" si="4"/>
        <v>1.0121869761847138E-3</v>
      </c>
      <c r="T110" s="12">
        <f t="shared" si="5"/>
        <v>0.25725900991571693</v>
      </c>
      <c r="U110" s="12">
        <f t="shared" si="6"/>
        <v>8.8618509864778303E-2</v>
      </c>
      <c r="V110" s="12">
        <f t="shared" si="7"/>
        <v>0.34672445785922607</v>
      </c>
    </row>
    <row r="111" spans="1:22" x14ac:dyDescent="0.2">
      <c r="A111" t="str">
        <f>'Raw Data'!A111</f>
        <v>Apo_lipin</v>
      </c>
      <c r="B111">
        <f>'Raw Data'!B111</f>
        <v>680</v>
      </c>
      <c r="C111">
        <f>'Raw Data'!C111</f>
        <v>709</v>
      </c>
      <c r="D111" t="str">
        <f>'Raw Data'!D111</f>
        <v>IDGTITRSDTLGHILPTLGKDWTHQGIAKL</v>
      </c>
      <c r="F111" s="18">
        <f>'Raw Data'!J111</f>
        <v>9.5459999999999994</v>
      </c>
      <c r="G111" s="10">
        <f>'Raw Data'!P111</f>
        <v>9.4009999999999998</v>
      </c>
      <c r="H111" s="10">
        <f>'Raw Data'!V111</f>
        <v>9.8829999999999991</v>
      </c>
      <c r="I111" s="10">
        <f>'Raw Data'!AB111</f>
        <v>11.811</v>
      </c>
      <c r="J111" s="10">
        <f>'Raw Data'!AH111</f>
        <v>11.513999999999999</v>
      </c>
      <c r="K111" s="10">
        <f>'Raw Data'!AN111</f>
        <v>12.153</v>
      </c>
      <c r="L111" s="10">
        <f>'Raw Data'!AT111</f>
        <v>13.013</v>
      </c>
      <c r="M111" s="10">
        <f>'Raw Data'!AZ111</f>
        <v>13.109</v>
      </c>
      <c r="N111" s="10">
        <f>'Raw Data'!BF111</f>
        <v>12.98</v>
      </c>
      <c r="O111" s="10">
        <f>'Raw Data'!BL111</f>
        <v>13.52</v>
      </c>
      <c r="P111" s="10">
        <f>'Raw Data'!BR111</f>
        <v>13.686</v>
      </c>
      <c r="Q111" s="10">
        <f>'Raw Data'!BX111</f>
        <v>13.497999999999999</v>
      </c>
      <c r="S111" s="12">
        <f t="shared" si="4"/>
        <v>3.0135326376108103E-2</v>
      </c>
      <c r="T111" s="12">
        <f t="shared" si="5"/>
        <v>0.18384990930262682</v>
      </c>
      <c r="U111" s="12">
        <f t="shared" si="6"/>
        <v>0.55357859949345545</v>
      </c>
      <c r="V111" s="12">
        <f t="shared" si="7"/>
        <v>0.50196325469570413</v>
      </c>
    </row>
    <row r="112" spans="1:22" x14ac:dyDescent="0.2">
      <c r="A112" t="str">
        <f>'Raw Data'!A112</f>
        <v>Apo_lipin</v>
      </c>
      <c r="B112">
        <f>'Raw Data'!B112</f>
        <v>686</v>
      </c>
      <c r="C112">
        <f>'Raw Data'!C112</f>
        <v>709</v>
      </c>
      <c r="D112" t="str">
        <f>'Raw Data'!D112</f>
        <v>RSDTLGHILPTLGKDWTHQGIAKL</v>
      </c>
      <c r="F112" s="18">
        <f>'Raw Data'!J112</f>
        <v>7.3710000000000004</v>
      </c>
      <c r="G112" s="10">
        <f>'Raw Data'!P112</f>
        <v>7.335</v>
      </c>
      <c r="H112" s="10">
        <f>'Raw Data'!V112</f>
        <v>7.6</v>
      </c>
      <c r="I112" s="10">
        <f>'Raw Data'!AB112</f>
        <v>8.9589999999999996</v>
      </c>
      <c r="J112" s="10">
        <f>'Raw Data'!AH112</f>
        <v>8.718</v>
      </c>
      <c r="K112" s="10">
        <f>'Raw Data'!AN112</f>
        <v>9.3079999999999998</v>
      </c>
      <c r="L112" s="10">
        <f>'Raw Data'!AT112</f>
        <v>10.047000000000001</v>
      </c>
      <c r="M112" s="10">
        <f>'Raw Data'!AZ112</f>
        <v>10.022</v>
      </c>
      <c r="N112" s="10">
        <f>'Raw Data'!BF112</f>
        <v>9.8859999999999992</v>
      </c>
      <c r="O112" s="10">
        <f>'Raw Data'!BL112</f>
        <v>10.6</v>
      </c>
      <c r="P112" s="10">
        <f>'Raw Data'!BR112</f>
        <v>10.835000000000001</v>
      </c>
      <c r="Q112" s="10">
        <f>'Raw Data'!BX112</f>
        <v>10.643000000000001</v>
      </c>
      <c r="S112" s="12">
        <f t="shared" si="4"/>
        <v>1.285144148501159E-2</v>
      </c>
      <c r="T112" s="12">
        <f t="shared" si="5"/>
        <v>0.22744696891801791</v>
      </c>
      <c r="U112" s="12">
        <f t="shared" si="6"/>
        <v>0.37846045474009454</v>
      </c>
      <c r="V112" s="12">
        <f t="shared" si="7"/>
        <v>0.37477453795836735</v>
      </c>
    </row>
    <row r="113" spans="1:22" x14ac:dyDescent="0.2">
      <c r="A113" t="str">
        <f>'Raw Data'!A113</f>
        <v>Apo_lipin</v>
      </c>
      <c r="B113">
        <f>'Raw Data'!B113</f>
        <v>701</v>
      </c>
      <c r="C113">
        <f>'Raw Data'!C113</f>
        <v>709</v>
      </c>
      <c r="D113" t="str">
        <f>'Raw Data'!D113</f>
        <v>WTHQGIAKL</v>
      </c>
      <c r="F113" s="18">
        <f>'Raw Data'!J113</f>
        <v>1.276</v>
      </c>
      <c r="G113" s="10">
        <f>'Raw Data'!P113</f>
        <v>1.286</v>
      </c>
      <c r="H113" s="10">
        <f>'Raw Data'!V113</f>
        <v>1.3080000000000001</v>
      </c>
      <c r="I113" s="10">
        <f>'Raw Data'!AB113</f>
        <v>2.3650000000000002</v>
      </c>
      <c r="J113" s="10">
        <f>'Raw Data'!AH113</f>
        <v>2.4830000000000001</v>
      </c>
      <c r="K113" s="10">
        <f>'Raw Data'!AN113</f>
        <v>2.3959999999999999</v>
      </c>
      <c r="L113" s="10">
        <f>'Raw Data'!AT113</f>
        <v>3.306</v>
      </c>
      <c r="M113" s="10">
        <f>'Raw Data'!AZ113</f>
        <v>3.427</v>
      </c>
      <c r="N113" s="10">
        <f>'Raw Data'!BF113</f>
        <v>3.3580000000000001</v>
      </c>
      <c r="O113" s="10">
        <f>'Raw Data'!BL113</f>
        <v>3.9180000000000001</v>
      </c>
      <c r="P113" s="10">
        <f>'Raw Data'!BR113</f>
        <v>3.8809999999999998</v>
      </c>
      <c r="Q113" s="10">
        <f>'Raw Data'!BX113</f>
        <v>3.9159999999999999</v>
      </c>
      <c r="S113" s="12">
        <f t="shared" si="4"/>
        <v>1.2469596602187791E-3</v>
      </c>
      <c r="T113" s="12">
        <f t="shared" si="5"/>
        <v>8.4406436711967098E-2</v>
      </c>
      <c r="U113" s="12">
        <f t="shared" si="6"/>
        <v>0.49547949255099233</v>
      </c>
      <c r="V113" s="12">
        <f t="shared" si="7"/>
        <v>0.24594605645073619</v>
      </c>
    </row>
    <row r="114" spans="1:22" x14ac:dyDescent="0.2">
      <c r="A114" t="str">
        <f>'Raw Data'!A114</f>
        <v>Apo_lipin</v>
      </c>
      <c r="B114">
        <f>'Raw Data'!B114</f>
        <v>710</v>
      </c>
      <c r="C114">
        <f>'Raw Data'!C114</f>
        <v>720</v>
      </c>
      <c r="D114" t="str">
        <f>'Raw Data'!D114</f>
        <v>YHKVSQNGYKF</v>
      </c>
      <c r="F114" s="18">
        <f>'Raw Data'!J114</f>
        <v>0.28299999999999997</v>
      </c>
      <c r="G114" s="10">
        <f>'Raw Data'!P114</f>
        <v>0.33</v>
      </c>
      <c r="H114" s="10">
        <f>'Raw Data'!V114</f>
        <v>0.27500000000000002</v>
      </c>
      <c r="I114" s="10">
        <f>'Raw Data'!AB114</f>
        <v>0.48499999999999999</v>
      </c>
      <c r="J114" s="10">
        <f>'Raw Data'!AH114</f>
        <v>0.60199999999999998</v>
      </c>
      <c r="K114" s="10">
        <f>'Raw Data'!AN114</f>
        <v>0.59</v>
      </c>
      <c r="L114" s="10">
        <f>'Raw Data'!AT114</f>
        <v>1.0009999999999999</v>
      </c>
      <c r="M114" s="10">
        <f>'Raw Data'!AZ114</f>
        <v>1.03</v>
      </c>
      <c r="N114" s="10">
        <f>'Raw Data'!BF114</f>
        <v>1.0649999999999999</v>
      </c>
      <c r="O114" s="10">
        <f>'Raw Data'!BL114</f>
        <v>2.2090000000000001</v>
      </c>
      <c r="P114" s="10">
        <f>'Raw Data'!BR114</f>
        <v>2.2869999999999999</v>
      </c>
      <c r="Q114" s="10">
        <f>'Raw Data'!BX114</f>
        <v>2.2669999999999999</v>
      </c>
      <c r="S114" s="12">
        <f t="shared" si="4"/>
        <v>0.66660008784766034</v>
      </c>
      <c r="T114" s="12">
        <f t="shared" si="5"/>
        <v>0.42941308707227455</v>
      </c>
      <c r="U114" s="12">
        <f t="shared" si="6"/>
        <v>0.52120201978914227</v>
      </c>
      <c r="V114" s="12">
        <f t="shared" si="7"/>
        <v>0.13370759161077614</v>
      </c>
    </row>
    <row r="115" spans="1:22" x14ac:dyDescent="0.2">
      <c r="A115" t="str">
        <f>'Raw Data'!A115</f>
        <v>Apo_lipin</v>
      </c>
      <c r="B115">
        <f>'Raw Data'!B115</f>
        <v>710</v>
      </c>
      <c r="C115">
        <f>'Raw Data'!C115</f>
        <v>721</v>
      </c>
      <c r="D115" t="str">
        <f>'Raw Data'!D115</f>
        <v>YHKVSQNGYKFL</v>
      </c>
      <c r="F115" s="18">
        <f>'Raw Data'!J115</f>
        <v>0.154</v>
      </c>
      <c r="G115" s="10">
        <f>'Raw Data'!P115</f>
        <v>0.17199999999999999</v>
      </c>
      <c r="H115" s="10">
        <f>'Raw Data'!V115</f>
        <v>0.17699999999999999</v>
      </c>
      <c r="I115" s="10">
        <f>'Raw Data'!AB115</f>
        <v>0.35399999999999998</v>
      </c>
      <c r="J115" s="10">
        <f>'Raw Data'!AH115</f>
        <v>0.54400000000000004</v>
      </c>
      <c r="K115" s="10">
        <f>'Raw Data'!AN115</f>
        <v>0.32900000000000001</v>
      </c>
      <c r="L115" s="10">
        <f>'Raw Data'!AT115</f>
        <v>0.81100000000000005</v>
      </c>
      <c r="M115" s="10">
        <f>'Raw Data'!AZ115</f>
        <v>0.88600000000000001</v>
      </c>
      <c r="N115" s="10">
        <f>'Raw Data'!BF115</f>
        <v>0.86499999999999999</v>
      </c>
      <c r="O115" s="10">
        <f>'Raw Data'!BL115</f>
        <v>1.679</v>
      </c>
      <c r="P115" s="10">
        <f>'Raw Data'!BR115</f>
        <v>1.6910000000000001</v>
      </c>
      <c r="Q115" s="10">
        <f>'Raw Data'!BX115</f>
        <v>1.7010000000000001</v>
      </c>
      <c r="S115" s="12">
        <f t="shared" si="4"/>
        <v>0.17884207834834781</v>
      </c>
      <c r="T115" s="12">
        <f t="shared" si="5"/>
        <v>0.97656917030304191</v>
      </c>
      <c r="U115" s="12">
        <f t="shared" si="6"/>
        <v>0.58465494721881739</v>
      </c>
      <c r="V115" s="12">
        <f t="shared" si="7"/>
        <v>0.24911442394400998</v>
      </c>
    </row>
    <row r="116" spans="1:22" x14ac:dyDescent="0.2">
      <c r="A116" t="str">
        <f>'Raw Data'!A116</f>
        <v>Apo_lipin</v>
      </c>
      <c r="B116">
        <f>'Raw Data'!B116</f>
        <v>710</v>
      </c>
      <c r="C116">
        <f>'Raw Data'!C116</f>
        <v>723</v>
      </c>
      <c r="D116" t="str">
        <f>'Raw Data'!D116</f>
        <v>YHKVSQNGYKFLYC</v>
      </c>
      <c r="F116" s="18">
        <f>'Raw Data'!J116</f>
        <v>0.216</v>
      </c>
      <c r="G116" s="10">
        <f>'Raw Data'!P116</f>
        <v>0.218</v>
      </c>
      <c r="H116" s="10">
        <f>'Raw Data'!V116</f>
        <v>0.221</v>
      </c>
      <c r="I116" s="10">
        <f>'Raw Data'!AB116</f>
        <v>0.29799999999999999</v>
      </c>
      <c r="J116" s="10">
        <f>'Raw Data'!AH116</f>
        <v>0.30399999999999999</v>
      </c>
      <c r="K116" s="10">
        <f>'Raw Data'!AN116</f>
        <v>0.40200000000000002</v>
      </c>
      <c r="L116" s="10">
        <f>'Raw Data'!AT116</f>
        <v>0.76100000000000001</v>
      </c>
      <c r="M116" s="10">
        <f>'Raw Data'!AZ116</f>
        <v>0.84699999999999998</v>
      </c>
      <c r="N116" s="10">
        <f>'Raw Data'!BF116</f>
        <v>0.79500000000000004</v>
      </c>
      <c r="O116" s="10">
        <f>'Raw Data'!BL116</f>
        <v>1.595</v>
      </c>
      <c r="P116" s="10">
        <f>'Raw Data'!BR116</f>
        <v>1.77</v>
      </c>
      <c r="Q116" s="10">
        <f>'Raw Data'!BX116</f>
        <v>1.6439999999999999</v>
      </c>
      <c r="S116" s="12">
        <f t="shared" si="4"/>
        <v>0.29545338819949513</v>
      </c>
      <c r="T116" s="12">
        <f t="shared" si="5"/>
        <v>0.14612453712833884</v>
      </c>
      <c r="U116" s="12">
        <f t="shared" si="6"/>
        <v>0.60038042619555199</v>
      </c>
      <c r="V116" s="12">
        <f t="shared" si="7"/>
        <v>0.76237831380089716</v>
      </c>
    </row>
    <row r="117" spans="1:22" x14ac:dyDescent="0.2">
      <c r="A117" t="str">
        <f>'Raw Data'!A117</f>
        <v>Apo_lipin</v>
      </c>
      <c r="B117">
        <f>'Raw Data'!B117</f>
        <v>721</v>
      </c>
      <c r="C117">
        <f>'Raw Data'!C117</f>
        <v>725</v>
      </c>
      <c r="D117" t="str">
        <f>'Raw Data'!D117</f>
        <v>LYCSA</v>
      </c>
      <c r="F117" s="18">
        <f>'Raw Data'!J117</f>
        <v>0.81200000000000006</v>
      </c>
      <c r="G117" s="10">
        <f>'Raw Data'!P117</f>
        <v>0.82199999999999995</v>
      </c>
      <c r="H117" s="10">
        <f>'Raw Data'!V117</f>
        <v>0.80200000000000005</v>
      </c>
      <c r="I117" s="10">
        <f>'Raw Data'!AB117</f>
        <v>0.96</v>
      </c>
      <c r="J117" s="10">
        <f>'Raw Data'!AH117</f>
        <v>0.94599999999999995</v>
      </c>
      <c r="K117" s="10">
        <f>'Raw Data'!AN117</f>
        <v>0.97399999999999998</v>
      </c>
      <c r="L117" s="10">
        <f>'Raw Data'!AT117</f>
        <v>1.2729999999999999</v>
      </c>
      <c r="M117" s="10">
        <f>'Raw Data'!AZ117</f>
        <v>1.302</v>
      </c>
      <c r="N117" s="10">
        <f>'Raw Data'!BF117</f>
        <v>1.31</v>
      </c>
      <c r="O117" s="10">
        <f>'Raw Data'!BL117</f>
        <v>1.5580000000000001</v>
      </c>
      <c r="P117" s="10">
        <f>'Raw Data'!BR117</f>
        <v>1.5429999999999999</v>
      </c>
      <c r="Q117" s="10">
        <f>'Raw Data'!BX117</f>
        <v>1.5960000000000001</v>
      </c>
      <c r="S117" s="12">
        <f t="shared" si="4"/>
        <v>0.11654084730530634</v>
      </c>
      <c r="T117" s="12">
        <f t="shared" si="5"/>
        <v>0.13151300822339881</v>
      </c>
      <c r="U117" s="12">
        <f t="shared" si="6"/>
        <v>0.20407141880147886</v>
      </c>
      <c r="V117" s="12">
        <f t="shared" si="7"/>
        <v>0.51536913291289788</v>
      </c>
    </row>
    <row r="118" spans="1:22" x14ac:dyDescent="0.2">
      <c r="A118" t="str">
        <f>'Raw Data'!A118</f>
        <v>Apo_lipin</v>
      </c>
      <c r="B118">
        <f>'Raw Data'!B118</f>
        <v>724</v>
      </c>
      <c r="C118">
        <f>'Raw Data'!C118</f>
        <v>730</v>
      </c>
      <c r="D118" t="str">
        <f>'Raw Data'!D118</f>
        <v>SARAIGM</v>
      </c>
      <c r="F118" s="18">
        <f>'Raw Data'!J118</f>
        <v>2.6789999999999998</v>
      </c>
      <c r="G118" s="10">
        <f>'Raw Data'!P118</f>
        <v>2.61</v>
      </c>
      <c r="H118" s="10">
        <f>'Raw Data'!V118</f>
        <v>2.665</v>
      </c>
      <c r="I118" s="10">
        <f>'Raw Data'!AB118</f>
        <v>3.5590000000000002</v>
      </c>
      <c r="J118" s="10">
        <f>'Raw Data'!AH118</f>
        <v>3.6549999999999998</v>
      </c>
      <c r="K118" s="10">
        <f>'Raw Data'!AN118</f>
        <v>3.5569999999999999</v>
      </c>
      <c r="L118" s="10">
        <f>'Raw Data'!AT118</f>
        <v>3.8730000000000002</v>
      </c>
      <c r="M118" s="10">
        <f>'Raw Data'!AZ118</f>
        <v>3.8660000000000001</v>
      </c>
      <c r="N118" s="10">
        <f>'Raw Data'!BF118</f>
        <v>3.7730000000000001</v>
      </c>
      <c r="O118" s="10">
        <f>'Raw Data'!BL118</f>
        <v>4.1070000000000002</v>
      </c>
      <c r="P118" s="10">
        <f>'Raw Data'!BR118</f>
        <v>4.0730000000000004</v>
      </c>
      <c r="Q118" s="10">
        <f>'Raw Data'!BX118</f>
        <v>4.0229999999999997</v>
      </c>
      <c r="S118" s="12">
        <f t="shared" si="4"/>
        <v>2.4859177790810625E-3</v>
      </c>
      <c r="T118" s="12">
        <f t="shared" si="5"/>
        <v>0.54278016992853917</v>
      </c>
      <c r="U118" s="12">
        <f t="shared" si="6"/>
        <v>8.940223213113882E-2</v>
      </c>
      <c r="V118" s="12">
        <f t="shared" si="7"/>
        <v>0.86697666410426055</v>
      </c>
    </row>
    <row r="119" spans="1:22" x14ac:dyDescent="0.2">
      <c r="A119" t="str">
        <f>'Raw Data'!A119</f>
        <v>Apo_lipin</v>
      </c>
      <c r="B119">
        <f>'Raw Data'!B119</f>
        <v>724</v>
      </c>
      <c r="C119">
        <f>'Raw Data'!C119</f>
        <v>732</v>
      </c>
      <c r="D119" t="str">
        <f>'Raw Data'!D119</f>
        <v>SARAIGMAD</v>
      </c>
      <c r="F119" s="18">
        <f>'Raw Data'!J119</f>
        <v>3.3010000000000002</v>
      </c>
      <c r="G119" s="10">
        <f>'Raw Data'!P119</f>
        <v>3.383</v>
      </c>
      <c r="H119" s="10">
        <f>'Raw Data'!V119</f>
        <v>3.3410000000000002</v>
      </c>
      <c r="I119" s="10">
        <f>'Raw Data'!AB119</f>
        <v>4.2240000000000002</v>
      </c>
      <c r="J119" s="10">
        <f>'Raw Data'!AH119</f>
        <v>4.4379999999999997</v>
      </c>
      <c r="K119" s="10">
        <f>'Raw Data'!AN119</f>
        <v>4.3040000000000003</v>
      </c>
      <c r="L119" s="10">
        <f>'Raw Data'!AT119</f>
        <v>4.702</v>
      </c>
      <c r="M119" s="10">
        <f>'Raw Data'!AZ119</f>
        <v>4.7869999999999999</v>
      </c>
      <c r="N119" s="10">
        <f>'Raw Data'!BF119</f>
        <v>4.6879999999999997</v>
      </c>
      <c r="O119" s="10">
        <f>'Raw Data'!BL119</f>
        <v>4.79</v>
      </c>
      <c r="P119" s="10">
        <f>'Raw Data'!BR119</f>
        <v>4.7270000000000003</v>
      </c>
      <c r="Q119" s="10">
        <f>'Raw Data'!BX119</f>
        <v>4.59</v>
      </c>
      <c r="S119" s="12">
        <f t="shared" si="4"/>
        <v>2.091950686070759E-4</v>
      </c>
      <c r="T119" s="12">
        <f t="shared" si="5"/>
        <v>8.6784183508671259E-2</v>
      </c>
      <c r="U119" s="12">
        <f t="shared" si="6"/>
        <v>2.2204043285015854E-2</v>
      </c>
      <c r="V119" s="12">
        <f t="shared" si="7"/>
        <v>0.84042274645909931</v>
      </c>
    </row>
    <row r="120" spans="1:22" x14ac:dyDescent="0.2">
      <c r="A120" t="str">
        <f>'Raw Data'!A120</f>
        <v>Apo_lipin</v>
      </c>
      <c r="B120">
        <f>'Raw Data'!B120</f>
        <v>726</v>
      </c>
      <c r="C120">
        <f>'Raw Data'!C120</f>
        <v>760</v>
      </c>
      <c r="D120" t="str">
        <f>'Raw Data'!D120</f>
        <v>RAIGMADMTRGYLHWVNERGTVLPQGPLLLSPSSL</v>
      </c>
      <c r="F120" s="18">
        <f>'Raw Data'!J120</f>
        <v>10.901999999999999</v>
      </c>
      <c r="G120" s="10">
        <f>'Raw Data'!P120</f>
        <v>10.422000000000001</v>
      </c>
      <c r="H120" s="10">
        <f>'Raw Data'!V120</f>
        <v>11.285</v>
      </c>
      <c r="I120" s="10">
        <f>'Raw Data'!AB120</f>
        <v>14.657999999999999</v>
      </c>
      <c r="J120" s="10">
        <f>'Raw Data'!AH120</f>
        <v>14.023</v>
      </c>
      <c r="K120" s="10">
        <f>'Raw Data'!AN120</f>
        <v>14.933</v>
      </c>
      <c r="L120" s="10">
        <f>'Raw Data'!AT120</f>
        <v>17.611999999999998</v>
      </c>
      <c r="M120" s="10">
        <f>'Raw Data'!AZ120</f>
        <v>17.600000000000001</v>
      </c>
      <c r="N120" s="10">
        <f>'Raw Data'!BF120</f>
        <v>17.251000000000001</v>
      </c>
      <c r="O120" s="10">
        <f>'Raw Data'!BL120</f>
        <v>17.942</v>
      </c>
      <c r="P120" s="10">
        <f>'Raw Data'!BR120</f>
        <v>18.388000000000002</v>
      </c>
      <c r="Q120" s="10">
        <f>'Raw Data'!BX120</f>
        <v>18.218</v>
      </c>
      <c r="S120" s="12">
        <f t="shared" si="4"/>
        <v>4.1910876594309303E-2</v>
      </c>
      <c r="T120" s="12">
        <f t="shared" si="5"/>
        <v>0.64439138962300713</v>
      </c>
      <c r="U120" s="12">
        <f t="shared" si="6"/>
        <v>4.4985489941167427E-3</v>
      </c>
      <c r="V120" s="12">
        <f t="shared" si="7"/>
        <v>0.26688652894399706</v>
      </c>
    </row>
    <row r="121" spans="1:22" x14ac:dyDescent="0.2">
      <c r="A121" t="str">
        <f>'Raw Data'!A121</f>
        <v>Apo_lipin</v>
      </c>
      <c r="B121">
        <f>'Raw Data'!B121</f>
        <v>730</v>
      </c>
      <c r="C121">
        <f>'Raw Data'!C121</f>
        <v>738</v>
      </c>
      <c r="D121" t="str">
        <f>'Raw Data'!D121</f>
        <v>MADMTRGYL</v>
      </c>
      <c r="F121" s="18">
        <f>'Raw Data'!J121</f>
        <v>3.9060000000000001</v>
      </c>
      <c r="G121" s="10">
        <f>'Raw Data'!P121</f>
        <v>3.9159999999999999</v>
      </c>
      <c r="H121" s="10">
        <f>'Raw Data'!V121</f>
        <v>3.9390000000000001</v>
      </c>
      <c r="I121" s="10">
        <f>'Raw Data'!AB121</f>
        <v>3.9910000000000001</v>
      </c>
      <c r="J121" s="10">
        <f>'Raw Data'!AH121</f>
        <v>4.0170000000000003</v>
      </c>
      <c r="K121" s="10">
        <f>'Raw Data'!AN121</f>
        <v>4.1769999999999996</v>
      </c>
      <c r="L121" s="10">
        <f>'Raw Data'!AT121</f>
        <v>4.3079999999999998</v>
      </c>
      <c r="M121" s="10">
        <f>'Raw Data'!AZ121</f>
        <v>4.1529999999999996</v>
      </c>
      <c r="N121" s="10">
        <f>'Raw Data'!BF121</f>
        <v>4.2270000000000003</v>
      </c>
      <c r="O121" s="10">
        <f>'Raw Data'!BL121</f>
        <v>4.5140000000000002</v>
      </c>
      <c r="P121" s="10">
        <f>'Raw Data'!BR121</f>
        <v>4.5599999999999996</v>
      </c>
      <c r="Q121" s="10">
        <f>'Raw Data'!BX121</f>
        <v>4.3440000000000003</v>
      </c>
      <c r="S121" s="12">
        <f t="shared" si="4"/>
        <v>1.7910442263964501E-4</v>
      </c>
      <c r="T121" s="12">
        <f t="shared" si="5"/>
        <v>0.55038119342888459</v>
      </c>
      <c r="U121" s="12">
        <f t="shared" si="6"/>
        <v>0.72409745622399935</v>
      </c>
      <c r="V121" s="12">
        <f t="shared" si="7"/>
        <v>0.12655074050713463</v>
      </c>
    </row>
    <row r="122" spans="1:22" x14ac:dyDescent="0.2">
      <c r="A122" t="str">
        <f>'Raw Data'!A122</f>
        <v>Apo_lipin</v>
      </c>
      <c r="B122">
        <f>'Raw Data'!B122</f>
        <v>731</v>
      </c>
      <c r="C122">
        <f>'Raw Data'!C122</f>
        <v>743</v>
      </c>
      <c r="D122" t="str">
        <f>'Raw Data'!D122</f>
        <v>ADMTRGYLHWVNE</v>
      </c>
      <c r="F122" s="18">
        <f>'Raw Data'!J122</f>
        <v>4.8949999999999996</v>
      </c>
      <c r="G122" s="10">
        <f>'Raw Data'!P122</f>
        <v>4.9260000000000002</v>
      </c>
      <c r="H122" s="10">
        <f>'Raw Data'!V122</f>
        <v>4.7450000000000001</v>
      </c>
      <c r="I122" s="10">
        <f>'Raw Data'!AB122</f>
        <v>5.8390000000000004</v>
      </c>
      <c r="J122" s="10">
        <f>'Raw Data'!AH122</f>
        <v>5.7930000000000001</v>
      </c>
      <c r="K122" s="10">
        <f>'Raw Data'!AN122</f>
        <v>5.944</v>
      </c>
      <c r="L122" s="10">
        <f>'Raw Data'!AT122</f>
        <v>6.1509999999999998</v>
      </c>
      <c r="M122" s="10">
        <f>'Raw Data'!AZ122</f>
        <v>6.2709999999999999</v>
      </c>
      <c r="N122" s="10">
        <f>'Raw Data'!BF122</f>
        <v>6.0110000000000001</v>
      </c>
      <c r="O122" s="10">
        <f>'Raw Data'!BL122</f>
        <v>6.3789999999999996</v>
      </c>
      <c r="P122" s="10">
        <f>'Raw Data'!BR122</f>
        <v>6.3220000000000001</v>
      </c>
      <c r="Q122" s="10">
        <f>'Raw Data'!BX122</f>
        <v>6.4279999999999999</v>
      </c>
      <c r="S122" s="12">
        <f t="shared" si="4"/>
        <v>5.8382338092758173E-3</v>
      </c>
      <c r="T122" s="12">
        <f t="shared" si="5"/>
        <v>5.5923417207391614E-2</v>
      </c>
      <c r="U122" s="12">
        <f t="shared" si="6"/>
        <v>0.3685785647295089</v>
      </c>
      <c r="V122" s="12">
        <f t="shared" si="7"/>
        <v>0.45207577306115909</v>
      </c>
    </row>
    <row r="123" spans="1:22" x14ac:dyDescent="0.2">
      <c r="A123" t="str">
        <f>'Raw Data'!A123</f>
        <v>Apo_lipin</v>
      </c>
      <c r="B123">
        <f>'Raw Data'!B123</f>
        <v>731</v>
      </c>
      <c r="C123">
        <f>'Raw Data'!C123</f>
        <v>754</v>
      </c>
      <c r="D123" t="str">
        <f>'Raw Data'!D123</f>
        <v>ADMTRGYLHWVNERGTVLPQGPLL</v>
      </c>
      <c r="F123" s="18">
        <f>'Raw Data'!J123</f>
        <v>6.899</v>
      </c>
      <c r="G123" s="10">
        <f>'Raw Data'!P123</f>
        <v>6.8369999999999997</v>
      </c>
      <c r="H123" s="10">
        <f>'Raw Data'!V123</f>
        <v>7.3010000000000002</v>
      </c>
      <c r="I123" s="10">
        <f>'Raw Data'!AB123</f>
        <v>9.1839999999999993</v>
      </c>
      <c r="J123" s="10">
        <f>'Raw Data'!AH123</f>
        <v>8.9920000000000009</v>
      </c>
      <c r="K123" s="10">
        <f>'Raw Data'!AN123</f>
        <v>9.4120000000000008</v>
      </c>
      <c r="L123" s="10">
        <f>'Raw Data'!AT123</f>
        <v>10.968</v>
      </c>
      <c r="M123" s="10">
        <f>'Raw Data'!AZ123</f>
        <v>10.903</v>
      </c>
      <c r="N123" s="10">
        <f>'Raw Data'!BF123</f>
        <v>10.897</v>
      </c>
      <c r="O123" s="10">
        <f>'Raw Data'!BL123</f>
        <v>11.311999999999999</v>
      </c>
      <c r="P123" s="10">
        <f>'Raw Data'!BR123</f>
        <v>11.457000000000001</v>
      </c>
      <c r="Q123" s="10">
        <f>'Raw Data'!BX123</f>
        <v>11.292999999999999</v>
      </c>
      <c r="S123" s="12">
        <f t="shared" si="4"/>
        <v>3.2440357110781644E-2</v>
      </c>
      <c r="T123" s="12">
        <f t="shared" si="5"/>
        <v>0.1289178732456254</v>
      </c>
      <c r="U123" s="12">
        <f t="shared" si="6"/>
        <v>6.3573940507345134E-2</v>
      </c>
      <c r="V123" s="12">
        <f t="shared" si="7"/>
        <v>0.92073298238325307</v>
      </c>
    </row>
    <row r="124" spans="1:22" x14ac:dyDescent="0.2">
      <c r="A124" t="str">
        <f>'Raw Data'!A124</f>
        <v>Apo_lipin</v>
      </c>
      <c r="B124">
        <f>'Raw Data'!B124</f>
        <v>731</v>
      </c>
      <c r="C124">
        <f>'Raw Data'!C124</f>
        <v>760</v>
      </c>
      <c r="D124" t="str">
        <f>'Raw Data'!D124</f>
        <v>ADMTRGYLHWVNERGTVLPQGPLLLSPSSL</v>
      </c>
      <c r="F124" s="18">
        <f>'Raw Data'!J124</f>
        <v>8.0589999999999993</v>
      </c>
      <c r="G124" s="10">
        <f>'Raw Data'!P124</f>
        <v>7.8810000000000002</v>
      </c>
      <c r="H124" s="10">
        <f>'Raw Data'!V124</f>
        <v>8.5289999999999999</v>
      </c>
      <c r="I124" s="10">
        <f>'Raw Data'!AB124</f>
        <v>11.43</v>
      </c>
      <c r="J124" s="10">
        <f>'Raw Data'!AH124</f>
        <v>11.022</v>
      </c>
      <c r="K124" s="10">
        <f>'Raw Data'!AN124</f>
        <v>11.614000000000001</v>
      </c>
      <c r="L124" s="10">
        <f>'Raw Data'!AT124</f>
        <v>13.789</v>
      </c>
      <c r="M124" s="10">
        <f>'Raw Data'!AZ124</f>
        <v>13.83</v>
      </c>
      <c r="N124" s="10">
        <f>'Raw Data'!BF124</f>
        <v>13.784000000000001</v>
      </c>
      <c r="O124" s="10">
        <f>'Raw Data'!BL124</f>
        <v>14.311999999999999</v>
      </c>
      <c r="P124" s="10">
        <f>'Raw Data'!BR124</f>
        <v>14.718999999999999</v>
      </c>
      <c r="Q124" s="10">
        <f>'Raw Data'!BX124</f>
        <v>14.561</v>
      </c>
      <c r="S124" s="12">
        <f t="shared" si="4"/>
        <v>5.9615180534817687E-2</v>
      </c>
      <c r="T124" s="12">
        <f t="shared" si="5"/>
        <v>0.20099535647846256</v>
      </c>
      <c r="U124" s="12">
        <f t="shared" si="6"/>
        <v>6.8467252887476418E-2</v>
      </c>
      <c r="V124" s="12">
        <f t="shared" si="7"/>
        <v>0.7921393586800326</v>
      </c>
    </row>
    <row r="125" spans="1:22" x14ac:dyDescent="0.2">
      <c r="A125" t="str">
        <f>'Raw Data'!A125</f>
        <v>Apo_lipin</v>
      </c>
      <c r="B125">
        <f>'Raw Data'!B125</f>
        <v>733</v>
      </c>
      <c r="C125">
        <f>'Raw Data'!C125</f>
        <v>754</v>
      </c>
      <c r="D125" t="str">
        <f>'Raw Data'!D125</f>
        <v>MTRGYLHWVNERGTVLPQGPLL</v>
      </c>
      <c r="F125" s="18">
        <f>'Raw Data'!J125</f>
        <v>5.2640000000000002</v>
      </c>
      <c r="G125" s="10">
        <f>'Raw Data'!P125</f>
        <v>5.1790000000000003</v>
      </c>
      <c r="H125" s="10">
        <f>'Raw Data'!V125</f>
        <v>5.6479999999999997</v>
      </c>
      <c r="I125" s="10">
        <f>'Raw Data'!AB125</f>
        <v>7.2160000000000002</v>
      </c>
      <c r="J125" s="10">
        <f>'Raw Data'!AH125</f>
        <v>7.0229999999999997</v>
      </c>
      <c r="K125" s="10">
        <f>'Raw Data'!AN125</f>
        <v>7.4359999999999999</v>
      </c>
      <c r="L125" s="10">
        <f>'Raw Data'!AT125</f>
        <v>8.5860000000000003</v>
      </c>
      <c r="M125" s="10">
        <f>'Raw Data'!AZ125</f>
        <v>8.73</v>
      </c>
      <c r="N125" s="10">
        <f>'Raw Data'!BF125</f>
        <v>8.7170000000000005</v>
      </c>
      <c r="O125" s="10">
        <f>'Raw Data'!BL125</f>
        <v>8.827</v>
      </c>
      <c r="P125" s="10">
        <f>'Raw Data'!BR125</f>
        <v>9.0570000000000004</v>
      </c>
      <c r="Q125" s="10">
        <f>'Raw Data'!BX125</f>
        <v>8.8949999999999996</v>
      </c>
      <c r="S125" s="12">
        <f t="shared" si="4"/>
        <v>4.8172352850295141E-2</v>
      </c>
      <c r="T125" s="12">
        <f t="shared" si="5"/>
        <v>0.22416591508932521</v>
      </c>
      <c r="U125" s="12">
        <f t="shared" si="6"/>
        <v>0.48431216147043632</v>
      </c>
      <c r="V125" s="12">
        <f t="shared" si="7"/>
        <v>0.45496986307391935</v>
      </c>
    </row>
    <row r="126" spans="1:22" x14ac:dyDescent="0.2">
      <c r="A126" t="str">
        <f>'Raw Data'!A126</f>
        <v>Apo_lipin</v>
      </c>
      <c r="B126">
        <f>'Raw Data'!B126</f>
        <v>733</v>
      </c>
      <c r="C126">
        <f>'Raw Data'!C126</f>
        <v>760</v>
      </c>
      <c r="D126" t="str">
        <f>'Raw Data'!D126</f>
        <v>MTRGYLHWVNERGTVLPQGPLLLSPSSL</v>
      </c>
      <c r="F126" s="18">
        <f>'Raw Data'!J126</f>
        <v>6.2649999999999997</v>
      </c>
      <c r="G126" s="10">
        <f>'Raw Data'!P126</f>
        <v>6.0220000000000002</v>
      </c>
      <c r="H126" s="10">
        <f>'Raw Data'!V126</f>
        <v>6.774</v>
      </c>
      <c r="I126" s="10">
        <f>'Raw Data'!AB126</f>
        <v>8.9600000000000009</v>
      </c>
      <c r="J126" s="10">
        <f>'Raw Data'!AH126</f>
        <v>8.8290000000000006</v>
      </c>
      <c r="K126" s="10">
        <f>'Raw Data'!AN126</f>
        <v>9.2520000000000007</v>
      </c>
      <c r="L126" s="10">
        <f>'Raw Data'!AT126</f>
        <v>11.347</v>
      </c>
      <c r="M126" s="10">
        <f>'Raw Data'!AZ126</f>
        <v>11.818</v>
      </c>
      <c r="N126" s="10">
        <f>'Raw Data'!BF126</f>
        <v>11.537000000000001</v>
      </c>
      <c r="O126" s="10">
        <f>'Raw Data'!BL126</f>
        <v>11.864000000000001</v>
      </c>
      <c r="P126" s="10">
        <f>'Raw Data'!BR126</f>
        <v>12.397</v>
      </c>
      <c r="Q126" s="10">
        <f>'Raw Data'!BX126</f>
        <v>12.263999999999999</v>
      </c>
      <c r="S126" s="12">
        <f t="shared" si="4"/>
        <v>8.3396092941489586E-2</v>
      </c>
      <c r="T126" s="12">
        <f t="shared" si="5"/>
        <v>0.49913741324777378</v>
      </c>
      <c r="U126" s="12">
        <f t="shared" si="6"/>
        <v>0.29547088975235353</v>
      </c>
      <c r="V126" s="12">
        <f t="shared" si="7"/>
        <v>0.79153877377146709</v>
      </c>
    </row>
    <row r="127" spans="1:22" x14ac:dyDescent="0.2">
      <c r="A127" t="str">
        <f>'Raw Data'!A127</f>
        <v>Apo_lipin</v>
      </c>
      <c r="B127">
        <f>'Raw Data'!B127</f>
        <v>734</v>
      </c>
      <c r="C127">
        <f>'Raw Data'!C127</f>
        <v>754</v>
      </c>
      <c r="D127" t="str">
        <f>'Raw Data'!D127</f>
        <v>TRGYLHWVNERGTVLPQGPLL</v>
      </c>
      <c r="F127" s="18">
        <f>'Raw Data'!J127</f>
        <v>4.9219999999999997</v>
      </c>
      <c r="G127" s="10">
        <f>'Raw Data'!P127</f>
        <v>4.7590000000000003</v>
      </c>
      <c r="H127" s="10">
        <f>'Raw Data'!V127</f>
        <v>5.2060000000000004</v>
      </c>
      <c r="I127" s="10">
        <f>'Raw Data'!AB127</f>
        <v>6.6130000000000004</v>
      </c>
      <c r="J127" s="10">
        <f>'Raw Data'!AH127</f>
        <v>6.4710000000000001</v>
      </c>
      <c r="K127" s="10">
        <f>'Raw Data'!AN127</f>
        <v>6.9059999999999997</v>
      </c>
      <c r="L127" s="10">
        <f>'Raw Data'!AT127</f>
        <v>7.7750000000000004</v>
      </c>
      <c r="M127" s="10">
        <f>'Raw Data'!AZ127</f>
        <v>8.0169999999999995</v>
      </c>
      <c r="N127" s="10">
        <f>'Raw Data'!BF127</f>
        <v>7.9690000000000003</v>
      </c>
      <c r="O127" s="10">
        <f>'Raw Data'!BL127</f>
        <v>8.1110000000000007</v>
      </c>
      <c r="P127" s="10">
        <f>'Raw Data'!BR127</f>
        <v>8.3260000000000005</v>
      </c>
      <c r="Q127" s="10">
        <f>'Raw Data'!BX127</f>
        <v>8.4830000000000005</v>
      </c>
      <c r="S127" s="12">
        <f t="shared" si="4"/>
        <v>6.4533961925494057E-2</v>
      </c>
      <c r="T127" s="12">
        <f t="shared" si="5"/>
        <v>0.47577318362633542</v>
      </c>
      <c r="U127" s="12">
        <f t="shared" si="6"/>
        <v>0.72349806514627857</v>
      </c>
      <c r="V127" s="12">
        <f t="shared" si="7"/>
        <v>0.79345299048617846</v>
      </c>
    </row>
    <row r="128" spans="1:22" x14ac:dyDescent="0.2">
      <c r="A128" t="str">
        <f>'Raw Data'!A128</f>
        <v>Apo_lipin</v>
      </c>
      <c r="B128">
        <f>'Raw Data'!B128</f>
        <v>734</v>
      </c>
      <c r="C128">
        <f>'Raw Data'!C128</f>
        <v>760</v>
      </c>
      <c r="D128" t="str">
        <f>'Raw Data'!D128</f>
        <v>TRGYLHWVNERGTVLPQGPLLLSPSSL</v>
      </c>
      <c r="F128" s="18">
        <f>'Raw Data'!J128</f>
        <v>5.8470000000000004</v>
      </c>
      <c r="G128" s="10">
        <f>'Raw Data'!P128</f>
        <v>5.8319999999999999</v>
      </c>
      <c r="H128" s="10">
        <f>'Raw Data'!V128</f>
        <v>6.3159999999999998</v>
      </c>
      <c r="I128" s="10">
        <f>'Raw Data'!AB128</f>
        <v>8.7029999999999994</v>
      </c>
      <c r="J128" s="10">
        <f>'Raw Data'!AH128</f>
        <v>8.4130000000000003</v>
      </c>
      <c r="K128" s="10">
        <f>'Raw Data'!AN128</f>
        <v>8.9570000000000007</v>
      </c>
      <c r="L128" s="10">
        <f>'Raw Data'!AT128</f>
        <v>10.606999999999999</v>
      </c>
      <c r="M128" s="10">
        <f>'Raw Data'!AZ128</f>
        <v>11.073</v>
      </c>
      <c r="N128" s="10">
        <f>'Raw Data'!BF128</f>
        <v>10.75</v>
      </c>
      <c r="O128" s="10">
        <f>'Raw Data'!BL128</f>
        <v>11.46</v>
      </c>
      <c r="P128" s="10">
        <f>'Raw Data'!BR128</f>
        <v>11.795999999999999</v>
      </c>
      <c r="Q128" s="10">
        <f>'Raw Data'!BX128</f>
        <v>11.631</v>
      </c>
      <c r="S128" s="12">
        <f t="shared" si="4"/>
        <v>7.8575845069368974E-2</v>
      </c>
      <c r="T128" s="12">
        <f t="shared" si="5"/>
        <v>0.36802530306152009</v>
      </c>
      <c r="U128" s="12">
        <f t="shared" si="6"/>
        <v>0.52576587851877477</v>
      </c>
      <c r="V128" s="12">
        <f t="shared" si="7"/>
        <v>0.70888474502377175</v>
      </c>
    </row>
    <row r="129" spans="1:22" x14ac:dyDescent="0.2">
      <c r="A129" t="str">
        <f>'Raw Data'!A129</f>
        <v>Apo_lipin</v>
      </c>
      <c r="B129">
        <f>'Raw Data'!B129</f>
        <v>739</v>
      </c>
      <c r="C129">
        <f>'Raw Data'!C129</f>
        <v>754</v>
      </c>
      <c r="D129" t="str">
        <f>'Raw Data'!D129</f>
        <v>HWVNERGTVLPQGPLL</v>
      </c>
      <c r="F129" s="18">
        <f>'Raw Data'!J129</f>
        <v>3.355</v>
      </c>
      <c r="G129" s="10">
        <f>'Raw Data'!P129</f>
        <v>3.3380000000000001</v>
      </c>
      <c r="H129" s="10">
        <f>'Raw Data'!V129</f>
        <v>3.5680000000000001</v>
      </c>
      <c r="I129" s="10">
        <f>'Raw Data'!AB129</f>
        <v>4.665</v>
      </c>
      <c r="J129" s="10">
        <f>'Raw Data'!AH129</f>
        <v>4.5999999999999996</v>
      </c>
      <c r="K129" s="10">
        <f>'Raw Data'!AN129</f>
        <v>4.8220000000000001</v>
      </c>
      <c r="L129" s="10">
        <f>'Raw Data'!AT129</f>
        <v>5.8949999999999996</v>
      </c>
      <c r="M129" s="10">
        <f>'Raw Data'!AZ129</f>
        <v>6.0469999999999997</v>
      </c>
      <c r="N129" s="10">
        <f>'Raw Data'!BF129</f>
        <v>5.9509999999999996</v>
      </c>
      <c r="O129" s="10">
        <f>'Raw Data'!BL129</f>
        <v>6.1760000000000002</v>
      </c>
      <c r="P129" s="10">
        <f>'Raw Data'!BR129</f>
        <v>6.2859999999999996</v>
      </c>
      <c r="Q129" s="10">
        <f>'Raw Data'!BX129</f>
        <v>6.2530000000000001</v>
      </c>
      <c r="S129" s="12">
        <f t="shared" si="4"/>
        <v>3.879759265159434E-2</v>
      </c>
      <c r="T129" s="12">
        <f t="shared" si="5"/>
        <v>0.21651410404704935</v>
      </c>
      <c r="U129" s="12">
        <f t="shared" si="6"/>
        <v>0.57128926645641576</v>
      </c>
      <c r="V129" s="12">
        <f t="shared" si="7"/>
        <v>0.66686025220239498</v>
      </c>
    </row>
    <row r="130" spans="1:22" x14ac:dyDescent="0.2">
      <c r="A130" t="str">
        <f>'Raw Data'!A130</f>
        <v>Apo_lipin</v>
      </c>
      <c r="B130">
        <f>'Raw Data'!B130</f>
        <v>739</v>
      </c>
      <c r="C130">
        <f>'Raw Data'!C130</f>
        <v>760</v>
      </c>
      <c r="D130" t="str">
        <f>'Raw Data'!D130</f>
        <v>HWVNERGTVLPQGPLLLSPSSL</v>
      </c>
      <c r="F130" s="18">
        <f>'Raw Data'!J130</f>
        <v>4.3079999999999998</v>
      </c>
      <c r="G130" s="10">
        <f>'Raw Data'!P130</f>
        <v>4.2439999999999998</v>
      </c>
      <c r="H130" s="10">
        <f>'Raw Data'!V130</f>
        <v>4.6390000000000002</v>
      </c>
      <c r="I130" s="10">
        <f>'Raw Data'!AB130</f>
        <v>6.6970000000000001</v>
      </c>
      <c r="J130" s="10">
        <f>'Raw Data'!AH130</f>
        <v>6.5129999999999999</v>
      </c>
      <c r="K130" s="10">
        <f>'Raw Data'!AN130</f>
        <v>6.9580000000000002</v>
      </c>
      <c r="L130" s="10">
        <f>'Raw Data'!AT130</f>
        <v>8.7469999999999999</v>
      </c>
      <c r="M130" s="10">
        <f>'Raw Data'!AZ130</f>
        <v>8.9469999999999992</v>
      </c>
      <c r="N130" s="10">
        <f>'Raw Data'!BF130</f>
        <v>8.85</v>
      </c>
      <c r="O130" s="10">
        <f>'Raw Data'!BL130</f>
        <v>9.2889999999999997</v>
      </c>
      <c r="P130" s="10">
        <f>'Raw Data'!BR130</f>
        <v>9.5939999999999994</v>
      </c>
      <c r="Q130" s="10">
        <f>'Raw Data'!BX130</f>
        <v>9.4209999999999994</v>
      </c>
      <c r="S130" s="12">
        <f t="shared" si="4"/>
        <v>0.12972015623446856</v>
      </c>
      <c r="T130" s="12">
        <f t="shared" si="5"/>
        <v>0.49438551825417154</v>
      </c>
      <c r="U130" s="12">
        <f t="shared" si="6"/>
        <v>0.32040080113552738</v>
      </c>
      <c r="V130" s="12">
        <f t="shared" si="7"/>
        <v>0.56246683088663485</v>
      </c>
    </row>
    <row r="131" spans="1:22" x14ac:dyDescent="0.2">
      <c r="A131" t="str">
        <f>'Raw Data'!A131</f>
        <v>Apo_lipin</v>
      </c>
      <c r="B131">
        <f>'Raw Data'!B131</f>
        <v>744</v>
      </c>
      <c r="C131">
        <f>'Raw Data'!C131</f>
        <v>760</v>
      </c>
      <c r="D131" t="str">
        <f>'Raw Data'!D131</f>
        <v>RGTVLPQGPLLLSPSSL</v>
      </c>
      <c r="F131" s="18">
        <f>'Raw Data'!J131</f>
        <v>3.129</v>
      </c>
      <c r="G131" s="10">
        <f>'Raw Data'!P131</f>
        <v>2.9489999999999998</v>
      </c>
      <c r="H131" s="10">
        <f>'Raw Data'!V131</f>
        <v>3.1070000000000002</v>
      </c>
      <c r="I131" s="10">
        <f>'Raw Data'!AB131</f>
        <v>5.1710000000000003</v>
      </c>
      <c r="J131" s="10">
        <f>'Raw Data'!AH131</f>
        <v>5.1760000000000002</v>
      </c>
      <c r="K131" s="10">
        <f>'Raw Data'!AN131</f>
        <v>5.149</v>
      </c>
      <c r="L131" s="10">
        <f>'Raw Data'!AT131</f>
        <v>6.931</v>
      </c>
      <c r="M131" s="10">
        <f>'Raw Data'!AZ131</f>
        <v>6.91</v>
      </c>
      <c r="N131" s="10">
        <f>'Raw Data'!BF131</f>
        <v>6.9249999999999998</v>
      </c>
      <c r="O131" s="10">
        <f>'Raw Data'!BL131</f>
        <v>7.43</v>
      </c>
      <c r="P131" s="10">
        <f>'Raw Data'!BR131</f>
        <v>7.6079999999999997</v>
      </c>
      <c r="Q131" s="10">
        <f>'Raw Data'!BX131</f>
        <v>7.4969999999999999</v>
      </c>
      <c r="S131" s="12">
        <f t="shared" si="4"/>
        <v>1.847776597352823E-2</v>
      </c>
      <c r="T131" s="12">
        <f t="shared" si="5"/>
        <v>4.2752760139701598E-4</v>
      </c>
      <c r="U131" s="12">
        <f t="shared" si="6"/>
        <v>1.9874774735096013E-2</v>
      </c>
      <c r="V131" s="12">
        <f t="shared" si="7"/>
        <v>0.30669588359144828</v>
      </c>
    </row>
    <row r="132" spans="1:22" x14ac:dyDescent="0.2">
      <c r="A132" t="str">
        <f>'Raw Data'!A132</f>
        <v>Apo_lipin</v>
      </c>
      <c r="B132">
        <f>'Raw Data'!B132</f>
        <v>749</v>
      </c>
      <c r="C132">
        <f>'Raw Data'!C132</f>
        <v>760</v>
      </c>
      <c r="D132" t="str">
        <f>'Raw Data'!D132</f>
        <v>PQGPLLLSPSSL</v>
      </c>
      <c r="F132" s="18">
        <f>'Raw Data'!J132</f>
        <v>1.9910000000000001</v>
      </c>
      <c r="G132" s="10">
        <f>'Raw Data'!P132</f>
        <v>1.8180000000000001</v>
      </c>
      <c r="H132" s="10">
        <f>'Raw Data'!V132</f>
        <v>1.9730000000000001</v>
      </c>
      <c r="I132" s="10">
        <f>'Raw Data'!AB132</f>
        <v>2.952</v>
      </c>
      <c r="J132" s="10">
        <f>'Raw Data'!AH132</f>
        <v>3.0619999999999998</v>
      </c>
      <c r="K132" s="10">
        <f>'Raw Data'!AN132</f>
        <v>3.0350000000000001</v>
      </c>
      <c r="L132" s="10">
        <f>'Raw Data'!AT132</f>
        <v>3.9529999999999998</v>
      </c>
      <c r="M132" s="10">
        <f>'Raw Data'!AZ132</f>
        <v>4.1050000000000004</v>
      </c>
      <c r="N132" s="10">
        <f>'Raw Data'!BF132</f>
        <v>4.032</v>
      </c>
      <c r="O132" s="10">
        <f>'Raw Data'!BL132</f>
        <v>4.3719999999999999</v>
      </c>
      <c r="P132" s="10">
        <f>'Raw Data'!BR132</f>
        <v>4.51</v>
      </c>
      <c r="Q132" s="10">
        <f>'Raw Data'!BX132</f>
        <v>4.3719999999999999</v>
      </c>
      <c r="S132" s="12">
        <f t="shared" ref="S132:S178" si="8">TTEST(F132:H132,F310:H310,2,3)</f>
        <v>0.36102158584020932</v>
      </c>
      <c r="T132" s="12">
        <f t="shared" ref="T132:T179" si="9">TTEST(I132:K132,I310:K310,2,3)</f>
        <v>0.15318575649049698</v>
      </c>
      <c r="U132" s="12">
        <f t="shared" ref="U132:U179" si="10">TTEST(L132:M132,L310:N310,2,3)</f>
        <v>0.79880553992664649</v>
      </c>
      <c r="V132" s="12">
        <f t="shared" ref="V132:V179" si="11">TTEST(O132:Q132,O310:Q310,2,3)</f>
        <v>9.0537722972115056E-2</v>
      </c>
    </row>
    <row r="133" spans="1:22" x14ac:dyDescent="0.2">
      <c r="A133" t="str">
        <f>'Raw Data'!A133</f>
        <v>Apo_lipin</v>
      </c>
      <c r="B133">
        <f>'Raw Data'!B133</f>
        <v>755</v>
      </c>
      <c r="C133">
        <f>'Raw Data'!C133</f>
        <v>760</v>
      </c>
      <c r="D133" t="str">
        <f>'Raw Data'!D133</f>
        <v>LSPSSL</v>
      </c>
      <c r="F133" s="18">
        <f>'Raw Data'!J133</f>
        <v>1.452</v>
      </c>
      <c r="G133" s="10">
        <f>'Raw Data'!P133</f>
        <v>1.4690000000000001</v>
      </c>
      <c r="H133" s="10">
        <f>'Raw Data'!V133</f>
        <v>1.4219999999999999</v>
      </c>
      <c r="I133" s="10">
        <f>'Raw Data'!AB133</f>
        <v>2.1840000000000002</v>
      </c>
      <c r="J133" s="10">
        <f>'Raw Data'!AH133</f>
        <v>2.2839999999999998</v>
      </c>
      <c r="K133" s="10">
        <f>'Raw Data'!AN133</f>
        <v>2.2240000000000002</v>
      </c>
      <c r="L133" s="10">
        <f>'Raw Data'!AT133</f>
        <v>2.484</v>
      </c>
      <c r="M133" s="10">
        <f>'Raw Data'!AZ133</f>
        <v>2.5419999999999998</v>
      </c>
      <c r="N133" s="10">
        <f>'Raw Data'!BF133</f>
        <v>2.4940000000000002</v>
      </c>
      <c r="O133" s="10">
        <f>'Raw Data'!BL133</f>
        <v>2.6030000000000002</v>
      </c>
      <c r="P133" s="10">
        <f>'Raw Data'!BR133</f>
        <v>2.528</v>
      </c>
      <c r="Q133" s="10">
        <f>'Raw Data'!BX133</f>
        <v>2.5859999999999999</v>
      </c>
      <c r="S133" s="12">
        <f t="shared" si="8"/>
        <v>2.4269152497789836E-2</v>
      </c>
      <c r="T133" s="12">
        <f t="shared" si="9"/>
        <v>0.3291589669438002</v>
      </c>
      <c r="U133" s="12">
        <f t="shared" si="10"/>
        <v>0.50396610634098593</v>
      </c>
      <c r="V133" s="12">
        <f t="shared" si="11"/>
        <v>0.62990040483776166</v>
      </c>
    </row>
    <row r="134" spans="1:22" x14ac:dyDescent="0.2">
      <c r="A134" t="str">
        <f>'Raw Data'!A134</f>
        <v>Apo_lipin</v>
      </c>
      <c r="B134">
        <f>'Raw Data'!B134</f>
        <v>761</v>
      </c>
      <c r="C134">
        <f>'Raw Data'!C134</f>
        <v>781</v>
      </c>
      <c r="D134" t="str">
        <f>'Raw Data'!D134</f>
        <v>FSALHREVIEKKPEKFKVQCL</v>
      </c>
      <c r="F134" s="18">
        <f>'Raw Data'!J134</f>
        <v>6.4029999999999996</v>
      </c>
      <c r="G134" s="10">
        <f>'Raw Data'!P134</f>
        <v>6.2160000000000002</v>
      </c>
      <c r="H134" s="10">
        <f>'Raw Data'!V134</f>
        <v>6.4820000000000002</v>
      </c>
      <c r="I134" s="10">
        <f>'Raw Data'!AB134</f>
        <v>7.7960000000000003</v>
      </c>
      <c r="J134" s="10">
        <f>'Raw Data'!AH134</f>
        <v>7.7210000000000001</v>
      </c>
      <c r="K134" s="10">
        <f>'Raw Data'!AN134</f>
        <v>7.968</v>
      </c>
      <c r="L134" s="10">
        <f>'Raw Data'!AT134</f>
        <v>8.6509999999999998</v>
      </c>
      <c r="M134" s="10">
        <f>'Raw Data'!AZ134</f>
        <v>9.1349999999999998</v>
      </c>
      <c r="N134" s="10">
        <f>'Raw Data'!BF134</f>
        <v>8.9209999999999994</v>
      </c>
      <c r="O134" s="10">
        <f>'Raw Data'!BL134</f>
        <v>9.2230000000000008</v>
      </c>
      <c r="P134" s="10">
        <f>'Raw Data'!BR134</f>
        <v>9.327</v>
      </c>
      <c r="Q134" s="10">
        <f>'Raw Data'!BX134</f>
        <v>9.4689999999999994</v>
      </c>
      <c r="S134" s="12">
        <f t="shared" si="8"/>
        <v>4.9123885563346362E-2</v>
      </c>
      <c r="T134" s="12">
        <f t="shared" si="9"/>
        <v>8.0978091538483718E-2</v>
      </c>
      <c r="U134" s="12">
        <f t="shared" si="10"/>
        <v>0.99138795170179717</v>
      </c>
      <c r="V134" s="12">
        <f t="shared" si="11"/>
        <v>0.48520941401664552</v>
      </c>
    </row>
    <row r="135" spans="1:22" x14ac:dyDescent="0.2">
      <c r="A135" t="str">
        <f>'Raw Data'!A135</f>
        <v>Apo_lipin</v>
      </c>
      <c r="B135">
        <f>'Raw Data'!B135</f>
        <v>765</v>
      </c>
      <c r="C135">
        <f>'Raw Data'!C135</f>
        <v>776</v>
      </c>
      <c r="D135" t="str">
        <f>'Raw Data'!D135</f>
        <v>HREVIEKKPEKF</v>
      </c>
      <c r="F135" s="18">
        <f>'Raw Data'!J135</f>
        <v>5.2220000000000004</v>
      </c>
      <c r="G135" s="10">
        <f>'Raw Data'!P135</f>
        <v>5.0330000000000004</v>
      </c>
      <c r="H135" s="10">
        <f>'Raw Data'!V135</f>
        <v>5.2610000000000001</v>
      </c>
      <c r="I135" s="10">
        <f>'Raw Data'!AB135</f>
        <v>5.5730000000000004</v>
      </c>
      <c r="J135" s="10">
        <f>'Raw Data'!AH135</f>
        <v>5.5609999999999999</v>
      </c>
      <c r="K135" s="10">
        <f>'Raw Data'!AN135</f>
        <v>5.5970000000000004</v>
      </c>
      <c r="L135" s="10">
        <f>'Raw Data'!AT135</f>
        <v>5.5679999999999996</v>
      </c>
      <c r="M135" s="10">
        <f>'Raw Data'!AZ135</f>
        <v>5.758</v>
      </c>
      <c r="N135" s="10">
        <f>'Raw Data'!BF135</f>
        <v>5.6289999999999996</v>
      </c>
      <c r="O135" s="10">
        <f>'Raw Data'!BL135</f>
        <v>5.6619999999999999</v>
      </c>
      <c r="P135" s="10">
        <f>'Raw Data'!BR135</f>
        <v>5.7569999999999997</v>
      </c>
      <c r="Q135" s="10">
        <f>'Raw Data'!BX135</f>
        <v>5.5359999999999996</v>
      </c>
      <c r="S135" s="12">
        <f t="shared" si="8"/>
        <v>0.27060524638676076</v>
      </c>
      <c r="T135" s="12">
        <f t="shared" si="9"/>
        <v>0.36975749415998005</v>
      </c>
      <c r="U135" s="12">
        <f t="shared" si="10"/>
        <v>0.46156900093247188</v>
      </c>
      <c r="V135" s="12">
        <f t="shared" si="11"/>
        <v>0.87378394472667709</v>
      </c>
    </row>
    <row r="136" spans="1:22" x14ac:dyDescent="0.2">
      <c r="A136" t="str">
        <f>'Raw Data'!A136</f>
        <v>Apo_lipin</v>
      </c>
      <c r="B136">
        <f>'Raw Data'!B136</f>
        <v>765</v>
      </c>
      <c r="C136">
        <f>'Raw Data'!C136</f>
        <v>780</v>
      </c>
      <c r="D136" t="str">
        <f>'Raw Data'!D136</f>
        <v>HREVIEKKPEKFKVQC</v>
      </c>
      <c r="F136" s="18">
        <f>'Raw Data'!J136</f>
        <v>5.3540000000000001</v>
      </c>
      <c r="G136" s="10">
        <f>'Raw Data'!P136</f>
        <v>5.133</v>
      </c>
      <c r="H136" s="10">
        <f>'Raw Data'!V136</f>
        <v>5.4420000000000002</v>
      </c>
      <c r="I136" s="10">
        <f>'Raw Data'!AB136</f>
        <v>6.7389999999999999</v>
      </c>
      <c r="J136" s="10">
        <f>'Raw Data'!AH136</f>
        <v>6.7919999999999998</v>
      </c>
      <c r="K136" s="10">
        <f>'Raw Data'!AN136</f>
        <v>6.7960000000000003</v>
      </c>
      <c r="L136" s="10">
        <f>'Raw Data'!AT136</f>
        <v>7.6760000000000002</v>
      </c>
      <c r="M136" s="10">
        <f>'Raw Data'!AZ136</f>
        <v>7.9420000000000002</v>
      </c>
      <c r="N136" s="10">
        <f>'Raw Data'!BF136</f>
        <v>7.7530000000000001</v>
      </c>
      <c r="O136" s="10">
        <f>'Raw Data'!BL136</f>
        <v>7.9539999999999997</v>
      </c>
      <c r="P136" s="10">
        <f>'Raw Data'!BR136</f>
        <v>7.976</v>
      </c>
      <c r="Q136" s="10">
        <f>'Raw Data'!BX136</f>
        <v>7.9710000000000001</v>
      </c>
      <c r="S136" s="12">
        <f t="shared" si="8"/>
        <v>0.16108013344276395</v>
      </c>
      <c r="T136" s="12">
        <f t="shared" si="9"/>
        <v>0.85509610396805191</v>
      </c>
      <c r="U136" s="12">
        <f t="shared" si="10"/>
        <v>0.71281283984467991</v>
      </c>
      <c r="V136" s="12">
        <f t="shared" si="11"/>
        <v>0.14765000263096045</v>
      </c>
    </row>
    <row r="137" spans="1:22" x14ac:dyDescent="0.2">
      <c r="A137" t="str">
        <f>'Raw Data'!A137</f>
        <v>Apo_lipin</v>
      </c>
      <c r="B137">
        <f>'Raw Data'!B137</f>
        <v>765</v>
      </c>
      <c r="C137">
        <f>'Raw Data'!C137</f>
        <v>781</v>
      </c>
      <c r="D137" t="str">
        <f>'Raw Data'!D137</f>
        <v>HREVIEKKPEKFKVQCL</v>
      </c>
      <c r="F137" s="18">
        <f>'Raw Data'!J137</f>
        <v>5.0039999999999996</v>
      </c>
      <c r="G137" s="10">
        <f>'Raw Data'!P137</f>
        <v>4.9059999999999997</v>
      </c>
      <c r="H137" s="10">
        <f>'Raw Data'!V137</f>
        <v>5.1139999999999999</v>
      </c>
      <c r="I137" s="10">
        <f>'Raw Data'!AB137</f>
        <v>6.3220000000000001</v>
      </c>
      <c r="J137" s="10">
        <f>'Raw Data'!AH137</f>
        <v>6.31</v>
      </c>
      <c r="K137" s="10">
        <f>'Raw Data'!AN137</f>
        <v>6.4240000000000004</v>
      </c>
      <c r="L137" s="10">
        <f>'Raw Data'!AT137</f>
        <v>7.37</v>
      </c>
      <c r="M137" s="10">
        <f>'Raw Data'!AZ137</f>
        <v>7.6870000000000003</v>
      </c>
      <c r="N137" s="10">
        <f>'Raw Data'!BF137</f>
        <v>7.6020000000000003</v>
      </c>
      <c r="O137" s="10">
        <f>'Raw Data'!BL137</f>
        <v>7.8239999999999998</v>
      </c>
      <c r="P137" s="10">
        <f>'Raw Data'!BR137</f>
        <v>8.1430000000000007</v>
      </c>
      <c r="Q137" s="10">
        <f>'Raw Data'!BX137</f>
        <v>8.0980000000000008</v>
      </c>
      <c r="S137" s="12">
        <f t="shared" si="8"/>
        <v>0.12660590978708192</v>
      </c>
      <c r="T137" s="12">
        <f t="shared" si="9"/>
        <v>0.4607064042601634</v>
      </c>
      <c r="U137" s="12">
        <f t="shared" si="10"/>
        <v>0.83187563487740412</v>
      </c>
      <c r="V137" s="12">
        <f t="shared" si="11"/>
        <v>0.13500162639773472</v>
      </c>
    </row>
    <row r="138" spans="1:22" x14ac:dyDescent="0.2">
      <c r="A138" t="str">
        <f>'Raw Data'!A138</f>
        <v>Apo_lipin</v>
      </c>
      <c r="B138">
        <f>'Raw Data'!B138</f>
        <v>765</v>
      </c>
      <c r="C138">
        <f>'Raw Data'!C138</f>
        <v>782</v>
      </c>
      <c r="D138" t="str">
        <f>'Raw Data'!D138</f>
        <v>HREVIEKKPEKFKVQCLT</v>
      </c>
      <c r="F138" s="18">
        <f>'Raw Data'!J138</f>
        <v>5.0199999999999996</v>
      </c>
      <c r="G138" s="10">
        <f>'Raw Data'!P138</f>
        <v>4.9710000000000001</v>
      </c>
      <c r="H138" s="10">
        <f>'Raw Data'!V138</f>
        <v>5.1989999999999998</v>
      </c>
      <c r="I138" s="10">
        <f>'Raw Data'!AB138</f>
        <v>6.39</v>
      </c>
      <c r="J138" s="10">
        <f>'Raw Data'!AH138</f>
        <v>6.3920000000000003</v>
      </c>
      <c r="K138" s="10">
        <f>'Raw Data'!AN138</f>
        <v>6.4059999999999997</v>
      </c>
      <c r="L138" s="10">
        <f>'Raw Data'!AT138</f>
        <v>7.5279999999999996</v>
      </c>
      <c r="M138" s="10">
        <f>'Raw Data'!AZ138</f>
        <v>7.9909999999999997</v>
      </c>
      <c r="N138" s="10">
        <f>'Raw Data'!BF138</f>
        <v>7.8410000000000002</v>
      </c>
      <c r="O138" s="10">
        <f>'Raw Data'!BL138</f>
        <v>8.3420000000000005</v>
      </c>
      <c r="P138" s="10">
        <f>'Raw Data'!BR138</f>
        <v>8.7040000000000006</v>
      </c>
      <c r="Q138" s="10">
        <f>'Raw Data'!BX138</f>
        <v>8.6720000000000006</v>
      </c>
      <c r="S138" s="12">
        <f t="shared" si="8"/>
        <v>6.2824080567116913E-2</v>
      </c>
      <c r="T138" s="12">
        <f t="shared" si="9"/>
        <v>0.82451589243435719</v>
      </c>
      <c r="U138" s="12">
        <f t="shared" si="10"/>
        <v>0.89078445973523568</v>
      </c>
      <c r="V138" s="12">
        <f t="shared" si="11"/>
        <v>0.11857817198646231</v>
      </c>
    </row>
    <row r="139" spans="1:22" x14ac:dyDescent="0.2">
      <c r="A139" t="str">
        <f>'Raw Data'!A139</f>
        <v>Apo_lipin</v>
      </c>
      <c r="B139">
        <f>'Raw Data'!B139</f>
        <v>765</v>
      </c>
      <c r="C139">
        <f>'Raw Data'!C139</f>
        <v>783</v>
      </c>
      <c r="D139" t="str">
        <f>'Raw Data'!D139</f>
        <v>HREVIEKKPEKFKVQCLTD</v>
      </c>
      <c r="F139" s="18">
        <f>'Raw Data'!J139</f>
        <v>5.048</v>
      </c>
      <c r="G139" s="10">
        <f>'Raw Data'!P139</f>
        <v>4.9180000000000001</v>
      </c>
      <c r="H139" s="10">
        <f>'Raw Data'!V139</f>
        <v>5.1660000000000004</v>
      </c>
      <c r="I139" s="10">
        <f>'Raw Data'!AB139</f>
        <v>6.4359999999999999</v>
      </c>
      <c r="J139" s="10">
        <f>'Raw Data'!AH139</f>
        <v>6.3559999999999999</v>
      </c>
      <c r="K139" s="10">
        <f>'Raw Data'!AN139</f>
        <v>6.5090000000000003</v>
      </c>
      <c r="L139" s="10">
        <f>'Raw Data'!AT139</f>
        <v>7.6</v>
      </c>
      <c r="M139" s="10">
        <f>'Raw Data'!AZ139</f>
        <v>7.9770000000000003</v>
      </c>
      <c r="N139" s="10">
        <f>'Raw Data'!BF139</f>
        <v>7.8070000000000004</v>
      </c>
      <c r="O139" s="10">
        <f>'Raw Data'!BL139</f>
        <v>8.6869999999999994</v>
      </c>
      <c r="P139" s="10">
        <f>'Raw Data'!BR139</f>
        <v>9.0549999999999997</v>
      </c>
      <c r="Q139" s="10">
        <f>'Raw Data'!BX139</f>
        <v>9.0030000000000001</v>
      </c>
      <c r="S139" s="12">
        <f t="shared" si="8"/>
        <v>0.13451419404946705</v>
      </c>
      <c r="T139" s="12">
        <f t="shared" si="9"/>
        <v>0.21182989658520848</v>
      </c>
      <c r="U139" s="12">
        <f t="shared" si="10"/>
        <v>0.72751204302196726</v>
      </c>
      <c r="V139" s="12">
        <f t="shared" si="11"/>
        <v>7.8215949390126022E-2</v>
      </c>
    </row>
    <row r="140" spans="1:22" x14ac:dyDescent="0.2">
      <c r="A140" t="str">
        <f>'Raw Data'!A140</f>
        <v>Apo_lipin</v>
      </c>
      <c r="B140">
        <f>'Raw Data'!B140</f>
        <v>782</v>
      </c>
      <c r="C140">
        <f>'Raw Data'!C140</f>
        <v>789</v>
      </c>
      <c r="D140" t="str">
        <f>'Raw Data'!D140</f>
        <v>TDIKNLFF</v>
      </c>
      <c r="F140" s="18">
        <f>'Raw Data'!J140</f>
        <v>0.182</v>
      </c>
      <c r="G140" s="10">
        <f>'Raw Data'!P140</f>
        <v>0.28999999999999998</v>
      </c>
      <c r="H140" s="10">
        <f>'Raw Data'!V140</f>
        <v>0.17699999999999999</v>
      </c>
      <c r="I140" s="10">
        <f>'Raw Data'!AB140</f>
        <v>0.96</v>
      </c>
      <c r="J140" s="10">
        <f>'Raw Data'!AH140</f>
        <v>1.075</v>
      </c>
      <c r="K140" s="10">
        <f>'Raw Data'!AN140</f>
        <v>1.0009999999999999</v>
      </c>
      <c r="L140" s="10">
        <f>'Raw Data'!AT140</f>
        <v>1.5609999999999999</v>
      </c>
      <c r="M140" s="10">
        <f>'Raw Data'!AZ140</f>
        <v>1.552</v>
      </c>
      <c r="N140" s="10">
        <f>'Raw Data'!BF140</f>
        <v>1.595</v>
      </c>
      <c r="O140" s="10">
        <f>'Raw Data'!BL140</f>
        <v>2.2389999999999999</v>
      </c>
      <c r="P140" s="10">
        <f>'Raw Data'!BR140</f>
        <v>2.2759999999999998</v>
      </c>
      <c r="Q140" s="10">
        <f>'Raw Data'!BX140</f>
        <v>2.1419999999999999</v>
      </c>
      <c r="S140" s="12">
        <f t="shared" si="8"/>
        <v>0.88517882789797397</v>
      </c>
      <c r="T140" s="12">
        <f t="shared" si="9"/>
        <v>0.10154094725996948</v>
      </c>
      <c r="U140" s="12">
        <f t="shared" si="10"/>
        <v>0.66874457579493163</v>
      </c>
      <c r="V140" s="12">
        <f t="shared" si="11"/>
        <v>0.16948824225237238</v>
      </c>
    </row>
    <row r="141" spans="1:22" x14ac:dyDescent="0.2">
      <c r="A141" t="str">
        <f>'Raw Data'!A141</f>
        <v>Apo_lipin</v>
      </c>
      <c r="B141">
        <f>'Raw Data'!B141</f>
        <v>782</v>
      </c>
      <c r="C141">
        <f>'Raw Data'!C141</f>
        <v>795</v>
      </c>
      <c r="D141" t="str">
        <f>'Raw Data'!D141</f>
        <v>TDIKNLFFPNTEPF</v>
      </c>
      <c r="F141" s="18">
        <f>'Raw Data'!J141</f>
        <v>1.0720000000000001</v>
      </c>
      <c r="G141" s="10">
        <f>'Raw Data'!P141</f>
        <v>0.83899999999999997</v>
      </c>
      <c r="H141" s="10">
        <f>'Raw Data'!V141</f>
        <v>0.94599999999999995</v>
      </c>
      <c r="I141" s="10">
        <f>'Raw Data'!AB141</f>
        <v>1.9470000000000001</v>
      </c>
      <c r="J141" s="10">
        <f>'Raw Data'!AH141</f>
        <v>2.0609999999999999</v>
      </c>
      <c r="K141" s="10">
        <f>'Raw Data'!AN141</f>
        <v>2.0680000000000001</v>
      </c>
      <c r="L141" s="10">
        <f>'Raw Data'!AT141</f>
        <v>3.07</v>
      </c>
      <c r="M141" s="10">
        <f>'Raw Data'!AZ141</f>
        <v>2.9529999999999998</v>
      </c>
      <c r="N141" s="10">
        <f>'Raw Data'!BF141</f>
        <v>3.1459999999999999</v>
      </c>
      <c r="O141" s="10">
        <f>'Raw Data'!BL141</f>
        <v>4.3479999999999999</v>
      </c>
      <c r="P141" s="10">
        <f>'Raw Data'!BR141</f>
        <v>4.5279999999999996</v>
      </c>
      <c r="Q141" s="10">
        <f>'Raw Data'!BX141</f>
        <v>4.4029999999999996</v>
      </c>
      <c r="S141" s="12">
        <f t="shared" si="8"/>
        <v>0.25268503705373768</v>
      </c>
      <c r="T141" s="12">
        <f t="shared" si="9"/>
        <v>3.2141768606099477E-2</v>
      </c>
      <c r="U141" s="12">
        <f t="shared" si="10"/>
        <v>0.28626912964983348</v>
      </c>
      <c r="V141" s="12">
        <f t="shared" si="11"/>
        <v>0.80517482402067642</v>
      </c>
    </row>
    <row r="142" spans="1:22" x14ac:dyDescent="0.2">
      <c r="A142" t="str">
        <f>'Raw Data'!A142</f>
        <v>Apo_lipin</v>
      </c>
      <c r="B142">
        <f>'Raw Data'!B142</f>
        <v>782</v>
      </c>
      <c r="C142">
        <f>'Raw Data'!C142</f>
        <v>796</v>
      </c>
      <c r="D142" t="str">
        <f>'Raw Data'!D142</f>
        <v>TDIKNLFFPNTEPFY</v>
      </c>
      <c r="F142" s="18">
        <f>'Raw Data'!J142</f>
        <v>0.92800000000000005</v>
      </c>
      <c r="G142" s="10">
        <f>'Raw Data'!P142</f>
        <v>0.85099999999999998</v>
      </c>
      <c r="H142" s="10">
        <f>'Raw Data'!V142</f>
        <v>0.98399999999999999</v>
      </c>
      <c r="I142" s="10">
        <f>'Raw Data'!AB142</f>
        <v>1.603</v>
      </c>
      <c r="J142" s="10">
        <f>'Raw Data'!AH142</f>
        <v>1.639</v>
      </c>
      <c r="K142" s="10">
        <f>'Raw Data'!AN142</f>
        <v>1.6539999999999999</v>
      </c>
      <c r="L142" s="10">
        <f>'Raw Data'!AT142</f>
        <v>2.8</v>
      </c>
      <c r="M142" s="10">
        <f>'Raw Data'!AZ142</f>
        <v>2.9249999999999998</v>
      </c>
      <c r="N142" s="10">
        <f>'Raw Data'!BF142</f>
        <v>3.0030000000000001</v>
      </c>
      <c r="O142" s="10">
        <f>'Raw Data'!BL142</f>
        <v>4.57</v>
      </c>
      <c r="P142" s="10">
        <f>'Raw Data'!BR142</f>
        <v>4.5540000000000003</v>
      </c>
      <c r="Q142" s="10">
        <f>'Raw Data'!BX142</f>
        <v>4.6109999999999998</v>
      </c>
      <c r="S142" s="12">
        <f t="shared" si="8"/>
        <v>0.82432365252709383</v>
      </c>
      <c r="T142" s="12">
        <f t="shared" si="9"/>
        <v>0.81751883213308929</v>
      </c>
      <c r="U142" s="12">
        <f t="shared" si="10"/>
        <v>0.13513827806396117</v>
      </c>
      <c r="V142" s="12">
        <f t="shared" si="11"/>
        <v>3.1404887845163428E-3</v>
      </c>
    </row>
    <row r="143" spans="1:22" x14ac:dyDescent="0.2">
      <c r="A143" t="str">
        <f>'Raw Data'!A143</f>
        <v>Apo_lipin</v>
      </c>
      <c r="B143">
        <f>'Raw Data'!B143</f>
        <v>782</v>
      </c>
      <c r="C143">
        <f>'Raw Data'!C143</f>
        <v>798</v>
      </c>
      <c r="D143" t="str">
        <f>'Raw Data'!D143</f>
        <v>TDIKNLFFPNTEPFYAA</v>
      </c>
      <c r="F143" s="18">
        <f>'Raw Data'!J143</f>
        <v>1.0029999999999999</v>
      </c>
      <c r="G143" s="10">
        <f>'Raw Data'!P143</f>
        <v>1.109</v>
      </c>
      <c r="H143" s="10">
        <f>'Raw Data'!V143</f>
        <v>1.155</v>
      </c>
      <c r="I143" s="10">
        <f>'Raw Data'!AB143</f>
        <v>1.6919999999999999</v>
      </c>
      <c r="J143" s="10">
        <f>'Raw Data'!AH143</f>
        <v>1.62</v>
      </c>
      <c r="K143" s="10">
        <f>'Raw Data'!AN143</f>
        <v>1.8</v>
      </c>
      <c r="L143" s="10">
        <f>'Raw Data'!AT143</f>
        <v>3.077</v>
      </c>
      <c r="M143" s="10">
        <f>'Raw Data'!AZ143</f>
        <v>3.1269999999999998</v>
      </c>
      <c r="N143" s="10">
        <f>'Raw Data'!BF143</f>
        <v>3.07</v>
      </c>
      <c r="O143" s="10">
        <f>'Raw Data'!BL143</f>
        <v>4.6139999999999999</v>
      </c>
      <c r="P143" s="10">
        <f>'Raw Data'!BR143</f>
        <v>4.8310000000000004</v>
      </c>
      <c r="Q143" s="10">
        <f>'Raw Data'!BX143</f>
        <v>4.7450000000000001</v>
      </c>
      <c r="S143" s="12">
        <f t="shared" si="8"/>
        <v>0.221814232289966</v>
      </c>
      <c r="T143" s="12">
        <f t="shared" si="9"/>
        <v>0.3785656397015475</v>
      </c>
      <c r="U143" s="12">
        <f t="shared" si="10"/>
        <v>0.13554609831614245</v>
      </c>
      <c r="V143" s="12">
        <f t="shared" si="11"/>
        <v>0.83438466106411635</v>
      </c>
    </row>
    <row r="144" spans="1:22" x14ac:dyDescent="0.2">
      <c r="A144" t="str">
        <f>'Raw Data'!A144</f>
        <v>Apo_lipin</v>
      </c>
      <c r="B144">
        <f>'Raw Data'!B144</f>
        <v>782</v>
      </c>
      <c r="C144">
        <f>'Raw Data'!C144</f>
        <v>799</v>
      </c>
      <c r="D144" t="str">
        <f>'Raw Data'!D144</f>
        <v>TDIKNLFFPNTEPFYAAF</v>
      </c>
      <c r="F144" s="18">
        <f>'Raw Data'!J144</f>
        <v>0.999</v>
      </c>
      <c r="G144" s="10">
        <f>'Raw Data'!P144</f>
        <v>0.84399999999999997</v>
      </c>
      <c r="H144" s="10">
        <f>'Raw Data'!V144</f>
        <v>1</v>
      </c>
      <c r="I144" s="10">
        <f>'Raw Data'!AB144</f>
        <v>1.6539999999999999</v>
      </c>
      <c r="J144" s="10">
        <f>'Raw Data'!AH144</f>
        <v>1.641</v>
      </c>
      <c r="K144" s="10">
        <f>'Raw Data'!AN144</f>
        <v>1.881</v>
      </c>
      <c r="L144" s="10">
        <f>'Raw Data'!AT144</f>
        <v>2.8860000000000001</v>
      </c>
      <c r="M144" s="10">
        <f>'Raw Data'!AZ144</f>
        <v>3.0459999999999998</v>
      </c>
      <c r="N144" s="10">
        <f>'Raw Data'!BF144</f>
        <v>2.9620000000000002</v>
      </c>
      <c r="O144" s="10">
        <f>'Raw Data'!BL144</f>
        <v>4.8410000000000002</v>
      </c>
      <c r="P144" s="10">
        <f>'Raw Data'!BR144</f>
        <v>4.9379999999999997</v>
      </c>
      <c r="Q144" s="10">
        <f>'Raw Data'!BX144</f>
        <v>4.7450000000000001</v>
      </c>
      <c r="S144" s="12">
        <f t="shared" si="8"/>
        <v>0.87504876109577978</v>
      </c>
      <c r="T144" s="12">
        <f t="shared" si="9"/>
        <v>0.30640487533242844</v>
      </c>
      <c r="U144" s="12">
        <f t="shared" si="10"/>
        <v>0.71472773127476241</v>
      </c>
      <c r="V144" s="12">
        <f t="shared" si="11"/>
        <v>1.7585867994136955E-2</v>
      </c>
    </row>
    <row r="145" spans="1:22" x14ac:dyDescent="0.2">
      <c r="A145" t="str">
        <f>'Raw Data'!A145</f>
        <v>Apo_lipin</v>
      </c>
      <c r="B145">
        <f>'Raw Data'!B145</f>
        <v>782</v>
      </c>
      <c r="C145">
        <f>'Raw Data'!C145</f>
        <v>806</v>
      </c>
      <c r="D145" t="str">
        <f>'Raw Data'!D145</f>
        <v>TDIKNLFFPNTEPFYAAFGNRPADV</v>
      </c>
      <c r="F145" s="18">
        <f>'Raw Data'!J145</f>
        <v>2.327</v>
      </c>
      <c r="G145" s="10">
        <f>'Raw Data'!P145</f>
        <v>2.194</v>
      </c>
      <c r="H145" s="10">
        <f>'Raw Data'!V145</f>
        <v>2.39</v>
      </c>
      <c r="I145" s="10">
        <f>'Raw Data'!AB145</f>
        <v>3.778</v>
      </c>
      <c r="J145" s="10">
        <f>'Raw Data'!AH145</f>
        <v>3.714</v>
      </c>
      <c r="K145" s="10">
        <f>'Raw Data'!AN145</f>
        <v>3.9609999999999999</v>
      </c>
      <c r="L145" s="10">
        <f>'Raw Data'!AT145</f>
        <v>5.9960000000000004</v>
      </c>
      <c r="M145" s="10">
        <f>'Raw Data'!AZ145</f>
        <v>6.0880000000000001</v>
      </c>
      <c r="N145" s="10">
        <f>'Raw Data'!BF145</f>
        <v>6.08</v>
      </c>
      <c r="O145" s="10">
        <f>'Raw Data'!BL145</f>
        <v>8.3919999999999995</v>
      </c>
      <c r="P145" s="10">
        <f>'Raw Data'!BR145</f>
        <v>8.6140000000000008</v>
      </c>
      <c r="Q145" s="10">
        <f>'Raw Data'!BX145</f>
        <v>8.8010000000000002</v>
      </c>
      <c r="S145" s="12">
        <f t="shared" si="8"/>
        <v>7.3619665617568872E-2</v>
      </c>
      <c r="T145" s="12">
        <f t="shared" si="9"/>
        <v>0.3208688149937195</v>
      </c>
      <c r="U145" s="12">
        <f t="shared" si="10"/>
        <v>0.12913289152351609</v>
      </c>
      <c r="V145" s="12">
        <f t="shared" si="11"/>
        <v>0.14635847464371077</v>
      </c>
    </row>
    <row r="146" spans="1:22" x14ac:dyDescent="0.2">
      <c r="A146" t="str">
        <f>'Raw Data'!A146</f>
        <v>Apo_lipin</v>
      </c>
      <c r="B146">
        <f>'Raw Data'!B146</f>
        <v>782</v>
      </c>
      <c r="C146">
        <f>'Raw Data'!C146</f>
        <v>808</v>
      </c>
      <c r="D146" t="str">
        <f>'Raw Data'!D146</f>
        <v>TDIKNLFFPNTEPFYAAFGNRPADVYS</v>
      </c>
      <c r="F146" s="18">
        <f>'Raw Data'!J146</f>
        <v>3.1419999999999999</v>
      </c>
      <c r="G146" s="10">
        <f>'Raw Data'!P146</f>
        <v>2.899</v>
      </c>
      <c r="H146" s="10">
        <f>'Raw Data'!V146</f>
        <v>3.2650000000000001</v>
      </c>
      <c r="I146" s="10">
        <f>'Raw Data'!AB146</f>
        <v>5.3209999999999997</v>
      </c>
      <c r="J146" s="10">
        <f>'Raw Data'!AH146</f>
        <v>5.3659999999999997</v>
      </c>
      <c r="K146" s="10">
        <f>'Raw Data'!AN146</f>
        <v>5.1440000000000001</v>
      </c>
      <c r="L146" s="10">
        <f>'Raw Data'!AT146</f>
        <v>8.4779999999999998</v>
      </c>
      <c r="M146" s="10">
        <f>'Raw Data'!AZ146</f>
        <v>8.6769999999999996</v>
      </c>
      <c r="N146" s="10">
        <f>'Raw Data'!BF146</f>
        <v>8.5429999999999993</v>
      </c>
      <c r="O146" s="10">
        <f>'Raw Data'!BL146</f>
        <v>10.461</v>
      </c>
      <c r="P146" s="10">
        <f>'Raw Data'!BR146</f>
        <v>10.565</v>
      </c>
      <c r="Q146" s="10">
        <f>'Raw Data'!BX146</f>
        <v>10.377000000000001</v>
      </c>
      <c r="S146" s="12">
        <f t="shared" si="8"/>
        <v>0.21569561674264034</v>
      </c>
      <c r="T146" s="12">
        <f t="shared" si="9"/>
        <v>0.61721678219441989</v>
      </c>
      <c r="U146" s="12">
        <f t="shared" si="10"/>
        <v>1.0566520286087787E-2</v>
      </c>
      <c r="V146" s="12">
        <f t="shared" si="11"/>
        <v>5.1476846381790439E-2</v>
      </c>
    </row>
    <row r="147" spans="1:22" x14ac:dyDescent="0.2">
      <c r="A147" t="str">
        <f>'Raw Data'!A147</f>
        <v>Apo_lipin</v>
      </c>
      <c r="B147">
        <f>'Raw Data'!B147</f>
        <v>783</v>
      </c>
      <c r="C147">
        <f>'Raw Data'!C147</f>
        <v>796</v>
      </c>
      <c r="D147" t="str">
        <f>'Raw Data'!D147</f>
        <v>DIKNLFFPNTEPFY</v>
      </c>
      <c r="F147" s="18">
        <f>'Raw Data'!J147</f>
        <v>1.0209999999999999</v>
      </c>
      <c r="G147" s="10">
        <f>'Raw Data'!P147</f>
        <v>0.96799999999999997</v>
      </c>
      <c r="H147" s="10">
        <f>'Raw Data'!V147</f>
        <v>0.97</v>
      </c>
      <c r="I147" s="10">
        <f>'Raw Data'!AB147</f>
        <v>1.59</v>
      </c>
      <c r="J147" s="10">
        <f>'Raw Data'!AH147</f>
        <v>1.589</v>
      </c>
      <c r="K147" s="10">
        <f>'Raw Data'!AN147</f>
        <v>1.72</v>
      </c>
      <c r="L147" s="10">
        <f>'Raw Data'!AT147</f>
        <v>3.0550000000000002</v>
      </c>
      <c r="M147" s="10">
        <f>'Raw Data'!AZ147</f>
        <v>3.016</v>
      </c>
      <c r="N147" s="10">
        <f>'Raw Data'!BF147</f>
        <v>3.0329999999999999</v>
      </c>
      <c r="O147" s="10">
        <f>'Raw Data'!BL147</f>
        <v>4.1609999999999996</v>
      </c>
      <c r="P147" s="10">
        <f>'Raw Data'!BR147</f>
        <v>4.3819999999999997</v>
      </c>
      <c r="Q147" s="10">
        <f>'Raw Data'!BX147</f>
        <v>4.3140000000000001</v>
      </c>
      <c r="S147" s="12">
        <f t="shared" si="8"/>
        <v>0.11961687666284</v>
      </c>
      <c r="T147" s="12">
        <f t="shared" si="9"/>
        <v>0.72210445246640953</v>
      </c>
      <c r="U147" s="12">
        <f t="shared" si="10"/>
        <v>3.7553487361800128E-2</v>
      </c>
      <c r="V147" s="12">
        <f t="shared" si="11"/>
        <v>0.55630044163314318</v>
      </c>
    </row>
    <row r="148" spans="1:22" x14ac:dyDescent="0.2">
      <c r="A148" t="str">
        <f>'Raw Data'!A148</f>
        <v>Apo_lipin</v>
      </c>
      <c r="B148">
        <f>'Raw Data'!B148</f>
        <v>784</v>
      </c>
      <c r="C148">
        <f>'Raw Data'!C148</f>
        <v>795</v>
      </c>
      <c r="D148" t="str">
        <f>'Raw Data'!D148</f>
        <v>IKNLFFPNTEPF</v>
      </c>
      <c r="F148" s="18">
        <f>'Raw Data'!J148</f>
        <v>0.78500000000000003</v>
      </c>
      <c r="G148" s="10">
        <f>'Raw Data'!P148</f>
        <v>0.74199999999999999</v>
      </c>
      <c r="H148" s="10">
        <f>'Raw Data'!V148</f>
        <v>0.86399999999999999</v>
      </c>
      <c r="I148" s="10">
        <f>'Raw Data'!AB148</f>
        <v>1.2689999999999999</v>
      </c>
      <c r="J148" s="10">
        <f>'Raw Data'!AH148</f>
        <v>1.341</v>
      </c>
      <c r="K148" s="10">
        <f>'Raw Data'!AN148</f>
        <v>1.4610000000000001</v>
      </c>
      <c r="L148" s="10">
        <f>'Raw Data'!AT148</f>
        <v>2.1970000000000001</v>
      </c>
      <c r="M148" s="10">
        <f>'Raw Data'!AZ148</f>
        <v>2.3610000000000002</v>
      </c>
      <c r="N148" s="10">
        <f>'Raw Data'!BF148</f>
        <v>2.3660000000000001</v>
      </c>
      <c r="O148" s="10">
        <f>'Raw Data'!BL148</f>
        <v>3.5830000000000002</v>
      </c>
      <c r="P148" s="10">
        <f>'Raw Data'!BR148</f>
        <v>3.6059999999999999</v>
      </c>
      <c r="Q148" s="10">
        <f>'Raw Data'!BX148</f>
        <v>3.6859999999999999</v>
      </c>
      <c r="S148" s="12">
        <f t="shared" si="8"/>
        <v>4.2000945330684859E-2</v>
      </c>
      <c r="T148" s="12">
        <f t="shared" si="9"/>
        <v>0.41275663292796866</v>
      </c>
      <c r="U148" s="12">
        <f t="shared" si="10"/>
        <v>0.95383357448351069</v>
      </c>
      <c r="V148" s="12">
        <f t="shared" si="11"/>
        <v>0.18736190954826851</v>
      </c>
    </row>
    <row r="149" spans="1:22" x14ac:dyDescent="0.2">
      <c r="A149" t="str">
        <f>'Raw Data'!A149</f>
        <v>Apo_lipin</v>
      </c>
      <c r="B149">
        <f>'Raw Data'!B149</f>
        <v>784</v>
      </c>
      <c r="C149">
        <f>'Raw Data'!C149</f>
        <v>796</v>
      </c>
      <c r="D149" t="str">
        <f>'Raw Data'!D149</f>
        <v>IKNLFFPNTEPFY</v>
      </c>
      <c r="F149" s="18">
        <f>'Raw Data'!J149</f>
        <v>0.877</v>
      </c>
      <c r="G149" s="10">
        <f>'Raw Data'!P149</f>
        <v>0.77400000000000002</v>
      </c>
      <c r="H149" s="10">
        <f>'Raw Data'!V149</f>
        <v>0.96099999999999997</v>
      </c>
      <c r="I149" s="10">
        <f>'Raw Data'!AB149</f>
        <v>1.2929999999999999</v>
      </c>
      <c r="J149" s="10">
        <f>'Raw Data'!AH149</f>
        <v>1.4370000000000001</v>
      </c>
      <c r="K149" s="10">
        <f>'Raw Data'!AN149</f>
        <v>1.597</v>
      </c>
      <c r="L149" s="10">
        <f>'Raw Data'!AT149</f>
        <v>2.4790000000000001</v>
      </c>
      <c r="M149" s="10">
        <f>'Raw Data'!AZ149</f>
        <v>2.5670000000000002</v>
      </c>
      <c r="N149" s="10">
        <f>'Raw Data'!BF149</f>
        <v>2.6739999999999999</v>
      </c>
      <c r="O149" s="10">
        <f>'Raw Data'!BL149</f>
        <v>3.722</v>
      </c>
      <c r="P149" s="10">
        <f>'Raw Data'!BR149</f>
        <v>3.85</v>
      </c>
      <c r="Q149" s="10">
        <f>'Raw Data'!BX149</f>
        <v>3.8069999999999999</v>
      </c>
      <c r="S149" s="12">
        <f t="shared" si="8"/>
        <v>0.2702435888982857</v>
      </c>
      <c r="T149" s="12">
        <f t="shared" si="9"/>
        <v>0.32433040883562281</v>
      </c>
      <c r="U149" s="12">
        <f t="shared" si="10"/>
        <v>0.69622215943367471</v>
      </c>
      <c r="V149" s="12">
        <f t="shared" si="11"/>
        <v>0.12176247791392214</v>
      </c>
    </row>
    <row r="150" spans="1:22" x14ac:dyDescent="0.2">
      <c r="A150" t="str">
        <f>'Raw Data'!A150</f>
        <v>Apo_lipin</v>
      </c>
      <c r="B150">
        <f>'Raw Data'!B150</f>
        <v>784</v>
      </c>
      <c r="C150">
        <f>'Raw Data'!C150</f>
        <v>806</v>
      </c>
      <c r="D150" t="str">
        <f>'Raw Data'!D150</f>
        <v>IKNLFFPNTEPFYAAFGNRPADV</v>
      </c>
      <c r="F150" s="18">
        <f>'Raw Data'!J150</f>
        <v>1.9410000000000001</v>
      </c>
      <c r="G150" s="10">
        <f>'Raw Data'!P150</f>
        <v>1.893</v>
      </c>
      <c r="H150" s="10">
        <f>'Raw Data'!V150</f>
        <v>2.1920000000000002</v>
      </c>
      <c r="I150" s="10">
        <f>'Raw Data'!AB150</f>
        <v>2.996</v>
      </c>
      <c r="J150" s="10">
        <f>'Raw Data'!AH150</f>
        <v>3.1389999999999998</v>
      </c>
      <c r="K150" s="10">
        <f>'Raw Data'!AN150</f>
        <v>3.238</v>
      </c>
      <c r="L150" s="10">
        <f>'Raw Data'!AT150</f>
        <v>4.4850000000000003</v>
      </c>
      <c r="M150" s="10">
        <f>'Raw Data'!AZ150</f>
        <v>4.5529999999999999</v>
      </c>
      <c r="N150" s="10">
        <f>'Raw Data'!BF150</f>
        <v>4.5490000000000004</v>
      </c>
      <c r="O150" s="10">
        <f>'Raw Data'!BL150</f>
        <v>5.7569999999999997</v>
      </c>
      <c r="P150" s="10">
        <f>'Raw Data'!BR150</f>
        <v>6.2130000000000001</v>
      </c>
      <c r="Q150" s="10">
        <f>'Raw Data'!BX150</f>
        <v>5.9470000000000001</v>
      </c>
      <c r="S150" s="12">
        <f t="shared" si="8"/>
        <v>0.1064617364689068</v>
      </c>
      <c r="T150" s="12">
        <f t="shared" si="9"/>
        <v>1</v>
      </c>
      <c r="U150" s="12">
        <f t="shared" si="10"/>
        <v>0.35777371355336129</v>
      </c>
      <c r="V150" s="12">
        <f t="shared" si="11"/>
        <v>0.20180919977847769</v>
      </c>
    </row>
    <row r="151" spans="1:22" x14ac:dyDescent="0.2">
      <c r="A151" t="str">
        <f>'Raw Data'!A151</f>
        <v>Apo_lipin</v>
      </c>
      <c r="B151">
        <f>'Raw Data'!B151</f>
        <v>796</v>
      </c>
      <c r="C151">
        <f>'Raw Data'!C151</f>
        <v>806</v>
      </c>
      <c r="D151" t="str">
        <f>'Raw Data'!D151</f>
        <v>YAAFGNRPADV</v>
      </c>
      <c r="F151" s="18">
        <f>'Raw Data'!J151</f>
        <v>1.742</v>
      </c>
      <c r="G151" s="10">
        <f>'Raw Data'!P151</f>
        <v>1.804</v>
      </c>
      <c r="H151" s="10">
        <f>'Raw Data'!V151</f>
        <v>1.9259999999999999</v>
      </c>
      <c r="I151" s="10">
        <f>'Raw Data'!AB151</f>
        <v>2.988</v>
      </c>
      <c r="J151" s="10">
        <f>'Raw Data'!AH151</f>
        <v>3.0030000000000001</v>
      </c>
      <c r="K151" s="10">
        <f>'Raw Data'!AN151</f>
        <v>2.9369999999999998</v>
      </c>
      <c r="L151" s="10">
        <f>'Raw Data'!AT151</f>
        <v>3.7370000000000001</v>
      </c>
      <c r="M151" s="10">
        <f>'Raw Data'!AZ151</f>
        <v>3.8029999999999999</v>
      </c>
      <c r="N151" s="10">
        <f>'Raw Data'!BF151</f>
        <v>3.8580000000000001</v>
      </c>
      <c r="O151" s="10">
        <f>'Raw Data'!BL151</f>
        <v>4.4130000000000003</v>
      </c>
      <c r="P151" s="10">
        <f>'Raw Data'!BR151</f>
        <v>4.22</v>
      </c>
      <c r="Q151" s="10">
        <f>'Raw Data'!BX151</f>
        <v>4.3659999999999997</v>
      </c>
      <c r="S151" s="12">
        <f t="shared" si="8"/>
        <v>9.2804451105497537E-2</v>
      </c>
      <c r="T151" s="12">
        <f t="shared" si="9"/>
        <v>0.52248587231103372</v>
      </c>
      <c r="U151" s="12">
        <f t="shared" si="10"/>
        <v>0.20700701115784609</v>
      </c>
      <c r="V151" s="12">
        <f t="shared" si="11"/>
        <v>0.30863978627951411</v>
      </c>
    </row>
    <row r="152" spans="1:22" x14ac:dyDescent="0.2">
      <c r="A152" t="str">
        <f>'Raw Data'!A152</f>
        <v>Apo_lipin</v>
      </c>
      <c r="B152">
        <f>'Raw Data'!B152</f>
        <v>796</v>
      </c>
      <c r="C152">
        <f>'Raw Data'!C152</f>
        <v>808</v>
      </c>
      <c r="D152" t="str">
        <f>'Raw Data'!D152</f>
        <v>YAAFGNRPADVYS</v>
      </c>
      <c r="F152" s="18">
        <f>'Raw Data'!J152</f>
        <v>2.5030000000000001</v>
      </c>
      <c r="G152" s="10">
        <f>'Raw Data'!P152</f>
        <v>2.4220000000000002</v>
      </c>
      <c r="H152" s="10">
        <f>'Raw Data'!V152</f>
        <v>2.4209999999999998</v>
      </c>
      <c r="I152" s="10">
        <f>'Raw Data'!AB152</f>
        <v>3.8460000000000001</v>
      </c>
      <c r="J152" s="10">
        <f>'Raw Data'!AH152</f>
        <v>4.0190000000000001</v>
      </c>
      <c r="K152" s="10">
        <f>'Raw Data'!AN152</f>
        <v>4.077</v>
      </c>
      <c r="L152" s="10">
        <f>'Raw Data'!AT152</f>
        <v>4.9820000000000002</v>
      </c>
      <c r="M152" s="10">
        <f>'Raw Data'!AZ152</f>
        <v>5.0979999999999999</v>
      </c>
      <c r="N152" s="10">
        <f>'Raw Data'!BF152</f>
        <v>4.8840000000000003</v>
      </c>
      <c r="O152" s="10">
        <f>'Raw Data'!BL152</f>
        <v>5.657</v>
      </c>
      <c r="P152" s="10">
        <f>'Raw Data'!BR152</f>
        <v>5.4550000000000001</v>
      </c>
      <c r="Q152" s="10">
        <f>'Raw Data'!BX152</f>
        <v>5.4859999999999998</v>
      </c>
      <c r="S152" s="12">
        <f t="shared" si="8"/>
        <v>1.2294005186882413E-2</v>
      </c>
      <c r="T152" s="12">
        <f t="shared" si="9"/>
        <v>0.19433714835390839</v>
      </c>
      <c r="U152" s="12">
        <f t="shared" si="10"/>
        <v>0.70653492185057831</v>
      </c>
      <c r="V152" s="12">
        <f t="shared" si="11"/>
        <v>0.39107371768304433</v>
      </c>
    </row>
    <row r="153" spans="1:22" x14ac:dyDescent="0.2">
      <c r="A153" t="str">
        <f>'Raw Data'!A153</f>
        <v>Apo_lipin</v>
      </c>
      <c r="B153">
        <f>'Raw Data'!B153</f>
        <v>797</v>
      </c>
      <c r="C153">
        <f>'Raw Data'!C153</f>
        <v>806</v>
      </c>
      <c r="D153" t="str">
        <f>'Raw Data'!D153</f>
        <v>AAFGNRPADV</v>
      </c>
      <c r="F153" s="18">
        <f>'Raw Data'!J153</f>
        <v>1.972</v>
      </c>
      <c r="G153" s="10">
        <f>'Raw Data'!P153</f>
        <v>2.0059999999999998</v>
      </c>
      <c r="H153" s="10">
        <f>'Raw Data'!V153</f>
        <v>2.0489999999999999</v>
      </c>
      <c r="I153" s="10">
        <f>'Raw Data'!AB153</f>
        <v>2.8090000000000002</v>
      </c>
      <c r="J153" s="10">
        <f>'Raw Data'!AH153</f>
        <v>2.8820000000000001</v>
      </c>
      <c r="K153" s="10">
        <f>'Raw Data'!AN153</f>
        <v>2.81</v>
      </c>
      <c r="L153" s="10">
        <f>'Raw Data'!AT153</f>
        <v>3.621</v>
      </c>
      <c r="M153" s="10">
        <f>'Raw Data'!AZ153</f>
        <v>3.6920000000000002</v>
      </c>
      <c r="N153" s="10">
        <f>'Raw Data'!BF153</f>
        <v>3.6629999999999998</v>
      </c>
      <c r="O153" s="10">
        <f>'Raw Data'!BL153</f>
        <v>4.0510000000000002</v>
      </c>
      <c r="P153" s="10">
        <f>'Raw Data'!BR153</f>
        <v>4.1029999999999998</v>
      </c>
      <c r="Q153" s="10">
        <f>'Raw Data'!BX153</f>
        <v>4.1139999999999999</v>
      </c>
      <c r="S153" s="12">
        <f t="shared" si="8"/>
        <v>3.5052199706696761E-3</v>
      </c>
      <c r="T153" s="12">
        <f t="shared" si="9"/>
        <v>7.2604089646749539E-2</v>
      </c>
      <c r="U153" s="12">
        <f t="shared" si="10"/>
        <v>0.2476498452007844</v>
      </c>
      <c r="V153" s="12">
        <f t="shared" si="11"/>
        <v>0.41208941715641773</v>
      </c>
    </row>
    <row r="154" spans="1:22" x14ac:dyDescent="0.2">
      <c r="A154" t="str">
        <f>'Raw Data'!A154</f>
        <v>Apo_lipin</v>
      </c>
      <c r="B154">
        <f>'Raw Data'!B154</f>
        <v>797</v>
      </c>
      <c r="C154">
        <f>'Raw Data'!C154</f>
        <v>808</v>
      </c>
      <c r="D154" t="str">
        <f>'Raw Data'!D154</f>
        <v>AAFGNRPADVYS</v>
      </c>
      <c r="F154" s="18">
        <f>'Raw Data'!J154</f>
        <v>2.476</v>
      </c>
      <c r="G154" s="10">
        <f>'Raw Data'!P154</f>
        <v>2.4180000000000001</v>
      </c>
      <c r="H154" s="10">
        <f>'Raw Data'!V154</f>
        <v>2.5070000000000001</v>
      </c>
      <c r="I154" s="10">
        <f>'Raw Data'!AB154</f>
        <v>3.9239999999999999</v>
      </c>
      <c r="J154" s="10">
        <f>'Raw Data'!AH154</f>
        <v>4.0350000000000001</v>
      </c>
      <c r="K154" s="10">
        <f>'Raw Data'!AN154</f>
        <v>3.9910000000000001</v>
      </c>
      <c r="L154" s="10">
        <f>'Raw Data'!AT154</f>
        <v>4.9509999999999996</v>
      </c>
      <c r="M154" s="10">
        <f>'Raw Data'!AZ154</f>
        <v>5.1180000000000003</v>
      </c>
      <c r="N154" s="10">
        <f>'Raw Data'!BF154</f>
        <v>4.9989999999999997</v>
      </c>
      <c r="O154" s="10">
        <f>'Raw Data'!BL154</f>
        <v>5.5679999999999996</v>
      </c>
      <c r="P154" s="10">
        <f>'Raw Data'!BR154</f>
        <v>5.4450000000000003</v>
      </c>
      <c r="Q154" s="10">
        <f>'Raw Data'!BX154</f>
        <v>5.5140000000000002</v>
      </c>
      <c r="S154" s="12">
        <f t="shared" si="8"/>
        <v>7.7990131631701636E-3</v>
      </c>
      <c r="T154" s="12">
        <f t="shared" si="9"/>
        <v>0.14024647961052486</v>
      </c>
      <c r="U154" s="12">
        <f t="shared" si="10"/>
        <v>0.87807799214886695</v>
      </c>
      <c r="V154" s="12">
        <f t="shared" si="11"/>
        <v>0.88403797326739131</v>
      </c>
    </row>
    <row r="155" spans="1:22" x14ac:dyDescent="0.2">
      <c r="A155" t="str">
        <f>'Raw Data'!A155</f>
        <v>Apo_lipin</v>
      </c>
      <c r="B155">
        <f>'Raw Data'!B155</f>
        <v>797</v>
      </c>
      <c r="C155">
        <f>'Raw Data'!C155</f>
        <v>816</v>
      </c>
      <c r="D155" t="str">
        <f>'Raw Data'!D155</f>
        <v>AAFGNRPADVYSYKQVGVSL</v>
      </c>
      <c r="F155" s="18">
        <f>'Raw Data'!J155</f>
        <v>3.4140000000000001</v>
      </c>
      <c r="G155" s="10">
        <f>'Raw Data'!P155</f>
        <v>3.4249999999999998</v>
      </c>
      <c r="H155" s="10">
        <f>'Raw Data'!V155</f>
        <v>3.6240000000000001</v>
      </c>
      <c r="I155" s="10">
        <f>'Raw Data'!AB155</f>
        <v>5.6319999999999997</v>
      </c>
      <c r="J155" s="10">
        <f>'Raw Data'!AH155</f>
        <v>5.8780000000000001</v>
      </c>
      <c r="K155" s="10">
        <f>'Raw Data'!AN155</f>
        <v>5.7939999999999996</v>
      </c>
      <c r="L155" s="10">
        <f>'Raw Data'!AT155</f>
        <v>8.6479999999999997</v>
      </c>
      <c r="M155" s="10">
        <f>'Raw Data'!AZ155</f>
        <v>8.5640000000000001</v>
      </c>
      <c r="N155" s="10">
        <f>'Raw Data'!BF155</f>
        <v>8.51</v>
      </c>
      <c r="O155" s="10">
        <f>'Raw Data'!BL155</f>
        <v>10.442</v>
      </c>
      <c r="P155" s="10">
        <f>'Raw Data'!BR155</f>
        <v>10.47</v>
      </c>
      <c r="Q155" s="10">
        <f>'Raw Data'!BX155</f>
        <v>10.428000000000001</v>
      </c>
      <c r="S155" s="12">
        <f t="shared" si="8"/>
        <v>2.6836701141479909E-2</v>
      </c>
      <c r="T155" s="12">
        <f t="shared" si="9"/>
        <v>4.9775113603853921E-2</v>
      </c>
      <c r="U155" s="12">
        <f t="shared" si="10"/>
        <v>6.967912651992858E-2</v>
      </c>
      <c r="V155" s="12">
        <f t="shared" si="11"/>
        <v>6.3874756802201726E-2</v>
      </c>
    </row>
    <row r="156" spans="1:22" x14ac:dyDescent="0.2">
      <c r="A156" t="str">
        <f>'Raw Data'!A156</f>
        <v>Apo_lipin</v>
      </c>
      <c r="B156">
        <f>'Raw Data'!B156</f>
        <v>799</v>
      </c>
      <c r="C156">
        <f>'Raw Data'!C156</f>
        <v>806</v>
      </c>
      <c r="D156" t="str">
        <f>'Raw Data'!D156</f>
        <v>FGNRPADV</v>
      </c>
      <c r="F156" s="18">
        <f>'Raw Data'!J156</f>
        <v>1.571</v>
      </c>
      <c r="G156" s="10">
        <f>'Raw Data'!P156</f>
        <v>1.64</v>
      </c>
      <c r="H156" s="10">
        <f>'Raw Data'!V156</f>
        <v>1.7110000000000001</v>
      </c>
      <c r="I156" s="10">
        <f>'Raw Data'!AB156</f>
        <v>2.544</v>
      </c>
      <c r="J156" s="10">
        <f>'Raw Data'!AH156</f>
        <v>2.524</v>
      </c>
      <c r="K156" s="10">
        <f>'Raw Data'!AN156</f>
        <v>2.4540000000000002</v>
      </c>
      <c r="L156" s="10">
        <f>'Raw Data'!AT156</f>
        <v>3.2530000000000001</v>
      </c>
      <c r="M156" s="10">
        <f>'Raw Data'!AZ156</f>
        <v>3.3079999999999998</v>
      </c>
      <c r="N156" s="10">
        <f>'Raw Data'!BF156</f>
        <v>3.278</v>
      </c>
      <c r="O156" s="10">
        <f>'Raw Data'!BL156</f>
        <v>3.2829999999999999</v>
      </c>
      <c r="P156" s="10">
        <f>'Raw Data'!BR156</f>
        <v>3.4169999999999998</v>
      </c>
      <c r="Q156" s="10">
        <f>'Raw Data'!BX156</f>
        <v>3.3519999999999999</v>
      </c>
      <c r="S156" s="12">
        <f t="shared" si="8"/>
        <v>3.3122174618460357E-2</v>
      </c>
      <c r="T156" s="12">
        <f t="shared" si="9"/>
        <v>0.12075486929539397</v>
      </c>
      <c r="U156" s="12">
        <f t="shared" si="10"/>
        <v>0.23343794157721809</v>
      </c>
      <c r="V156" s="12">
        <f t="shared" si="11"/>
        <v>0.52202490107552646</v>
      </c>
    </row>
    <row r="157" spans="1:22" x14ac:dyDescent="0.2">
      <c r="A157" t="str">
        <f>'Raw Data'!A157</f>
        <v>Apo_lipin</v>
      </c>
      <c r="B157">
        <f>'Raw Data'!B157</f>
        <v>799</v>
      </c>
      <c r="C157">
        <f>'Raw Data'!C157</f>
        <v>808</v>
      </c>
      <c r="D157" t="str">
        <f>'Raw Data'!D157</f>
        <v>FGNRPADVYS</v>
      </c>
      <c r="F157" s="18">
        <f>'Raw Data'!J157</f>
        <v>2.3210000000000002</v>
      </c>
      <c r="G157" s="10">
        <f>'Raw Data'!P157</f>
        <v>2.403</v>
      </c>
      <c r="H157" s="10">
        <f>'Raw Data'!V157</f>
        <v>2.3610000000000002</v>
      </c>
      <c r="I157" s="10">
        <f>'Raw Data'!AB157</f>
        <v>3.718</v>
      </c>
      <c r="J157" s="10">
        <f>'Raw Data'!AH157</f>
        <v>3.762</v>
      </c>
      <c r="K157" s="10">
        <f>'Raw Data'!AN157</f>
        <v>3.673</v>
      </c>
      <c r="L157" s="10">
        <f>'Raw Data'!AT157</f>
        <v>4.7169999999999996</v>
      </c>
      <c r="M157" s="10">
        <f>'Raw Data'!AZ157</f>
        <v>4.806</v>
      </c>
      <c r="N157" s="10">
        <f>'Raw Data'!BF157</f>
        <v>4.8419999999999996</v>
      </c>
      <c r="O157" s="10">
        <f>'Raw Data'!BL157</f>
        <v>4.9370000000000003</v>
      </c>
      <c r="P157" s="10">
        <f>'Raw Data'!BR157</f>
        <v>4.9790000000000001</v>
      </c>
      <c r="Q157" s="10">
        <f>'Raw Data'!BX157</f>
        <v>4.9349999999999996</v>
      </c>
      <c r="S157" s="12">
        <f t="shared" si="8"/>
        <v>3.1887567578370597E-3</v>
      </c>
      <c r="T157" s="12">
        <f t="shared" si="9"/>
        <v>9.0405791349553996E-2</v>
      </c>
      <c r="U157" s="12">
        <f t="shared" si="10"/>
        <v>0.88748115541773109</v>
      </c>
      <c r="V157" s="12">
        <f t="shared" si="11"/>
        <v>0.95878294307324019</v>
      </c>
    </row>
    <row r="158" spans="1:22" x14ac:dyDescent="0.2">
      <c r="A158" t="str">
        <f>'Raw Data'!A158</f>
        <v>Apo_lipin</v>
      </c>
      <c r="B158">
        <f>'Raw Data'!B158</f>
        <v>800</v>
      </c>
      <c r="C158">
        <f>'Raw Data'!C158</f>
        <v>806</v>
      </c>
      <c r="D158" t="str">
        <f>'Raw Data'!D158</f>
        <v>GNRPADV</v>
      </c>
      <c r="F158" s="18">
        <f>'Raw Data'!J158</f>
        <v>1.34</v>
      </c>
      <c r="G158" s="10">
        <f>'Raw Data'!P158</f>
        <v>1.3260000000000001</v>
      </c>
      <c r="H158" s="10">
        <f>'Raw Data'!V158</f>
        <v>1.3740000000000001</v>
      </c>
      <c r="I158" s="10">
        <f>'Raw Data'!AB158</f>
        <v>1.9830000000000001</v>
      </c>
      <c r="J158" s="10">
        <f>'Raw Data'!AH158</f>
        <v>2.1</v>
      </c>
      <c r="K158" s="10">
        <f>'Raw Data'!AN158</f>
        <v>2.0209999999999999</v>
      </c>
      <c r="L158" s="10">
        <f>'Raw Data'!AT158</f>
        <v>2.6659999999999999</v>
      </c>
      <c r="M158" s="10">
        <f>'Raw Data'!AZ158</f>
        <v>2.7570000000000001</v>
      </c>
      <c r="N158" s="10">
        <f>'Raw Data'!BF158</f>
        <v>2.722</v>
      </c>
      <c r="O158" s="10">
        <f>'Raw Data'!BL158</f>
        <v>2.968</v>
      </c>
      <c r="P158" s="10">
        <f>'Raw Data'!BR158</f>
        <v>2.9449999999999998</v>
      </c>
      <c r="Q158" s="10">
        <f>'Raw Data'!BX158</f>
        <v>2.956</v>
      </c>
      <c r="S158" s="12">
        <f t="shared" si="8"/>
        <v>0.4859710946421919</v>
      </c>
      <c r="T158" s="12">
        <f t="shared" si="9"/>
        <v>0.38293727975029912</v>
      </c>
      <c r="U158" s="12">
        <f t="shared" si="10"/>
        <v>0.88901421928751878</v>
      </c>
      <c r="V158" s="12">
        <f t="shared" si="11"/>
        <v>0.14977116165350829</v>
      </c>
    </row>
    <row r="159" spans="1:22" x14ac:dyDescent="0.2">
      <c r="A159" t="str">
        <f>'Raw Data'!A159</f>
        <v>Apo_lipin</v>
      </c>
      <c r="B159">
        <f>'Raw Data'!B159</f>
        <v>800</v>
      </c>
      <c r="C159">
        <f>'Raw Data'!C159</f>
        <v>808</v>
      </c>
      <c r="D159" t="str">
        <f>'Raw Data'!D159</f>
        <v>GNRPADVYS</v>
      </c>
      <c r="F159" s="18">
        <f>'Raw Data'!J159</f>
        <v>2.1219999999999999</v>
      </c>
      <c r="G159" s="10">
        <f>'Raw Data'!P159</f>
        <v>2.2509999999999999</v>
      </c>
      <c r="H159" s="10">
        <f>'Raw Data'!V159</f>
        <v>2.1800000000000002</v>
      </c>
      <c r="I159" s="10">
        <f>'Raw Data'!AB159</f>
        <v>3.431</v>
      </c>
      <c r="J159" s="10">
        <f>'Raw Data'!AH159</f>
        <v>3.536</v>
      </c>
      <c r="K159" s="10">
        <f>'Raw Data'!AN159</f>
        <v>3.3940000000000001</v>
      </c>
      <c r="L159" s="10">
        <f>'Raw Data'!AT159</f>
        <v>4.4390000000000001</v>
      </c>
      <c r="M159" s="10">
        <f>'Raw Data'!AZ159</f>
        <v>4.4790000000000001</v>
      </c>
      <c r="N159" s="10">
        <f>'Raw Data'!BF159</f>
        <v>4.4290000000000003</v>
      </c>
      <c r="O159" s="10">
        <f>'Raw Data'!BL159</f>
        <v>4.6630000000000003</v>
      </c>
      <c r="P159" s="10">
        <f>'Raw Data'!BR159</f>
        <v>4.6760000000000002</v>
      </c>
      <c r="Q159" s="10">
        <f>'Raw Data'!BX159</f>
        <v>4.66</v>
      </c>
      <c r="S159" s="12">
        <f t="shared" si="8"/>
        <v>1.4705880798430009E-2</v>
      </c>
      <c r="T159" s="12">
        <f t="shared" si="9"/>
        <v>0.17645666279430097</v>
      </c>
      <c r="U159" s="12">
        <f t="shared" si="10"/>
        <v>0.11454691802099484</v>
      </c>
      <c r="V159" s="12">
        <f t="shared" si="11"/>
        <v>9.1996641474695759E-2</v>
      </c>
    </row>
    <row r="160" spans="1:22" x14ac:dyDescent="0.2">
      <c r="A160" t="str">
        <f>'Raw Data'!A160</f>
        <v>Apo_lipin</v>
      </c>
      <c r="B160">
        <f>'Raw Data'!B160</f>
        <v>807</v>
      </c>
      <c r="C160">
        <f>'Raw Data'!C160</f>
        <v>816</v>
      </c>
      <c r="D160" t="str">
        <f>'Raw Data'!D160</f>
        <v>YSYKQVGVSL</v>
      </c>
      <c r="F160" s="18">
        <f>'Raw Data'!J160</f>
        <v>1.1579999999999999</v>
      </c>
      <c r="G160" s="10">
        <f>'Raw Data'!P160</f>
        <v>1.1579999999999999</v>
      </c>
      <c r="H160" s="10">
        <f>'Raw Data'!V160</f>
        <v>1.256</v>
      </c>
      <c r="I160" s="10">
        <f>'Raw Data'!AB160</f>
        <v>2.1800000000000002</v>
      </c>
      <c r="J160" s="10">
        <f>'Raw Data'!AH160</f>
        <v>2.2749999999999999</v>
      </c>
      <c r="K160" s="10">
        <f>'Raw Data'!AN160</f>
        <v>2.27</v>
      </c>
      <c r="L160" s="10">
        <f>'Raw Data'!AT160</f>
        <v>4.2939999999999996</v>
      </c>
      <c r="M160" s="10">
        <f>'Raw Data'!AZ160</f>
        <v>4.1989999999999998</v>
      </c>
      <c r="N160" s="10">
        <f>'Raw Data'!BF160</f>
        <v>4.2350000000000003</v>
      </c>
      <c r="O160" s="10">
        <f>'Raw Data'!BL160</f>
        <v>5.7229999999999999</v>
      </c>
      <c r="P160" s="10">
        <f>'Raw Data'!BR160</f>
        <v>5.66</v>
      </c>
      <c r="Q160" s="10">
        <f>'Raw Data'!BX160</f>
        <v>5.7389999999999999</v>
      </c>
      <c r="S160" s="12">
        <f t="shared" si="8"/>
        <v>0.5602923724145199</v>
      </c>
      <c r="T160" s="12">
        <f t="shared" si="9"/>
        <v>0.10894315868581846</v>
      </c>
      <c r="U160" s="12">
        <f t="shared" si="10"/>
        <v>0.35690433411791639</v>
      </c>
      <c r="V160" s="12">
        <f t="shared" si="11"/>
        <v>8.9378893792040337E-2</v>
      </c>
    </row>
    <row r="161" spans="1:22" x14ac:dyDescent="0.2">
      <c r="A161" t="str">
        <f>'Raw Data'!A161</f>
        <v>Apo_lipin</v>
      </c>
      <c r="B161">
        <f>'Raw Data'!B161</f>
        <v>809</v>
      </c>
      <c r="C161">
        <f>'Raw Data'!C161</f>
        <v>816</v>
      </c>
      <c r="D161" t="str">
        <f>'Raw Data'!D161</f>
        <v>YKQVGVSL</v>
      </c>
      <c r="F161" s="18">
        <f>'Raw Data'!J161</f>
        <v>1.1739999999999999</v>
      </c>
      <c r="G161" s="10">
        <f>'Raw Data'!P161</f>
        <v>1.228</v>
      </c>
      <c r="H161" s="10">
        <f>'Raw Data'!V161</f>
        <v>1.31</v>
      </c>
      <c r="I161" s="10">
        <f>'Raw Data'!AB161</f>
        <v>2.0659999999999998</v>
      </c>
      <c r="J161" s="10">
        <f>'Raw Data'!AH161</f>
        <v>2.0840000000000001</v>
      </c>
      <c r="K161" s="10">
        <f>'Raw Data'!AN161</f>
        <v>1.9950000000000001</v>
      </c>
      <c r="L161" s="10">
        <f>'Raw Data'!AT161</f>
        <v>3.2429999999999999</v>
      </c>
      <c r="M161" s="10">
        <f>'Raw Data'!AZ161</f>
        <v>3.38</v>
      </c>
      <c r="N161" s="10">
        <f>'Raw Data'!BF161</f>
        <v>3.3620000000000001</v>
      </c>
      <c r="O161" s="10">
        <f>'Raw Data'!BL161</f>
        <v>4.202</v>
      </c>
      <c r="P161" s="10">
        <f>'Raw Data'!BR161</f>
        <v>4.3099999999999996</v>
      </c>
      <c r="Q161" s="10">
        <f>'Raw Data'!BX161</f>
        <v>4.1040000000000001</v>
      </c>
      <c r="S161" s="12">
        <f t="shared" si="8"/>
        <v>0.12233894498836367</v>
      </c>
      <c r="T161" s="12">
        <f t="shared" si="9"/>
        <v>0.15060706517478509</v>
      </c>
      <c r="U161" s="12">
        <f t="shared" si="10"/>
        <v>0.66304130312255261</v>
      </c>
      <c r="V161" s="12">
        <f t="shared" si="11"/>
        <v>9.7275432549151053E-2</v>
      </c>
    </row>
    <row r="162" spans="1:22" x14ac:dyDescent="0.2">
      <c r="A162" t="str">
        <f>'Raw Data'!A162</f>
        <v>Apo_lipin</v>
      </c>
      <c r="B162">
        <f>'Raw Data'!B162</f>
        <v>817</v>
      </c>
      <c r="C162">
        <f>'Raw Data'!C162</f>
        <v>828</v>
      </c>
      <c r="D162" t="str">
        <f>'Raw Data'!D162</f>
        <v>NRIFTVNPKGEL</v>
      </c>
      <c r="F162" s="18">
        <f>'Raw Data'!J162</f>
        <v>1.373</v>
      </c>
      <c r="G162" s="10">
        <f>'Raw Data'!P162</f>
        <v>1.115</v>
      </c>
      <c r="H162" s="10">
        <f>'Raw Data'!V162</f>
        <v>1.2470000000000001</v>
      </c>
      <c r="I162" s="10">
        <f>'Raw Data'!AB162</f>
        <v>2.9369999999999998</v>
      </c>
      <c r="J162" s="10">
        <f>'Raw Data'!AH162</f>
        <v>3.03</v>
      </c>
      <c r="K162" s="10">
        <f>'Raw Data'!AN162</f>
        <v>2.8860000000000001</v>
      </c>
      <c r="L162" s="10">
        <f>'Raw Data'!AT162</f>
        <v>4.8220000000000001</v>
      </c>
      <c r="M162" s="10">
        <f>'Raw Data'!AZ162</f>
        <v>4.9029999999999996</v>
      </c>
      <c r="N162" s="10">
        <f>'Raw Data'!BF162</f>
        <v>4.835</v>
      </c>
      <c r="O162" s="10">
        <f>'Raw Data'!BL162</f>
        <v>5.6349999999999998</v>
      </c>
      <c r="P162" s="10">
        <f>'Raw Data'!BR162</f>
        <v>5.585</v>
      </c>
      <c r="Q162" s="10">
        <f>'Raw Data'!BX162</f>
        <v>5.6529999999999996</v>
      </c>
      <c r="S162" s="12">
        <f t="shared" si="8"/>
        <v>0.15802604326021691</v>
      </c>
      <c r="T162" s="12">
        <f t="shared" si="9"/>
        <v>0.81303078588885491</v>
      </c>
      <c r="U162" s="12">
        <f t="shared" si="10"/>
        <v>0.17894197028323819</v>
      </c>
      <c r="V162" s="12">
        <f t="shared" si="11"/>
        <v>0.42339873398495514</v>
      </c>
    </row>
    <row r="163" spans="1:22" x14ac:dyDescent="0.2">
      <c r="A163" t="str">
        <f>'Raw Data'!A163</f>
        <v>Apo_lipin</v>
      </c>
      <c r="B163">
        <f>'Raw Data'!B163</f>
        <v>817</v>
      </c>
      <c r="C163">
        <f>'Raw Data'!C163</f>
        <v>839</v>
      </c>
      <c r="D163" t="str">
        <f>'Raw Data'!D163</f>
        <v>NRIFTVNPKGELVQEHAKTNISS</v>
      </c>
      <c r="F163" s="18">
        <f>'Raw Data'!J163</f>
        <v>6.1740000000000004</v>
      </c>
      <c r="G163" s="10">
        <f>'Raw Data'!P163</f>
        <v>6.1870000000000003</v>
      </c>
      <c r="H163" s="10">
        <f>'Raw Data'!V163</f>
        <v>6.4580000000000002</v>
      </c>
      <c r="I163" s="10">
        <f>'Raw Data'!AB163</f>
        <v>8.61</v>
      </c>
      <c r="J163" s="10">
        <f>'Raw Data'!AH163</f>
        <v>8.7449999999999992</v>
      </c>
      <c r="K163" s="10">
        <f>'Raw Data'!AN163</f>
        <v>8.7829999999999995</v>
      </c>
      <c r="L163" s="10">
        <f>'Raw Data'!AT163</f>
        <v>10.624000000000001</v>
      </c>
      <c r="M163" s="10">
        <f>'Raw Data'!AZ163</f>
        <v>11.117000000000001</v>
      </c>
      <c r="N163" s="10">
        <f>'Raw Data'!BF163</f>
        <v>10.981</v>
      </c>
      <c r="O163" s="10">
        <f>'Raw Data'!BL163</f>
        <v>11.704000000000001</v>
      </c>
      <c r="P163" s="10">
        <f>'Raw Data'!BR163</f>
        <v>11.85</v>
      </c>
      <c r="Q163" s="10">
        <f>'Raw Data'!BX163</f>
        <v>12.054</v>
      </c>
      <c r="S163" s="12">
        <f t="shared" si="8"/>
        <v>4.8919510270049336E-2</v>
      </c>
      <c r="T163" s="12">
        <f t="shared" si="9"/>
        <v>7.5286173933602069E-2</v>
      </c>
      <c r="U163" s="12">
        <f t="shared" si="10"/>
        <v>0.60598147369171207</v>
      </c>
      <c r="V163" s="12">
        <f t="shared" si="11"/>
        <v>0.6430124642531394</v>
      </c>
    </row>
    <row r="164" spans="1:22" x14ac:dyDescent="0.2">
      <c r="A164" t="str">
        <f>'Raw Data'!A164</f>
        <v>Apo_lipin</v>
      </c>
      <c r="B164">
        <f>'Raw Data'!B164</f>
        <v>817</v>
      </c>
      <c r="C164">
        <f>'Raw Data'!C164</f>
        <v>840</v>
      </c>
      <c r="D164" t="str">
        <f>'Raw Data'!D164</f>
        <v>NRIFTVNPKGELVQEHAKTNISSY</v>
      </c>
      <c r="F164" s="18">
        <f>'Raw Data'!J164</f>
        <v>6.3780000000000001</v>
      </c>
      <c r="G164" s="10">
        <f>'Raw Data'!P164</f>
        <v>6.2549999999999999</v>
      </c>
      <c r="H164" s="10">
        <f>'Raw Data'!V164</f>
        <v>6.6390000000000002</v>
      </c>
      <c r="I164" s="10">
        <f>'Raw Data'!AB164</f>
        <v>8.4429999999999996</v>
      </c>
      <c r="J164" s="10">
        <f>'Raw Data'!AH164</f>
        <v>8.6289999999999996</v>
      </c>
      <c r="K164" s="10">
        <f>'Raw Data'!AN164</f>
        <v>8.8249999999999993</v>
      </c>
      <c r="L164" s="10">
        <f>'Raw Data'!AT164</f>
        <v>10.53</v>
      </c>
      <c r="M164" s="10">
        <f>'Raw Data'!AZ164</f>
        <v>11.157</v>
      </c>
      <c r="N164" s="10">
        <f>'Raw Data'!BF164</f>
        <v>10.868</v>
      </c>
      <c r="O164" s="10">
        <f>'Raw Data'!BL164</f>
        <v>11.618</v>
      </c>
      <c r="P164" s="10">
        <f>'Raw Data'!BR164</f>
        <v>11.513999999999999</v>
      </c>
      <c r="Q164" s="10">
        <f>'Raw Data'!BX164</f>
        <v>11.904999999999999</v>
      </c>
      <c r="S164" s="12">
        <f t="shared" si="8"/>
        <v>0.12440056105682776</v>
      </c>
      <c r="T164" s="12">
        <f t="shared" si="9"/>
        <v>0.31059884216138728</v>
      </c>
      <c r="U164" s="12">
        <f t="shared" si="10"/>
        <v>0.83669384910142175</v>
      </c>
      <c r="V164" s="12">
        <f t="shared" si="11"/>
        <v>0.93448960568687656</v>
      </c>
    </row>
    <row r="165" spans="1:22" x14ac:dyDescent="0.2">
      <c r="A165" t="str">
        <f>'Raw Data'!A165</f>
        <v>Apo_lipin</v>
      </c>
      <c r="B165">
        <f>'Raw Data'!B165</f>
        <v>829</v>
      </c>
      <c r="C165">
        <f>'Raw Data'!C165</f>
        <v>839</v>
      </c>
      <c r="D165" t="str">
        <f>'Raw Data'!D165</f>
        <v>VQEHAKTNISS</v>
      </c>
      <c r="F165" s="18">
        <f>'Raw Data'!J165</f>
        <v>5.3620000000000001</v>
      </c>
      <c r="G165" s="10">
        <f>'Raw Data'!P165</f>
        <v>5.2930000000000001</v>
      </c>
      <c r="H165" s="10">
        <f>'Raw Data'!V165</f>
        <v>5.5739999999999998</v>
      </c>
      <c r="I165" s="10">
        <f>'Raw Data'!AB165</f>
        <v>5.7050000000000001</v>
      </c>
      <c r="J165" s="10">
        <f>'Raw Data'!AH165</f>
        <v>5.6970000000000001</v>
      </c>
      <c r="K165" s="10">
        <f>'Raw Data'!AN165</f>
        <v>5.7190000000000003</v>
      </c>
      <c r="L165" s="10">
        <f>'Raw Data'!AT165</f>
        <v>5.7430000000000003</v>
      </c>
      <c r="M165" s="10">
        <f>'Raw Data'!AZ165</f>
        <v>5.9340000000000002</v>
      </c>
      <c r="N165" s="10">
        <f>'Raw Data'!BF165</f>
        <v>5.7690000000000001</v>
      </c>
      <c r="O165" s="10">
        <f>'Raw Data'!BL165</f>
        <v>5.8520000000000003</v>
      </c>
      <c r="P165" s="10">
        <f>'Raw Data'!BR165</f>
        <v>5.8819999999999997</v>
      </c>
      <c r="Q165" s="10">
        <f>'Raw Data'!BX165</f>
        <v>5.758</v>
      </c>
      <c r="S165" s="12">
        <f t="shared" si="8"/>
        <v>0.84217731675568774</v>
      </c>
      <c r="T165" s="12">
        <f t="shared" si="9"/>
        <v>0.61286786594515397</v>
      </c>
      <c r="U165" s="12">
        <f t="shared" si="10"/>
        <v>0.35814890601335797</v>
      </c>
      <c r="V165" s="12">
        <f t="shared" si="11"/>
        <v>0.30192863944996523</v>
      </c>
    </row>
    <row r="166" spans="1:22" x14ac:dyDescent="0.2">
      <c r="A166" t="str">
        <f>'Raw Data'!A166</f>
        <v>Apo_lipin</v>
      </c>
      <c r="B166">
        <f>'Raw Data'!B166</f>
        <v>829</v>
      </c>
      <c r="C166">
        <f>'Raw Data'!C166</f>
        <v>840</v>
      </c>
      <c r="D166" t="str">
        <f>'Raw Data'!D166</f>
        <v>VQEHAKTNISSY</v>
      </c>
      <c r="F166" s="18">
        <f>'Raw Data'!J166</f>
        <v>5.484</v>
      </c>
      <c r="G166" s="10">
        <f>'Raw Data'!P166</f>
        <v>5.3040000000000003</v>
      </c>
      <c r="H166" s="10">
        <f>'Raw Data'!V166</f>
        <v>5.2190000000000003</v>
      </c>
      <c r="I166" s="10">
        <f>'Raw Data'!AB166</f>
        <v>5.49</v>
      </c>
      <c r="J166" s="10">
        <f>'Raw Data'!AH166</f>
        <v>5.6760000000000002</v>
      </c>
      <c r="K166" s="10">
        <f>'Raw Data'!AN166</f>
        <v>5.508</v>
      </c>
      <c r="L166" s="10">
        <f>'Raw Data'!AT166</f>
        <v>5.7190000000000003</v>
      </c>
      <c r="M166" s="10">
        <f>'Raw Data'!AZ166</f>
        <v>5.8250000000000002</v>
      </c>
      <c r="N166" s="10">
        <f>'Raw Data'!BF166</f>
        <v>5.78</v>
      </c>
      <c r="O166" s="10">
        <f>'Raw Data'!BL166</f>
        <v>5.6619999999999999</v>
      </c>
      <c r="P166" s="10">
        <f>'Raw Data'!BR166</f>
        <v>5.851</v>
      </c>
      <c r="Q166" s="10">
        <f>'Raw Data'!BX166</f>
        <v>5.758</v>
      </c>
      <c r="S166" s="12">
        <f t="shared" si="8"/>
        <v>8.1163424741957785E-2</v>
      </c>
      <c r="T166" s="12">
        <f t="shared" si="9"/>
        <v>0.10147965054901588</v>
      </c>
      <c r="U166" s="12">
        <f t="shared" si="10"/>
        <v>0.17196078556273997</v>
      </c>
      <c r="V166" s="12">
        <f t="shared" si="11"/>
        <v>0.10765912109696964</v>
      </c>
    </row>
    <row r="167" spans="1:22" x14ac:dyDescent="0.2">
      <c r="A167" t="str">
        <f>'Raw Data'!A167</f>
        <v>Apo_lipin</v>
      </c>
      <c r="B167">
        <f>'Raw Data'!B167</f>
        <v>840</v>
      </c>
      <c r="C167">
        <f>'Raw Data'!C167</f>
        <v>845</v>
      </c>
      <c r="D167" t="str">
        <f>'Raw Data'!D167</f>
        <v>YVRLCE</v>
      </c>
      <c r="F167" s="18">
        <f>'Raw Data'!J167</f>
        <v>1.96</v>
      </c>
      <c r="G167" s="10">
        <f>'Raw Data'!P167</f>
        <v>1.9079999999999999</v>
      </c>
      <c r="H167" s="10">
        <f>'Raw Data'!V167</f>
        <v>1.9870000000000001</v>
      </c>
      <c r="I167" s="10">
        <f>'Raw Data'!AB167</f>
        <v>2.9660000000000002</v>
      </c>
      <c r="J167" s="10">
        <f>'Raw Data'!AH167</f>
        <v>2.9359999999999999</v>
      </c>
      <c r="K167" s="10">
        <f>'Raw Data'!AN167</f>
        <v>2.8929999999999998</v>
      </c>
      <c r="L167" s="10">
        <f>'Raw Data'!AT167</f>
        <v>3.085</v>
      </c>
      <c r="M167" s="10">
        <f>'Raw Data'!AZ167</f>
        <v>3.0960000000000001</v>
      </c>
      <c r="N167" s="10">
        <f>'Raw Data'!BF167</f>
        <v>3.1520000000000001</v>
      </c>
      <c r="O167" s="10">
        <f>'Raw Data'!BL167</f>
        <v>3.165</v>
      </c>
      <c r="P167" s="10">
        <f>'Raw Data'!BR167</f>
        <v>3.137</v>
      </c>
      <c r="Q167" s="10">
        <f>'Raw Data'!BX167</f>
        <v>3.1960000000000002</v>
      </c>
      <c r="S167" s="12">
        <f t="shared" si="8"/>
        <v>8.0268166187726772E-5</v>
      </c>
      <c r="T167" s="12">
        <f t="shared" si="9"/>
        <v>2.175889311364718E-2</v>
      </c>
      <c r="U167" s="12">
        <f t="shared" si="10"/>
        <v>0.56773988832576894</v>
      </c>
      <c r="V167" s="12">
        <f t="shared" si="11"/>
        <v>0.86978974583261093</v>
      </c>
    </row>
    <row r="168" spans="1:22" x14ac:dyDescent="0.2">
      <c r="A168" t="str">
        <f>'Raw Data'!A168</f>
        <v>Apo_lipin</v>
      </c>
      <c r="B168">
        <f>'Raw Data'!B168</f>
        <v>844</v>
      </c>
      <c r="C168">
        <f>'Raw Data'!C168</f>
        <v>854</v>
      </c>
      <c r="D168" t="str">
        <f>'Raw Data'!D168</f>
        <v>CEVVDHVFPLL</v>
      </c>
      <c r="F168" s="18">
        <f>'Raw Data'!J168</f>
        <v>0.46700000000000003</v>
      </c>
      <c r="G168" s="10">
        <f>'Raw Data'!P168</f>
        <v>0.437</v>
      </c>
      <c r="H168" s="10">
        <f>'Raw Data'!V168</f>
        <v>0.51900000000000002</v>
      </c>
      <c r="I168" s="10">
        <f>'Raw Data'!AB168</f>
        <v>1.629</v>
      </c>
      <c r="J168" s="10">
        <f>'Raw Data'!AH168</f>
        <v>1.756</v>
      </c>
      <c r="K168" s="10">
        <f>'Raw Data'!AN168</f>
        <v>1.665</v>
      </c>
      <c r="L168" s="10">
        <f>'Raw Data'!AT168</f>
        <v>3.778</v>
      </c>
      <c r="M168" s="10">
        <f>'Raw Data'!AZ168</f>
        <v>3.802</v>
      </c>
      <c r="N168" s="10">
        <f>'Raw Data'!BF168</f>
        <v>3.7829999999999999</v>
      </c>
      <c r="O168" s="10">
        <f>'Raw Data'!BL168</f>
        <v>4.577</v>
      </c>
      <c r="P168" s="10">
        <f>'Raw Data'!BR168</f>
        <v>4.6280000000000001</v>
      </c>
      <c r="Q168" s="10">
        <f>'Raw Data'!BX168</f>
        <v>4.6109999999999998</v>
      </c>
      <c r="S168" s="12">
        <f t="shared" si="8"/>
        <v>0.24326426835232851</v>
      </c>
      <c r="T168" s="12">
        <f t="shared" si="9"/>
        <v>0.24791709092018768</v>
      </c>
      <c r="U168" s="12">
        <f t="shared" si="10"/>
        <v>1.1124385719026426E-2</v>
      </c>
      <c r="V168" s="12">
        <f t="shared" si="11"/>
        <v>0.10272181987441997</v>
      </c>
    </row>
    <row r="169" spans="1:22" x14ac:dyDescent="0.2">
      <c r="A169" t="str">
        <f>'Raw Data'!A169</f>
        <v>Apo_lipin</v>
      </c>
      <c r="B169">
        <f>'Raw Data'!B169</f>
        <v>846</v>
      </c>
      <c r="C169">
        <f>'Raw Data'!C169</f>
        <v>854</v>
      </c>
      <c r="D169" t="str">
        <f>'Raw Data'!D169</f>
        <v>VVDHVFPLL</v>
      </c>
      <c r="F169" s="18">
        <f>'Raw Data'!J169</f>
        <v>0.22500000000000001</v>
      </c>
      <c r="G169" s="10">
        <f>'Raw Data'!P169</f>
        <v>0.22</v>
      </c>
      <c r="H169" s="10">
        <f>'Raw Data'!V169</f>
        <v>0.25600000000000001</v>
      </c>
      <c r="I169" s="10">
        <f>'Raw Data'!AB169</f>
        <v>0.78300000000000003</v>
      </c>
      <c r="J169" s="10">
        <f>'Raw Data'!AH169</f>
        <v>0.85299999999999998</v>
      </c>
      <c r="K169" s="10">
        <f>'Raw Data'!AN169</f>
        <v>0.80700000000000005</v>
      </c>
      <c r="L169" s="10">
        <f>'Raw Data'!AT169</f>
        <v>2.1389999999999998</v>
      </c>
      <c r="M169" s="10">
        <f>'Raw Data'!AZ169</f>
        <v>2.1640000000000001</v>
      </c>
      <c r="N169" s="10">
        <f>'Raw Data'!BF169</f>
        <v>2.1480000000000001</v>
      </c>
      <c r="O169" s="10">
        <f>'Raw Data'!BL169</f>
        <v>2.6930000000000001</v>
      </c>
      <c r="P169" s="10">
        <f>'Raw Data'!BR169</f>
        <v>2.734</v>
      </c>
      <c r="Q169" s="10">
        <f>'Raw Data'!BX169</f>
        <v>2.6960000000000002</v>
      </c>
      <c r="S169" s="12">
        <f t="shared" si="8"/>
        <v>0.72729623323215953</v>
      </c>
      <c r="T169" s="12">
        <f t="shared" si="9"/>
        <v>0.2855850419686255</v>
      </c>
      <c r="U169" s="12">
        <f t="shared" si="10"/>
        <v>4.4225163126922762E-2</v>
      </c>
      <c r="V169" s="12">
        <f t="shared" si="11"/>
        <v>0.37969807150217727</v>
      </c>
    </row>
    <row r="170" spans="1:22" x14ac:dyDescent="0.2">
      <c r="A170" t="str">
        <f>'Raw Data'!A170</f>
        <v>Apo_lipin</v>
      </c>
      <c r="B170">
        <f>'Raw Data'!B170</f>
        <v>846</v>
      </c>
      <c r="C170">
        <f>'Raw Data'!C170</f>
        <v>867</v>
      </c>
      <c r="D170" t="str">
        <f>'Raw Data'!D170</f>
        <v>VVDHVFPLLKRSHSCDFPCSDT</v>
      </c>
      <c r="F170" s="18">
        <f>'Raw Data'!J170</f>
        <v>3.6920000000000002</v>
      </c>
      <c r="G170" s="10">
        <f>'Raw Data'!P170</f>
        <v>3.5880000000000001</v>
      </c>
      <c r="H170" s="10">
        <f>'Raw Data'!V170</f>
        <v>3.6619999999999999</v>
      </c>
      <c r="I170" s="10">
        <f>'Raw Data'!AB170</f>
        <v>4.05</v>
      </c>
      <c r="J170" s="10">
        <f>'Raw Data'!AH170</f>
        <v>4.0960000000000001</v>
      </c>
      <c r="K170" s="10">
        <f>'Raw Data'!AN170</f>
        <v>4.3250000000000002</v>
      </c>
      <c r="L170" s="10">
        <f>'Raw Data'!AT170</f>
        <v>5.6470000000000002</v>
      </c>
      <c r="M170" s="10">
        <f>'Raw Data'!AZ170</f>
        <v>5.6820000000000004</v>
      </c>
      <c r="N170" s="10">
        <f>'Raw Data'!BF170</f>
        <v>5.5759999999999996</v>
      </c>
      <c r="O170" s="10">
        <f>'Raw Data'!BL170</f>
        <v>6.1870000000000003</v>
      </c>
      <c r="P170" s="10">
        <f>'Raw Data'!BR170</f>
        <v>6.2450000000000001</v>
      </c>
      <c r="Q170" s="10">
        <f>'Raw Data'!BX170</f>
        <v>6.2670000000000003</v>
      </c>
      <c r="S170" s="12">
        <f t="shared" si="8"/>
        <v>3.1662479443641931E-4</v>
      </c>
      <c r="T170" s="12">
        <f t="shared" si="9"/>
        <v>0.15728211303080131</v>
      </c>
      <c r="U170" s="12">
        <f t="shared" si="10"/>
        <v>0.12310713214766578</v>
      </c>
      <c r="V170" s="12">
        <f t="shared" si="11"/>
        <v>0.73057243843024577</v>
      </c>
    </row>
    <row r="171" spans="1:22" x14ac:dyDescent="0.2">
      <c r="A171" t="str">
        <f>'Raw Data'!A171</f>
        <v>Apo_lipin</v>
      </c>
      <c r="B171">
        <f>'Raw Data'!B171</f>
        <v>846</v>
      </c>
      <c r="C171">
        <f>'Raw Data'!C171</f>
        <v>871</v>
      </c>
      <c r="D171" t="str">
        <f>'Raw Data'!D171</f>
        <v>VVDHVFPLLKRSHSCDFPCSDTFSNF</v>
      </c>
      <c r="F171" s="18">
        <f>'Raw Data'!J171</f>
        <v>4.8019999999999996</v>
      </c>
      <c r="G171" s="10">
        <f>'Raw Data'!P171</f>
        <v>4.8639999999999999</v>
      </c>
      <c r="H171" s="10">
        <f>'Raw Data'!V171</f>
        <v>5.0170000000000003</v>
      </c>
      <c r="I171" s="10">
        <f>'Raw Data'!AB171</f>
        <v>5.6260000000000003</v>
      </c>
      <c r="J171" s="10">
        <f>'Raw Data'!AH171</f>
        <v>5.5490000000000004</v>
      </c>
      <c r="K171" s="10">
        <f>'Raw Data'!AN171</f>
        <v>5.8410000000000002</v>
      </c>
      <c r="L171" s="10">
        <f>'Raw Data'!AT171</f>
        <v>7.1619999999999999</v>
      </c>
      <c r="M171" s="10">
        <f>'Raw Data'!AZ171</f>
        <v>7.2850000000000001</v>
      </c>
      <c r="N171" s="10">
        <f>'Raw Data'!BF171</f>
        <v>7.23</v>
      </c>
      <c r="O171" s="10">
        <f>'Raw Data'!BL171</f>
        <v>7.806</v>
      </c>
      <c r="P171" s="10">
        <f>'Raw Data'!BR171</f>
        <v>7.806</v>
      </c>
      <c r="Q171" s="10">
        <f>'Raw Data'!BX171</f>
        <v>7.7430000000000003</v>
      </c>
      <c r="S171" s="12">
        <f t="shared" si="8"/>
        <v>3.3115617956514377E-3</v>
      </c>
      <c r="T171" s="12">
        <f t="shared" si="9"/>
        <v>5.594925631197805E-2</v>
      </c>
      <c r="U171" s="12">
        <f t="shared" si="10"/>
        <v>6.0833661861174622E-2</v>
      </c>
      <c r="V171" s="12">
        <f t="shared" si="11"/>
        <v>9.2058331574628015E-3</v>
      </c>
    </row>
    <row r="172" spans="1:22" x14ac:dyDescent="0.2">
      <c r="A172" t="str">
        <f>'Raw Data'!A172</f>
        <v>Apo_lipin</v>
      </c>
      <c r="B172">
        <f>'Raw Data'!B172</f>
        <v>847</v>
      </c>
      <c r="C172">
        <f>'Raw Data'!C172</f>
        <v>854</v>
      </c>
      <c r="D172" t="str">
        <f>'Raw Data'!D172</f>
        <v>VDHVFPLL</v>
      </c>
      <c r="F172" s="18">
        <f>'Raw Data'!J172</f>
        <v>0.188</v>
      </c>
      <c r="G172" s="10">
        <f>'Raw Data'!P172</f>
        <v>0.253</v>
      </c>
      <c r="H172" s="10">
        <f>'Raw Data'!V172</f>
        <v>0.18</v>
      </c>
      <c r="I172" s="10">
        <f>'Raw Data'!AB172</f>
        <v>0.77700000000000002</v>
      </c>
      <c r="J172" s="10">
        <f>'Raw Data'!AH172</f>
        <v>0.80500000000000005</v>
      </c>
      <c r="K172" s="10">
        <f>'Raw Data'!AN172</f>
        <v>0.80400000000000005</v>
      </c>
      <c r="L172" s="10">
        <f>'Raw Data'!AT172</f>
        <v>1.9450000000000001</v>
      </c>
      <c r="M172" s="10">
        <f>'Raw Data'!AZ172</f>
        <v>2.0219999999999998</v>
      </c>
      <c r="N172" s="10">
        <f>'Raw Data'!BF172</f>
        <v>2.0019999999999998</v>
      </c>
      <c r="O172" s="10">
        <f>'Raw Data'!BL172</f>
        <v>2.4350000000000001</v>
      </c>
      <c r="P172" s="10">
        <f>'Raw Data'!BR172</f>
        <v>2.4430000000000001</v>
      </c>
      <c r="Q172" s="10">
        <f>'Raw Data'!BX172</f>
        <v>2.4390000000000001</v>
      </c>
      <c r="S172" s="12">
        <f t="shared" si="8"/>
        <v>0.37753822010506627</v>
      </c>
      <c r="T172" s="12">
        <f t="shared" si="9"/>
        <v>0.19225267298314716</v>
      </c>
      <c r="U172" s="12">
        <f t="shared" si="10"/>
        <v>0.34587101246001872</v>
      </c>
      <c r="V172" s="12">
        <f t="shared" si="11"/>
        <v>0.80192845010802616</v>
      </c>
    </row>
    <row r="173" spans="1:22" x14ac:dyDescent="0.2">
      <c r="A173" t="str">
        <f>'Raw Data'!A173</f>
        <v>Apo_lipin</v>
      </c>
      <c r="B173">
        <f>'Raw Data'!B173</f>
        <v>855</v>
      </c>
      <c r="C173">
        <f>'Raw Data'!C173</f>
        <v>862</v>
      </c>
      <c r="D173" t="str">
        <f>'Raw Data'!D173</f>
        <v>KRSHSCDF</v>
      </c>
      <c r="F173" s="18">
        <f>'Raw Data'!J173</f>
        <v>0.98199999999999998</v>
      </c>
      <c r="G173" s="10">
        <f>'Raw Data'!P173</f>
        <v>0.874</v>
      </c>
      <c r="H173" s="10">
        <f>'Raw Data'!V173</f>
        <v>0.90300000000000002</v>
      </c>
      <c r="I173" s="10">
        <f>'Raw Data'!AB173</f>
        <v>1.1100000000000001</v>
      </c>
      <c r="J173" s="10">
        <f>'Raw Data'!AH173</f>
        <v>1.0109999999999999</v>
      </c>
      <c r="K173" s="10">
        <f>'Raw Data'!AN173</f>
        <v>1.1719999999999999</v>
      </c>
      <c r="L173" s="10">
        <f>'Raw Data'!AT173</f>
        <v>1.0629999999999999</v>
      </c>
      <c r="M173" s="10">
        <f>'Raw Data'!AZ173</f>
        <v>1.1060000000000001</v>
      </c>
      <c r="N173" s="10">
        <f>'Raw Data'!BF173</f>
        <v>1.077</v>
      </c>
      <c r="O173" s="10">
        <f>'Raw Data'!BL173</f>
        <v>1.0269999999999999</v>
      </c>
      <c r="P173" s="10">
        <f>'Raw Data'!BR173</f>
        <v>1.091</v>
      </c>
      <c r="Q173" s="10">
        <f>'Raw Data'!BX173</f>
        <v>1.089</v>
      </c>
      <c r="S173" s="12">
        <f t="shared" si="8"/>
        <v>3.5495149140193326E-3</v>
      </c>
      <c r="T173" s="12">
        <f t="shared" si="9"/>
        <v>5.3526845937560866E-2</v>
      </c>
      <c r="U173" s="12">
        <f t="shared" si="10"/>
        <v>0.28973273919475034</v>
      </c>
      <c r="V173" s="12">
        <f t="shared" si="11"/>
        <v>0.29071772107719712</v>
      </c>
    </row>
    <row r="174" spans="1:22" x14ac:dyDescent="0.2">
      <c r="A174" t="str">
        <f>'Raw Data'!A174</f>
        <v>Apo_lipin</v>
      </c>
      <c r="B174">
        <f>'Raw Data'!B174</f>
        <v>855</v>
      </c>
      <c r="C174">
        <f>'Raw Data'!C174</f>
        <v>867</v>
      </c>
      <c r="D174" t="str">
        <f>'Raw Data'!D174</f>
        <v>KRSHSCDFPCSDT</v>
      </c>
      <c r="F174" s="18">
        <f>'Raw Data'!J174</f>
        <v>3.105</v>
      </c>
      <c r="G174" s="10">
        <f>'Raw Data'!P174</f>
        <v>3.1019999999999999</v>
      </c>
      <c r="H174" s="10">
        <f>'Raw Data'!V174</f>
        <v>3.1379999999999999</v>
      </c>
      <c r="I174" s="10">
        <f>'Raw Data'!AB174</f>
        <v>3.14</v>
      </c>
      <c r="J174" s="10">
        <f>'Raw Data'!AH174</f>
        <v>3.0590000000000002</v>
      </c>
      <c r="K174" s="10">
        <f>'Raw Data'!AN174</f>
        <v>3.1779999999999999</v>
      </c>
      <c r="L174" s="10">
        <f>'Raw Data'!AT174</f>
        <v>3.1040000000000001</v>
      </c>
      <c r="M174" s="10">
        <f>'Raw Data'!AZ174</f>
        <v>3.1949999999999998</v>
      </c>
      <c r="N174" s="10">
        <f>'Raw Data'!BF174</f>
        <v>3.1920000000000002</v>
      </c>
      <c r="O174" s="10">
        <f>'Raw Data'!BL174</f>
        <v>3.0539999999999998</v>
      </c>
      <c r="P174" s="10">
        <f>'Raw Data'!BR174</f>
        <v>3.2</v>
      </c>
      <c r="Q174" s="10">
        <f>'Raw Data'!BX174</f>
        <v>3.1970000000000001</v>
      </c>
      <c r="S174" s="12">
        <f t="shared" si="8"/>
        <v>2.5276674999164589E-3</v>
      </c>
      <c r="T174" s="12">
        <f t="shared" si="9"/>
        <v>8.0165767034766799E-2</v>
      </c>
      <c r="U174" s="12">
        <f t="shared" si="10"/>
        <v>0.33455257108785846</v>
      </c>
      <c r="V174" s="12">
        <f t="shared" si="11"/>
        <v>0.20683650514909901</v>
      </c>
    </row>
    <row r="175" spans="1:22" x14ac:dyDescent="0.2">
      <c r="A175" t="str">
        <f>'Raw Data'!A175</f>
        <v>Apo_lipin</v>
      </c>
      <c r="B175">
        <f>'Raw Data'!B175</f>
        <v>855</v>
      </c>
      <c r="C175">
        <f>'Raw Data'!C175</f>
        <v>871</v>
      </c>
      <c r="D175" t="str">
        <f>'Raw Data'!D175</f>
        <v>KRSHSCDFPCSDTFSNF</v>
      </c>
      <c r="F175" s="18">
        <f>'Raw Data'!J175</f>
        <v>4.2220000000000004</v>
      </c>
      <c r="G175" s="10">
        <f>'Raw Data'!P175</f>
        <v>4.1289999999999996</v>
      </c>
      <c r="H175" s="10">
        <f>'Raw Data'!V175</f>
        <v>4.0670000000000002</v>
      </c>
      <c r="I175" s="10">
        <f>'Raw Data'!AB175</f>
        <v>4.0999999999999996</v>
      </c>
      <c r="J175" s="10">
        <f>'Raw Data'!AH175</f>
        <v>4.0860000000000003</v>
      </c>
      <c r="K175" s="10">
        <f>'Raw Data'!AN175</f>
        <v>4.1559999999999997</v>
      </c>
      <c r="L175" s="10">
        <f>'Raw Data'!AT175</f>
        <v>4.5</v>
      </c>
      <c r="M175" s="10">
        <f>'Raw Data'!AZ175</f>
        <v>4.5170000000000003</v>
      </c>
      <c r="N175" s="10">
        <f>'Raw Data'!BF175</f>
        <v>4.3209999999999997</v>
      </c>
      <c r="O175" s="10">
        <f>'Raw Data'!BL175</f>
        <v>4.6029999999999998</v>
      </c>
      <c r="P175" s="10">
        <f>'Raw Data'!BR175</f>
        <v>4.7469999999999999</v>
      </c>
      <c r="Q175" s="10">
        <f>'Raw Data'!BX175</f>
        <v>4.7</v>
      </c>
      <c r="S175" s="12">
        <f t="shared" si="8"/>
        <v>1.8501522124124637E-4</v>
      </c>
      <c r="T175" s="12">
        <f t="shared" si="9"/>
        <v>0.21531769456314837</v>
      </c>
      <c r="U175" s="12">
        <f t="shared" si="10"/>
        <v>2.5763124853526425E-2</v>
      </c>
      <c r="V175" s="12">
        <f t="shared" si="11"/>
        <v>2.6828598888131989E-3</v>
      </c>
    </row>
    <row r="176" spans="1:22" x14ac:dyDescent="0.2">
      <c r="A176" t="str">
        <f>'Raw Data'!A176</f>
        <v>Apo_lipin</v>
      </c>
      <c r="B176">
        <f>'Raw Data'!B176</f>
        <v>872</v>
      </c>
      <c r="C176">
        <f>'Raw Data'!C176</f>
        <v>886</v>
      </c>
      <c r="D176" t="str">
        <f>'Raw Data'!D176</f>
        <v>TFWREPLPPFENQDM</v>
      </c>
      <c r="F176" s="18">
        <f>'Raw Data'!J176</f>
        <v>5.6020000000000003</v>
      </c>
      <c r="G176" s="10">
        <f>'Raw Data'!P176</f>
        <v>5.6719999999999997</v>
      </c>
      <c r="H176" s="10">
        <f>'Raw Data'!V176</f>
        <v>5.78</v>
      </c>
      <c r="I176" s="10">
        <f>'Raw Data'!AB176</f>
        <v>6.3179999999999996</v>
      </c>
      <c r="J176" s="10">
        <f>'Raw Data'!AH176</f>
        <v>6.2919999999999998</v>
      </c>
      <c r="K176" s="10">
        <f>'Raw Data'!AN176</f>
        <v>6.4569999999999999</v>
      </c>
      <c r="L176" s="10">
        <f>'Raw Data'!AT176</f>
        <v>6.516</v>
      </c>
      <c r="M176" s="10">
        <f>'Raw Data'!AZ176</f>
        <v>6.6459999999999999</v>
      </c>
      <c r="N176" s="10">
        <f>'Raw Data'!BF176</f>
        <v>6.5659999999999998</v>
      </c>
      <c r="O176" s="10">
        <f>'Raw Data'!BL176</f>
        <v>6.5179999999999998</v>
      </c>
      <c r="P176" s="10">
        <f>'Raw Data'!BR176</f>
        <v>6.734</v>
      </c>
      <c r="Q176" s="10">
        <f>'Raw Data'!BX176</f>
        <v>6.6070000000000002</v>
      </c>
      <c r="S176" s="12">
        <f t="shared" si="8"/>
        <v>1.0973297105498641E-2</v>
      </c>
      <c r="T176" s="12">
        <f t="shared" si="9"/>
        <v>0.1991877890227427</v>
      </c>
      <c r="U176" s="12">
        <f t="shared" si="10"/>
        <v>0.50146967154182209</v>
      </c>
      <c r="V176" s="12">
        <f t="shared" si="11"/>
        <v>0.76590950052309947</v>
      </c>
    </row>
    <row r="177" spans="1:22" x14ac:dyDescent="0.2">
      <c r="A177" t="str">
        <f>'Raw Data'!A177</f>
        <v>Apo_lipin</v>
      </c>
      <c r="B177">
        <f>'Raw Data'!B177</f>
        <v>872</v>
      </c>
      <c r="C177">
        <f>'Raw Data'!C177</f>
        <v>893</v>
      </c>
      <c r="D177" t="str">
        <f>'Raw Data'!D177</f>
        <v>TFWREPLPPFENQDMHSASAGT</v>
      </c>
      <c r="F177" s="18">
        <f>'Raw Data'!J177</f>
        <v>7.5519999999999996</v>
      </c>
      <c r="G177" s="10">
        <f>'Raw Data'!P177</f>
        <v>7.5970000000000004</v>
      </c>
      <c r="H177" s="10">
        <f>'Raw Data'!V177</f>
        <v>7.8659999999999997</v>
      </c>
      <c r="I177" s="10">
        <f>'Raw Data'!AB177</f>
        <v>8.5340000000000007</v>
      </c>
      <c r="J177" s="10">
        <f>'Raw Data'!AH177</f>
        <v>8.36</v>
      </c>
      <c r="K177" s="10">
        <f>'Raw Data'!AN177</f>
        <v>8.7129999999999992</v>
      </c>
      <c r="L177" s="10">
        <f>'Raw Data'!AT177</f>
        <v>8.7219999999999995</v>
      </c>
      <c r="M177" s="10">
        <f>'Raw Data'!AZ177</f>
        <v>8.8119999999999994</v>
      </c>
      <c r="N177" s="10">
        <f>'Raw Data'!BF177</f>
        <v>8.6869999999999994</v>
      </c>
      <c r="O177" s="10">
        <f>'Raw Data'!BL177</f>
        <v>8.6609999999999996</v>
      </c>
      <c r="P177" s="10">
        <f>'Raw Data'!BR177</f>
        <v>8.8879999999999999</v>
      </c>
      <c r="Q177" s="10">
        <f>'Raw Data'!BX177</f>
        <v>8.6969999999999992</v>
      </c>
      <c r="S177" s="12">
        <f t="shared" si="8"/>
        <v>4.6582620067330986E-2</v>
      </c>
      <c r="T177" s="12">
        <f t="shared" si="9"/>
        <v>0.29766698626781052</v>
      </c>
      <c r="U177" s="12">
        <f t="shared" si="10"/>
        <v>0.50695338027950287</v>
      </c>
      <c r="V177" s="12">
        <f t="shared" si="11"/>
        <v>0.33171527581731836</v>
      </c>
    </row>
    <row r="178" spans="1:22" x14ac:dyDescent="0.2">
      <c r="A178" t="str">
        <f>'Raw Data'!A178</f>
        <v>Apo_lipin</v>
      </c>
      <c r="B178">
        <f>'Raw Data'!B178</f>
        <v>873</v>
      </c>
      <c r="C178">
        <f>'Raw Data'!C178</f>
        <v>893</v>
      </c>
      <c r="D178" t="str">
        <f>'Raw Data'!D178</f>
        <v>FWREPLPPFENQDMHSASAGT</v>
      </c>
      <c r="F178" s="18">
        <f>'Raw Data'!J178</f>
        <v>7.3150000000000004</v>
      </c>
      <c r="G178" s="10">
        <f>'Raw Data'!P178</f>
        <v>7.4119999999999999</v>
      </c>
      <c r="H178" s="10">
        <f>'Raw Data'!V178</f>
        <v>7.5069999999999997</v>
      </c>
      <c r="I178" s="10">
        <f>'Raw Data'!AB178</f>
        <v>7.9580000000000002</v>
      </c>
      <c r="J178" s="10">
        <f>'Raw Data'!AH178</f>
        <v>7.8920000000000003</v>
      </c>
      <c r="K178" s="10">
        <f>'Raw Data'!AN178</f>
        <v>7.9550000000000001</v>
      </c>
      <c r="L178" s="10">
        <f>'Raw Data'!AT178</f>
        <v>8.2370000000000001</v>
      </c>
      <c r="M178" s="10">
        <f>'Raw Data'!AZ178</f>
        <v>8.0950000000000006</v>
      </c>
      <c r="N178" s="10">
        <f>'Raw Data'!BF178</f>
        <v>8.0239999999999991</v>
      </c>
      <c r="O178" s="10">
        <f>'Raw Data'!BL178</f>
        <v>8.1820000000000004</v>
      </c>
      <c r="P178" s="10">
        <f>'Raw Data'!BR178</f>
        <v>8.0250000000000004</v>
      </c>
      <c r="Q178" s="10">
        <f>'Raw Data'!BX178</f>
        <v>7.89</v>
      </c>
      <c r="S178" s="12">
        <f t="shared" si="8"/>
        <v>0.10825875581138365</v>
      </c>
      <c r="T178" s="12">
        <f t="shared" si="9"/>
        <v>2.4034720224498781E-3</v>
      </c>
      <c r="U178" s="12">
        <f t="shared" si="10"/>
        <v>0.43472071319015804</v>
      </c>
      <c r="V178" s="12">
        <f t="shared" si="11"/>
        <v>0.50428406452728147</v>
      </c>
    </row>
    <row r="179" spans="1:22" x14ac:dyDescent="0.2">
      <c r="A179" t="str">
        <f>'Raw Data'!A179</f>
        <v>Apo_lipin</v>
      </c>
      <c r="B179">
        <f>'Raw Data'!B179</f>
        <v>874</v>
      </c>
      <c r="C179">
        <f>'Raw Data'!C179</f>
        <v>893</v>
      </c>
      <c r="D179" t="str">
        <f>'Raw Data'!D179</f>
        <v>WREPLPPFENQDMHSASAGT</v>
      </c>
      <c r="F179" s="18">
        <f>'Raw Data'!J179</f>
        <v>6.9909999999999997</v>
      </c>
      <c r="G179" s="10">
        <f>'Raw Data'!P179</f>
        <v>7.1219999999999999</v>
      </c>
      <c r="H179" s="10">
        <f>'Raw Data'!V179</f>
        <v>7.1980000000000004</v>
      </c>
      <c r="I179" s="10">
        <f>'Raw Data'!AB179</f>
        <v>7.6609999999999996</v>
      </c>
      <c r="J179" s="10">
        <f>'Raw Data'!AH179</f>
        <v>7.6310000000000002</v>
      </c>
      <c r="K179" s="10">
        <f>'Raw Data'!AN179</f>
        <v>7.8929999999999998</v>
      </c>
      <c r="L179" s="10">
        <f>'Raw Data'!AT179</f>
        <v>7.8890000000000002</v>
      </c>
      <c r="M179" s="10">
        <f>'Raw Data'!AZ179</f>
        <v>7.9089999999999998</v>
      </c>
      <c r="N179" s="10">
        <f>'Raw Data'!BF179</f>
        <v>7.7770000000000001</v>
      </c>
      <c r="O179" s="10">
        <f>'Raw Data'!BL179</f>
        <v>7.8029999999999999</v>
      </c>
      <c r="P179" s="10">
        <f>'Raw Data'!BR179</f>
        <v>7.98</v>
      </c>
      <c r="Q179" s="10">
        <f>'Raw Data'!BX179</f>
        <v>7.843</v>
      </c>
      <c r="S179" s="12">
        <f>TTEST(F179:H179,F357:H357,2,3)</f>
        <v>4.3030430754070877E-2</v>
      </c>
      <c r="T179" s="12">
        <f t="shared" si="9"/>
        <v>0.71254163696817008</v>
      </c>
      <c r="U179" s="12">
        <f t="shared" si="10"/>
        <v>0.77551621466666087</v>
      </c>
      <c r="V179" s="12">
        <f t="shared" si="11"/>
        <v>0.32957196654751214</v>
      </c>
    </row>
    <row r="180" spans="1:22" x14ac:dyDescent="0.2">
      <c r="A180" t="str">
        <f>'Raw Data'!A180</f>
        <v>Apo_lipin</v>
      </c>
      <c r="B180">
        <f>'Raw Data'!B180</f>
        <v>885</v>
      </c>
      <c r="C180">
        <f>'Raw Data'!C180</f>
        <v>893</v>
      </c>
      <c r="D180" t="str">
        <f>'Raw Data'!D180</f>
        <v>DMHSASAGT</v>
      </c>
      <c r="F180" s="18">
        <f>'Raw Data'!J180</f>
        <v>3.7570000000000001</v>
      </c>
      <c r="G180" s="10">
        <f>'Raw Data'!P180</f>
        <v>3.8820000000000001</v>
      </c>
      <c r="H180" s="10">
        <f>'Raw Data'!V180</f>
        <v>4.1310000000000002</v>
      </c>
      <c r="I180" s="10">
        <f>'Raw Data'!AB180</f>
        <v>4.0339999999999998</v>
      </c>
      <c r="J180" s="10">
        <f>'Raw Data'!AH180</f>
        <v>4.1900000000000004</v>
      </c>
      <c r="K180" s="10">
        <f>'Raw Data'!AN180</f>
        <v>4.218</v>
      </c>
      <c r="L180" s="10">
        <f>'Raw Data'!AT180</f>
        <v>4.3150000000000004</v>
      </c>
      <c r="M180" s="10">
        <f>'Raw Data'!AZ180</f>
        <v>4.4119999999999999</v>
      </c>
      <c r="N180" s="10">
        <f>'Raw Data'!BF180</f>
        <v>4.274</v>
      </c>
      <c r="O180" s="10">
        <f>'Raw Data'!BL180</f>
        <v>4.2839999999999998</v>
      </c>
      <c r="P180" s="10">
        <f>'Raw Data'!BR180</f>
        <v>4.2510000000000003</v>
      </c>
      <c r="Q180" s="10">
        <f>'Raw Data'!BX180</f>
        <v>4.1260000000000003</v>
      </c>
      <c r="S180" s="12">
        <f>TTEST(F180:H180,F358:H358,2,3)</f>
        <v>0.81223808064521086</v>
      </c>
      <c r="T180" s="12">
        <f>TTEST(I180:K180,I358:K358,2,3)</f>
        <v>0.67982021654020186</v>
      </c>
      <c r="U180" s="12">
        <f>TTEST(L180:M180,L358:N358,2,3)</f>
        <v>5.1863201327068023E-2</v>
      </c>
      <c r="V180" s="12">
        <f>TTEST(O180:Q180,O358:Q358,2,3)</f>
        <v>0.22970677703743358</v>
      </c>
    </row>
    <row r="181" spans="1:22" x14ac:dyDescent="0.2">
      <c r="A181" t="str">
        <f>'Raw Data'!A181</f>
        <v>Lip_lipin+liposome</v>
      </c>
      <c r="B181">
        <f>'Raw Data'!B181</f>
        <v>-4</v>
      </c>
      <c r="C181">
        <f>'Raw Data'!C181</f>
        <v>1</v>
      </c>
      <c r="D181" t="str">
        <f>'Raw Data'!D181</f>
        <v>YFQGAM</v>
      </c>
      <c r="F181" s="18">
        <f>'Raw Data'!J181</f>
        <v>2.105</v>
      </c>
      <c r="G181" s="10">
        <f>'Raw Data'!P181</f>
        <v>2.0259999999999998</v>
      </c>
      <c r="H181" s="10">
        <f>'Raw Data'!V181</f>
        <v>2.1539999999999999</v>
      </c>
      <c r="I181" s="10">
        <f>'Raw Data'!AB181</f>
        <v>2.4649999999999999</v>
      </c>
      <c r="J181" s="10">
        <f>'Raw Data'!AH181</f>
        <v>2.4510000000000001</v>
      </c>
      <c r="K181" s="10">
        <f>'Raw Data'!AN181</f>
        <v>2.4129999999999998</v>
      </c>
      <c r="L181" s="10">
        <f>'Raw Data'!AT181</f>
        <v>2.65</v>
      </c>
      <c r="M181" s="10">
        <f>'Raw Data'!AZ181</f>
        <v>2.714</v>
      </c>
      <c r="N181" s="10">
        <f>'Raw Data'!BF181</f>
        <v>2.6110000000000002</v>
      </c>
      <c r="O181" s="10">
        <f>'Raw Data'!BL181</f>
        <v>2.7909999999999999</v>
      </c>
      <c r="P181" s="10">
        <f>'Raw Data'!BR181</f>
        <v>2.786</v>
      </c>
      <c r="Q181" s="10">
        <f>'Raw Data'!BX181</f>
        <v>2.7280000000000002</v>
      </c>
    </row>
    <row r="182" spans="1:22" x14ac:dyDescent="0.2">
      <c r="A182" t="str">
        <f>'Raw Data'!A182</f>
        <v>Lip_lipin+liposome</v>
      </c>
      <c r="B182">
        <f>'Raw Data'!B182</f>
        <v>-4</v>
      </c>
      <c r="C182">
        <f>'Raw Data'!C182</f>
        <v>2</v>
      </c>
      <c r="D182" t="str">
        <f>'Raw Data'!D182</f>
        <v>YFQGAMN</v>
      </c>
      <c r="F182" s="18">
        <f>'Raw Data'!J182</f>
        <v>2.419</v>
      </c>
      <c r="G182" s="10">
        <f>'Raw Data'!P182</f>
        <v>2.4430000000000001</v>
      </c>
      <c r="H182" s="10">
        <f>'Raw Data'!V182</f>
        <v>2.5129999999999999</v>
      </c>
      <c r="I182" s="10">
        <f>'Raw Data'!AB182</f>
        <v>3.048</v>
      </c>
      <c r="J182" s="10">
        <f>'Raw Data'!AH182</f>
        <v>2.9870000000000001</v>
      </c>
      <c r="K182" s="10">
        <f>'Raw Data'!AN182</f>
        <v>3.0019999999999998</v>
      </c>
      <c r="L182" s="10">
        <f>'Raw Data'!AT182</f>
        <v>3.2919999999999998</v>
      </c>
      <c r="M182" s="10">
        <f>'Raw Data'!AZ182</f>
        <v>3.2839999999999998</v>
      </c>
      <c r="N182" s="10">
        <f>'Raw Data'!BF182</f>
        <v>3.3450000000000002</v>
      </c>
      <c r="O182" s="10">
        <f>'Raw Data'!BL182</f>
        <v>3.496</v>
      </c>
      <c r="P182" s="10">
        <f>'Raw Data'!BR182</f>
        <v>3.3929999999999998</v>
      </c>
      <c r="Q182" s="10">
        <f>'Raw Data'!BX182</f>
        <v>3.3929999999999998</v>
      </c>
    </row>
    <row r="183" spans="1:22" x14ac:dyDescent="0.2">
      <c r="A183" t="str">
        <f>'Raw Data'!A183</f>
        <v>Lip_lipin+liposome</v>
      </c>
      <c r="B183">
        <f>'Raw Data'!B183</f>
        <v>2</v>
      </c>
      <c r="C183">
        <f>'Raw Data'!C183</f>
        <v>12</v>
      </c>
      <c r="D183" t="str">
        <f>'Raw Data'!D183</f>
        <v>NYVGQLAGQVF</v>
      </c>
      <c r="F183" s="18">
        <f>'Raw Data'!J183</f>
        <v>3.1659999999999999</v>
      </c>
      <c r="G183" s="10">
        <f>'Raw Data'!P183</f>
        <v>3.0419999999999998</v>
      </c>
      <c r="H183" s="10">
        <f>'Raw Data'!V183</f>
        <v>3.0790000000000002</v>
      </c>
      <c r="I183" s="10">
        <f>'Raw Data'!AB183</f>
        <v>4.6630000000000003</v>
      </c>
      <c r="J183" s="10">
        <f>'Raw Data'!AH183</f>
        <v>4.5309999999999997</v>
      </c>
      <c r="K183" s="10">
        <f>'Raw Data'!AN183</f>
        <v>4.4089999999999998</v>
      </c>
      <c r="L183" s="10">
        <f>'Raw Data'!AT183</f>
        <v>6.1760000000000002</v>
      </c>
      <c r="M183" s="10">
        <f>'Raw Data'!AZ183</f>
        <v>6.0359999999999996</v>
      </c>
      <c r="N183" s="10">
        <f>'Raw Data'!BF183</f>
        <v>6.0419999999999998</v>
      </c>
      <c r="O183" s="10">
        <f>'Raw Data'!BL183</f>
        <v>6.8639999999999999</v>
      </c>
      <c r="P183" s="10">
        <f>'Raw Data'!BR183</f>
        <v>7.0389999999999997</v>
      </c>
      <c r="Q183" s="10">
        <f>'Raw Data'!BX183</f>
        <v>7.0759999999999996</v>
      </c>
    </row>
    <row r="184" spans="1:22" x14ac:dyDescent="0.2">
      <c r="A184" t="str">
        <f>'Raw Data'!A184</f>
        <v>Lip_lipin+liposome</v>
      </c>
      <c r="B184">
        <f>'Raw Data'!B184</f>
        <v>3</v>
      </c>
      <c r="C184">
        <f>'Raw Data'!C184</f>
        <v>12</v>
      </c>
      <c r="D184" t="str">
        <f>'Raw Data'!D184</f>
        <v>YVGQLAGQVF</v>
      </c>
      <c r="F184" s="18">
        <f>'Raw Data'!J184</f>
        <v>2.7490000000000001</v>
      </c>
      <c r="G184" s="10">
        <f>'Raw Data'!P184</f>
        <v>2.677</v>
      </c>
      <c r="H184" s="10">
        <f>'Raw Data'!V184</f>
        <v>2.8849999999999998</v>
      </c>
      <c r="I184" s="10">
        <f>'Raw Data'!AB184</f>
        <v>4.0129999999999999</v>
      </c>
      <c r="J184" s="10">
        <f>'Raw Data'!AH184</f>
        <v>3.8380000000000001</v>
      </c>
      <c r="K184" s="10">
        <f>'Raw Data'!AN184</f>
        <v>3.798</v>
      </c>
      <c r="L184" s="10">
        <f>'Raw Data'!AT184</f>
        <v>4.9669999999999996</v>
      </c>
      <c r="M184" s="10">
        <f>'Raw Data'!AZ184</f>
        <v>4.9690000000000003</v>
      </c>
      <c r="N184" s="10">
        <f>'Raw Data'!BF184</f>
        <v>5.0410000000000004</v>
      </c>
      <c r="O184" s="10">
        <f>'Raw Data'!BL184</f>
        <v>5.7960000000000003</v>
      </c>
      <c r="P184" s="10">
        <f>'Raw Data'!BR184</f>
        <v>5.6669999999999998</v>
      </c>
      <c r="Q184" s="10">
        <f>'Raw Data'!BX184</f>
        <v>5.8639999999999999</v>
      </c>
    </row>
    <row r="185" spans="1:22" x14ac:dyDescent="0.2">
      <c r="A185" t="str">
        <f>'Raw Data'!A185</f>
        <v>Lip_lipin+liposome</v>
      </c>
      <c r="B185">
        <f>'Raw Data'!B185</f>
        <v>13</v>
      </c>
      <c r="C185">
        <f>'Raw Data'!C185</f>
        <v>30</v>
      </c>
      <c r="D185" t="str">
        <f>'Raw Data'!D185</f>
        <v>VTVKELYKGLNPATLSGC</v>
      </c>
      <c r="F185" s="18">
        <f>'Raw Data'!J185</f>
        <v>5.9059999999999997</v>
      </c>
      <c r="G185" s="10">
        <f>'Raw Data'!P185</f>
        <v>5.835</v>
      </c>
      <c r="H185" s="10">
        <f>'Raw Data'!V185</f>
        <v>5.9340000000000002</v>
      </c>
      <c r="I185" s="10">
        <f>'Raw Data'!AB185</f>
        <v>9.3989999999999991</v>
      </c>
      <c r="J185" s="10">
        <f>'Raw Data'!AH185</f>
        <v>9.27</v>
      </c>
      <c r="K185" s="10">
        <f>'Raw Data'!AN185</f>
        <v>9.093</v>
      </c>
      <c r="L185" s="10">
        <f>'Raw Data'!AT185</f>
        <v>11.494999999999999</v>
      </c>
      <c r="M185" s="10">
        <f>'Raw Data'!AZ185</f>
        <v>11.615</v>
      </c>
      <c r="N185" s="10">
        <f>'Raw Data'!BF185</f>
        <v>11.462999999999999</v>
      </c>
      <c r="O185" s="10">
        <f>'Raw Data'!BL185</f>
        <v>12.515000000000001</v>
      </c>
      <c r="P185" s="10">
        <f>'Raw Data'!BR185</f>
        <v>12.44</v>
      </c>
      <c r="Q185" s="10">
        <f>'Raw Data'!BX185</f>
        <v>12.342000000000001</v>
      </c>
    </row>
    <row r="186" spans="1:22" x14ac:dyDescent="0.2">
      <c r="A186" t="str">
        <f>'Raw Data'!A186</f>
        <v>Lip_lipin+liposome</v>
      </c>
      <c r="B186">
        <f>'Raw Data'!B186</f>
        <v>13</v>
      </c>
      <c r="C186">
        <f>'Raw Data'!C186</f>
        <v>32</v>
      </c>
      <c r="D186" t="str">
        <f>'Raw Data'!D186</f>
        <v>VTVKELYKGLNPATLSGCID</v>
      </c>
      <c r="F186" s="18">
        <f>'Raw Data'!J186</f>
        <v>5.585</v>
      </c>
      <c r="G186" s="10">
        <f>'Raw Data'!P186</f>
        <v>5.4969999999999999</v>
      </c>
      <c r="H186" s="10">
        <f>'Raw Data'!V186</f>
        <v>5.7560000000000002</v>
      </c>
      <c r="I186" s="10">
        <f>'Raw Data'!AB186</f>
        <v>8.984</v>
      </c>
      <c r="J186" s="10">
        <f>'Raw Data'!AH186</f>
        <v>8.9700000000000006</v>
      </c>
      <c r="K186" s="10">
        <f>'Raw Data'!AN186</f>
        <v>8.6809999999999992</v>
      </c>
      <c r="L186" s="10">
        <f>'Raw Data'!AT186</f>
        <v>11.269</v>
      </c>
      <c r="M186" s="10">
        <f>'Raw Data'!AZ186</f>
        <v>11.57</v>
      </c>
      <c r="N186" s="10">
        <f>'Raw Data'!BF186</f>
        <v>11.432</v>
      </c>
      <c r="O186" s="10">
        <f>'Raw Data'!BL186</f>
        <v>12.917</v>
      </c>
      <c r="P186" s="10">
        <f>'Raw Data'!BR186</f>
        <v>12.859</v>
      </c>
      <c r="Q186" s="10">
        <f>'Raw Data'!BX186</f>
        <v>12.782</v>
      </c>
    </row>
    <row r="187" spans="1:22" x14ac:dyDescent="0.2">
      <c r="A187" t="str">
        <f>'Raw Data'!A187</f>
        <v>Lip_lipin+liposome</v>
      </c>
      <c r="B187">
        <f>'Raw Data'!B187</f>
        <v>18</v>
      </c>
      <c r="C187">
        <f>'Raw Data'!C187</f>
        <v>32</v>
      </c>
      <c r="D187" t="str">
        <f>'Raw Data'!D187</f>
        <v>LYKGLNPATLSGCID</v>
      </c>
      <c r="F187" s="18">
        <f>'Raw Data'!J187</f>
        <v>4.0449999999999999</v>
      </c>
      <c r="G187" s="10">
        <f>'Raw Data'!P187</f>
        <v>4.0629999999999997</v>
      </c>
      <c r="H187" s="10">
        <f>'Raw Data'!V187</f>
        <v>4.1040000000000001</v>
      </c>
      <c r="I187" s="10">
        <f>'Raw Data'!AB187</f>
        <v>5.6459999999999999</v>
      </c>
      <c r="J187" s="10">
        <f>'Raw Data'!AH187</f>
        <v>5.7510000000000003</v>
      </c>
      <c r="K187" s="10">
        <f>'Raw Data'!AN187</f>
        <v>5.8949999999999996</v>
      </c>
      <c r="L187" s="10">
        <f>'Raw Data'!AT187</f>
        <v>7.2569999999999997</v>
      </c>
      <c r="M187" s="10">
        <f>'Raw Data'!AZ187</f>
        <v>7.3940000000000001</v>
      </c>
      <c r="N187" s="10">
        <f>'Raw Data'!BF187</f>
        <v>7.2649999999999997</v>
      </c>
      <c r="O187" s="10">
        <f>'Raw Data'!BL187</f>
        <v>8.2530000000000001</v>
      </c>
      <c r="P187" s="10">
        <f>'Raw Data'!BR187</f>
        <v>8.1039999999999992</v>
      </c>
      <c r="Q187" s="10">
        <f>'Raw Data'!BX187</f>
        <v>7.9550000000000001</v>
      </c>
    </row>
    <row r="188" spans="1:22" x14ac:dyDescent="0.2">
      <c r="A188" t="str">
        <f>'Raw Data'!A188</f>
        <v>Lip_lipin+liposome</v>
      </c>
      <c r="B188">
        <f>'Raw Data'!B188</f>
        <v>31</v>
      </c>
      <c r="C188">
        <f>'Raw Data'!C188</f>
        <v>35</v>
      </c>
      <c r="D188" t="str">
        <f>'Raw Data'!D188</f>
        <v>IDIIV</v>
      </c>
      <c r="F188" s="18">
        <f>'Raw Data'!J188</f>
        <v>0.02</v>
      </c>
      <c r="G188" s="10">
        <f>'Raw Data'!P188</f>
        <v>3.4000000000000002E-2</v>
      </c>
      <c r="H188" s="10">
        <f>'Raw Data'!V188</f>
        <v>2.7E-2</v>
      </c>
      <c r="I188" s="10">
        <f>'Raw Data'!AB188</f>
        <v>3.4000000000000002E-2</v>
      </c>
      <c r="J188" s="10">
        <f>'Raw Data'!AH188</f>
        <v>4.2000000000000003E-2</v>
      </c>
      <c r="K188" s="10">
        <f>'Raw Data'!AN188</f>
        <v>5.6000000000000001E-2</v>
      </c>
      <c r="L188" s="10">
        <f>'Raw Data'!AT188</f>
        <v>4.1000000000000002E-2</v>
      </c>
      <c r="M188" s="10">
        <f>'Raw Data'!AZ188</f>
        <v>3.2000000000000001E-2</v>
      </c>
      <c r="N188" s="10">
        <f>'Raw Data'!BF188</f>
        <v>3.2000000000000001E-2</v>
      </c>
      <c r="O188" s="10">
        <f>'Raw Data'!BL188</f>
        <v>7.0999999999999994E-2</v>
      </c>
      <c r="P188" s="10">
        <f>'Raw Data'!BR188</f>
        <v>8.7999999999999995E-2</v>
      </c>
      <c r="Q188" s="10">
        <f>'Raw Data'!BX188</f>
        <v>7.3999999999999996E-2</v>
      </c>
    </row>
    <row r="189" spans="1:22" x14ac:dyDescent="0.2">
      <c r="A189" t="str">
        <f>'Raw Data'!A189</f>
        <v>Lip_lipin+liposome</v>
      </c>
      <c r="B189">
        <f>'Raw Data'!B189</f>
        <v>32</v>
      </c>
      <c r="C189">
        <f>'Raw Data'!C189</f>
        <v>36</v>
      </c>
      <c r="D189" t="str">
        <f>'Raw Data'!D189</f>
        <v>DIIVI</v>
      </c>
      <c r="F189" s="18">
        <f>'Raw Data'!J189</f>
        <v>1.2999999999999999E-2</v>
      </c>
      <c r="G189" s="10">
        <f>'Raw Data'!P189</f>
        <v>0.02</v>
      </c>
      <c r="H189" s="10">
        <f>'Raw Data'!V189</f>
        <v>1.7999999999999999E-2</v>
      </c>
      <c r="I189" s="10">
        <f>'Raw Data'!AB189</f>
        <v>3.9E-2</v>
      </c>
      <c r="J189" s="10">
        <f>'Raw Data'!AH189</f>
        <v>3.5999999999999997E-2</v>
      </c>
      <c r="K189" s="10">
        <f>'Raw Data'!AN189</f>
        <v>3.9E-2</v>
      </c>
      <c r="L189" s="10">
        <f>'Raw Data'!AT189</f>
        <v>5.0999999999999997E-2</v>
      </c>
      <c r="M189" s="10">
        <f>'Raw Data'!AZ189</f>
        <v>0.05</v>
      </c>
      <c r="N189" s="10">
        <f>'Raw Data'!BF189</f>
        <v>6.3E-2</v>
      </c>
      <c r="O189" s="10">
        <f>'Raw Data'!BL189</f>
        <v>8.5999999999999993E-2</v>
      </c>
      <c r="P189" s="10">
        <f>'Raw Data'!BR189</f>
        <v>6.6000000000000003E-2</v>
      </c>
      <c r="Q189" s="10">
        <f>'Raw Data'!BX189</f>
        <v>4.5999999999999999E-2</v>
      </c>
    </row>
    <row r="190" spans="1:22" x14ac:dyDescent="0.2">
      <c r="A190" t="str">
        <f>'Raw Data'!A190</f>
        <v>Lip_lipin+liposome</v>
      </c>
      <c r="B190">
        <f>'Raw Data'!B190</f>
        <v>33</v>
      </c>
      <c r="C190">
        <f>'Raw Data'!C190</f>
        <v>43</v>
      </c>
      <c r="D190" t="str">
        <f>'Raw Data'!D190</f>
        <v>IIVIRQPNGSL</v>
      </c>
      <c r="F190" s="18">
        <f>'Raw Data'!J190</f>
        <v>1.119</v>
      </c>
      <c r="G190" s="10">
        <f>'Raw Data'!P190</f>
        <v>1.1539999999999999</v>
      </c>
      <c r="H190" s="10">
        <f>'Raw Data'!V190</f>
        <v>1.1539999999999999</v>
      </c>
      <c r="I190" s="10">
        <f>'Raw Data'!AB190</f>
        <v>2.1150000000000002</v>
      </c>
      <c r="J190" s="10">
        <f>'Raw Data'!AH190</f>
        <v>2.0539999999999998</v>
      </c>
      <c r="K190" s="10">
        <f>'Raw Data'!AN190</f>
        <v>2.02</v>
      </c>
      <c r="L190" s="10">
        <f>'Raw Data'!AT190</f>
        <v>3.1680000000000001</v>
      </c>
      <c r="M190" s="10">
        <f>'Raw Data'!AZ190</f>
        <v>3.14</v>
      </c>
      <c r="N190" s="10">
        <f>'Raw Data'!BF190</f>
        <v>3.1480000000000001</v>
      </c>
      <c r="O190" s="10">
        <f>'Raw Data'!BL190</f>
        <v>3.2650000000000001</v>
      </c>
      <c r="P190" s="10">
        <f>'Raw Data'!BR190</f>
        <v>3.1829999999999998</v>
      </c>
      <c r="Q190" s="10">
        <f>'Raw Data'!BX190</f>
        <v>3.161</v>
      </c>
    </row>
    <row r="191" spans="1:22" x14ac:dyDescent="0.2">
      <c r="A191" t="str">
        <f>'Raw Data'!A191</f>
        <v>Lip_lipin+liposome</v>
      </c>
      <c r="B191">
        <f>'Raw Data'!B191</f>
        <v>33</v>
      </c>
      <c r="C191">
        <f>'Raw Data'!C191</f>
        <v>52</v>
      </c>
      <c r="D191" t="str">
        <f>'Raw Data'!D191</f>
        <v>IIVIRQPNGSLQCSPFHVRF</v>
      </c>
      <c r="F191" s="18">
        <f>'Raw Data'!J191</f>
        <v>0.84699999999999998</v>
      </c>
      <c r="G191" s="10">
        <f>'Raw Data'!P191</f>
        <v>0.88400000000000001</v>
      </c>
      <c r="H191" s="10">
        <f>'Raw Data'!V191</f>
        <v>0.91600000000000004</v>
      </c>
      <c r="I191" s="10">
        <f>'Raw Data'!AB191</f>
        <v>1.6539999999999999</v>
      </c>
      <c r="J191" s="10">
        <f>'Raw Data'!AH191</f>
        <v>1.62</v>
      </c>
      <c r="K191" s="10">
        <f>'Raw Data'!AN191</f>
        <v>1.6040000000000001</v>
      </c>
      <c r="L191" s="10">
        <f>'Raw Data'!AT191</f>
        <v>2.9089999999999998</v>
      </c>
      <c r="M191" s="10">
        <f>'Raw Data'!AZ191</f>
        <v>3.0030000000000001</v>
      </c>
      <c r="N191" s="10">
        <f>'Raw Data'!BF191</f>
        <v>2.9409999999999998</v>
      </c>
      <c r="O191" s="10">
        <f>'Raw Data'!BL191</f>
        <v>3.2709999999999999</v>
      </c>
      <c r="P191" s="10">
        <f>'Raw Data'!BR191</f>
        <v>3.5720000000000001</v>
      </c>
      <c r="Q191" s="10">
        <f>'Raw Data'!BX191</f>
        <v>3.4260000000000002</v>
      </c>
    </row>
    <row r="192" spans="1:22" x14ac:dyDescent="0.2">
      <c r="A192" t="str">
        <f>'Raw Data'!A192</f>
        <v>Lip_lipin+liposome</v>
      </c>
      <c r="B192">
        <f>'Raw Data'!B192</f>
        <v>33</v>
      </c>
      <c r="C192">
        <f>'Raw Data'!C192</f>
        <v>55</v>
      </c>
      <c r="D192" t="str">
        <f>'Raw Data'!D192</f>
        <v>IIVIRQPNGSLQCSPFHVRFGKM</v>
      </c>
      <c r="F192" s="18">
        <f>'Raw Data'!J192</f>
        <v>1.863</v>
      </c>
      <c r="G192" s="10">
        <f>'Raw Data'!P192</f>
        <v>1.895</v>
      </c>
      <c r="H192" s="10">
        <f>'Raw Data'!V192</f>
        <v>1.9730000000000001</v>
      </c>
      <c r="I192" s="10">
        <f>'Raw Data'!AB192</f>
        <v>2.9260000000000002</v>
      </c>
      <c r="J192" s="10">
        <f>'Raw Data'!AH192</f>
        <v>2.9670000000000001</v>
      </c>
      <c r="K192" s="10">
        <f>'Raw Data'!AN192</f>
        <v>2.9710000000000001</v>
      </c>
      <c r="L192" s="10">
        <f>'Raw Data'!AT192</f>
        <v>4.3929999999999998</v>
      </c>
      <c r="M192" s="10">
        <f>'Raw Data'!AZ192</f>
        <v>4.4029999999999996</v>
      </c>
      <c r="N192" s="10">
        <f>'Raw Data'!BF192</f>
        <v>4.4009999999999998</v>
      </c>
      <c r="O192" s="10">
        <f>'Raw Data'!BL192</f>
        <v>4.7629999999999999</v>
      </c>
      <c r="P192" s="10">
        <f>'Raw Data'!BR192</f>
        <v>5.0069999999999997</v>
      </c>
      <c r="Q192" s="10">
        <f>'Raw Data'!BX192</f>
        <v>4.9470000000000001</v>
      </c>
    </row>
    <row r="193" spans="1:17" x14ac:dyDescent="0.2">
      <c r="A193" t="str">
        <f>'Raw Data'!A193</f>
        <v>Lip_lipin+liposome</v>
      </c>
      <c r="B193">
        <f>'Raw Data'!B193</f>
        <v>33</v>
      </c>
      <c r="C193">
        <f>'Raw Data'!C193</f>
        <v>58</v>
      </c>
      <c r="D193" t="str">
        <f>'Raw Data'!D193</f>
        <v>IIVIRQPNGSLQCSPFHVRFGKMGVL</v>
      </c>
      <c r="F193" s="18">
        <f>'Raw Data'!J193</f>
        <v>3.363</v>
      </c>
      <c r="G193" s="10">
        <f>'Raw Data'!P193</f>
        <v>3.4129999999999998</v>
      </c>
      <c r="H193" s="10">
        <f>'Raw Data'!V193</f>
        <v>3.492</v>
      </c>
      <c r="I193" s="10">
        <f>'Raw Data'!AB193</f>
        <v>4.601</v>
      </c>
      <c r="J193" s="10">
        <f>'Raw Data'!AH193</f>
        <v>4.6500000000000004</v>
      </c>
      <c r="K193" s="10">
        <f>'Raw Data'!AN193</f>
        <v>4.6059999999999999</v>
      </c>
      <c r="L193" s="10">
        <f>'Raw Data'!AT193</f>
        <v>5.86</v>
      </c>
      <c r="M193" s="10">
        <f>'Raw Data'!AZ193</f>
        <v>5.7480000000000002</v>
      </c>
      <c r="N193" s="10">
        <f>'Raw Data'!BF193</f>
        <v>5.8440000000000003</v>
      </c>
      <c r="O193" s="10">
        <f>'Raw Data'!BL193</f>
        <v>6.1159999999999997</v>
      </c>
      <c r="P193" s="10">
        <f>'Raw Data'!BR193</f>
        <v>6.3410000000000002</v>
      </c>
      <c r="Q193" s="10">
        <f>'Raw Data'!BX193</f>
        <v>6.3330000000000002</v>
      </c>
    </row>
    <row r="194" spans="1:17" x14ac:dyDescent="0.2">
      <c r="A194" t="str">
        <f>'Raw Data'!A194</f>
        <v>Lip_lipin+liposome</v>
      </c>
      <c r="B194">
        <f>'Raw Data'!B194</f>
        <v>34</v>
      </c>
      <c r="C194">
        <f>'Raw Data'!C194</f>
        <v>43</v>
      </c>
      <c r="D194" t="str">
        <f>'Raw Data'!D194</f>
        <v>IVIRQPNGSL</v>
      </c>
      <c r="F194" s="18">
        <f>'Raw Data'!J194</f>
        <v>1.1599999999999999</v>
      </c>
      <c r="G194" s="10">
        <f>'Raw Data'!P194</f>
        <v>1.127</v>
      </c>
      <c r="H194" s="10">
        <f>'Raw Data'!V194</f>
        <v>1.131</v>
      </c>
      <c r="I194" s="10">
        <f>'Raw Data'!AB194</f>
        <v>2.1779999999999999</v>
      </c>
      <c r="J194" s="10">
        <f>'Raw Data'!AH194</f>
        <v>2.085</v>
      </c>
      <c r="K194" s="10">
        <f>'Raw Data'!AN194</f>
        <v>2.0750000000000002</v>
      </c>
      <c r="L194" s="10">
        <f>'Raw Data'!AT194</f>
        <v>3.242</v>
      </c>
      <c r="M194" s="10">
        <f>'Raw Data'!AZ194</f>
        <v>3.2410000000000001</v>
      </c>
      <c r="N194" s="10">
        <f>'Raw Data'!BF194</f>
        <v>3.351</v>
      </c>
      <c r="O194" s="10">
        <f>'Raw Data'!BL194</f>
        <v>3.38</v>
      </c>
      <c r="P194" s="10">
        <f>'Raw Data'!BR194</f>
        <v>3.1859999999999999</v>
      </c>
      <c r="Q194" s="10">
        <f>'Raw Data'!BX194</f>
        <v>3.2650000000000001</v>
      </c>
    </row>
    <row r="195" spans="1:17" x14ac:dyDescent="0.2">
      <c r="A195" t="str">
        <f>'Raw Data'!A195</f>
        <v>Lip_lipin+liposome</v>
      </c>
      <c r="B195">
        <f>'Raw Data'!B195</f>
        <v>34</v>
      </c>
      <c r="C195">
        <f>'Raw Data'!C195</f>
        <v>55</v>
      </c>
      <c r="D195" t="str">
        <f>'Raw Data'!D195</f>
        <v>IVIRQPNGSLQCSPFHVRFGKM</v>
      </c>
      <c r="F195" s="18">
        <f>'Raw Data'!J195</f>
        <v>2.0030000000000001</v>
      </c>
      <c r="G195" s="10">
        <f>'Raw Data'!P195</f>
        <v>2.121</v>
      </c>
      <c r="H195" s="10">
        <f>'Raw Data'!V195</f>
        <v>2.1880000000000002</v>
      </c>
      <c r="I195" s="10">
        <f>'Raw Data'!AB195</f>
        <v>3.1920000000000002</v>
      </c>
      <c r="J195" s="10">
        <f>'Raw Data'!AH195</f>
        <v>3.2290000000000001</v>
      </c>
      <c r="K195" s="10">
        <f>'Raw Data'!AN195</f>
        <v>3.1520000000000001</v>
      </c>
      <c r="L195" s="10">
        <f>'Raw Data'!AT195</f>
        <v>4.7249999999999996</v>
      </c>
      <c r="M195" s="10">
        <f>'Raw Data'!AZ195</f>
        <v>4.7560000000000002</v>
      </c>
      <c r="N195" s="10">
        <f>'Raw Data'!BF195</f>
        <v>4.665</v>
      </c>
      <c r="O195" s="10">
        <f>'Raw Data'!BL195</f>
        <v>5.0670000000000002</v>
      </c>
      <c r="P195" s="10">
        <f>'Raw Data'!BR195</f>
        <v>5.0640000000000001</v>
      </c>
      <c r="Q195" s="10">
        <f>'Raw Data'!BX195</f>
        <v>5.0490000000000004</v>
      </c>
    </row>
    <row r="196" spans="1:17" x14ac:dyDescent="0.2">
      <c r="A196" t="str">
        <f>'Raw Data'!A196</f>
        <v>Lip_lipin+liposome</v>
      </c>
      <c r="B196">
        <f>'Raw Data'!B196</f>
        <v>34</v>
      </c>
      <c r="C196">
        <f>'Raw Data'!C196</f>
        <v>58</v>
      </c>
      <c r="D196" t="str">
        <f>'Raw Data'!D196</f>
        <v>IVIRQPNGSLQCSPFHVRFGKMGVL</v>
      </c>
      <c r="F196" s="18">
        <f>'Raw Data'!J196</f>
        <v>3.5710000000000002</v>
      </c>
      <c r="G196" s="10">
        <f>'Raw Data'!P196</f>
        <v>3.6139999999999999</v>
      </c>
      <c r="H196" s="10">
        <f>'Raw Data'!V196</f>
        <v>3.5579999999999998</v>
      </c>
      <c r="I196" s="10">
        <f>'Raw Data'!AB196</f>
        <v>4.7110000000000003</v>
      </c>
      <c r="J196" s="10">
        <f>'Raw Data'!AH196</f>
        <v>4.7720000000000002</v>
      </c>
      <c r="K196" s="10">
        <f>'Raw Data'!AN196</f>
        <v>4.6680000000000001</v>
      </c>
      <c r="L196" s="10">
        <f>'Raw Data'!AT196</f>
        <v>6.1130000000000004</v>
      </c>
      <c r="M196" s="10">
        <f>'Raw Data'!AZ196</f>
        <v>6.1529999999999996</v>
      </c>
      <c r="N196" s="10">
        <f>'Raw Data'!BF196</f>
        <v>6.3159999999999998</v>
      </c>
      <c r="O196" s="10">
        <f>'Raw Data'!BL196</f>
        <v>6.3140000000000001</v>
      </c>
      <c r="P196" s="10">
        <f>'Raw Data'!BR196</f>
        <v>6.6020000000000003</v>
      </c>
      <c r="Q196" s="10">
        <f>'Raw Data'!BX196</f>
        <v>6.6769999999999996</v>
      </c>
    </row>
    <row r="197" spans="1:17" x14ac:dyDescent="0.2">
      <c r="A197" t="str">
        <f>'Raw Data'!A197</f>
        <v>Lip_lipin+liposome</v>
      </c>
      <c r="B197">
        <f>'Raw Data'!B197</f>
        <v>36</v>
      </c>
      <c r="C197">
        <f>'Raw Data'!C197</f>
        <v>52</v>
      </c>
      <c r="D197" t="str">
        <f>'Raw Data'!D197</f>
        <v>IRQPNGSLQCSPFHVRF</v>
      </c>
      <c r="F197" s="18">
        <f>'Raw Data'!J197</f>
        <v>0.84499999999999997</v>
      </c>
      <c r="G197" s="10">
        <f>'Raw Data'!P197</f>
        <v>0.70699999999999996</v>
      </c>
      <c r="H197" s="10">
        <f>'Raw Data'!V197</f>
        <v>0.82399999999999995</v>
      </c>
      <c r="I197" s="10">
        <f>'Raw Data'!AB197</f>
        <v>1.7390000000000001</v>
      </c>
      <c r="J197" s="10">
        <f>'Raw Data'!AH197</f>
        <v>1.6040000000000001</v>
      </c>
      <c r="K197" s="10">
        <f>'Raw Data'!AN197</f>
        <v>1.63</v>
      </c>
      <c r="L197" s="10">
        <f>'Raw Data'!AT197</f>
        <v>2.7879999999999998</v>
      </c>
      <c r="M197" s="10">
        <f>'Raw Data'!AZ197</f>
        <v>2.8540000000000001</v>
      </c>
      <c r="N197" s="10">
        <f>'Raw Data'!BF197</f>
        <v>2.8479999999999999</v>
      </c>
      <c r="O197" s="10">
        <f>'Raw Data'!BL197</f>
        <v>3.1619999999999999</v>
      </c>
      <c r="P197" s="10">
        <f>'Raw Data'!BR197</f>
        <v>3.371</v>
      </c>
      <c r="Q197" s="10">
        <f>'Raw Data'!BX197</f>
        <v>3.5150000000000001</v>
      </c>
    </row>
    <row r="198" spans="1:17" x14ac:dyDescent="0.2">
      <c r="A198" t="str">
        <f>'Raw Data'!A198</f>
        <v>Lip_lipin+liposome</v>
      </c>
      <c r="B198">
        <f>'Raw Data'!B198</f>
        <v>36</v>
      </c>
      <c r="C198">
        <f>'Raw Data'!C198</f>
        <v>58</v>
      </c>
      <c r="D198" t="str">
        <f>'Raw Data'!D198</f>
        <v>IRQPNGSLQCSPFHVRFGKMGVL</v>
      </c>
      <c r="F198" s="18">
        <f>'Raw Data'!J198</f>
        <v>3.419</v>
      </c>
      <c r="G198" s="10">
        <f>'Raw Data'!P198</f>
        <v>3.492</v>
      </c>
      <c r="H198" s="10">
        <f>'Raw Data'!V198</f>
        <v>3.6419999999999999</v>
      </c>
      <c r="I198" s="10">
        <f>'Raw Data'!AB198</f>
        <v>4.5949999999999998</v>
      </c>
      <c r="J198" s="10">
        <f>'Raw Data'!AH198</f>
        <v>4.6440000000000001</v>
      </c>
      <c r="K198" s="10">
        <f>'Raw Data'!AN198</f>
        <v>4.5869999999999997</v>
      </c>
      <c r="L198" s="10">
        <f>'Raw Data'!AT198</f>
        <v>5.8</v>
      </c>
      <c r="M198" s="10">
        <f>'Raw Data'!AZ198</f>
        <v>5.99</v>
      </c>
      <c r="N198" s="10">
        <f>'Raw Data'!BF198</f>
        <v>5.7389999999999999</v>
      </c>
      <c r="O198" s="10">
        <f>'Raw Data'!BL198</f>
        <v>6.1429999999999998</v>
      </c>
      <c r="P198" s="10">
        <f>'Raw Data'!BR198</f>
        <v>6.3550000000000004</v>
      </c>
      <c r="Q198" s="10">
        <f>'Raw Data'!BX198</f>
        <v>6.202</v>
      </c>
    </row>
    <row r="199" spans="1:17" x14ac:dyDescent="0.2">
      <c r="A199" t="str">
        <f>'Raw Data'!A199</f>
        <v>Lip_lipin+liposome</v>
      </c>
      <c r="B199">
        <f>'Raw Data'!B199</f>
        <v>44</v>
      </c>
      <c r="C199">
        <f>'Raw Data'!C199</f>
        <v>58</v>
      </c>
      <c r="D199" t="str">
        <f>'Raw Data'!D199</f>
        <v>QCSPFHVRFGKMGVL</v>
      </c>
      <c r="F199" s="18">
        <f>'Raw Data'!J199</f>
        <v>2.9409999999999998</v>
      </c>
      <c r="G199" s="10">
        <f>'Raw Data'!P199</f>
        <v>2.97</v>
      </c>
      <c r="H199" s="10">
        <f>'Raw Data'!V199</f>
        <v>3.09</v>
      </c>
      <c r="I199" s="10">
        <f>'Raw Data'!AB199</f>
        <v>3.657</v>
      </c>
      <c r="J199" s="10">
        <f>'Raw Data'!AH199</f>
        <v>3.7160000000000002</v>
      </c>
      <c r="K199" s="10">
        <f>'Raw Data'!AN199</f>
        <v>3.629</v>
      </c>
      <c r="L199" s="10">
        <f>'Raw Data'!AT199</f>
        <v>3.9649999999999999</v>
      </c>
      <c r="M199" s="10">
        <f>'Raw Data'!AZ199</f>
        <v>4.008</v>
      </c>
      <c r="N199" s="10">
        <f>'Raw Data'!BF199</f>
        <v>3.9009999999999998</v>
      </c>
      <c r="O199" s="10">
        <f>'Raw Data'!BL199</f>
        <v>4.1859999999999999</v>
      </c>
      <c r="P199" s="10">
        <f>'Raw Data'!BR199</f>
        <v>4.3209999999999997</v>
      </c>
      <c r="Q199" s="10">
        <f>'Raw Data'!BX199</f>
        <v>4.2469999999999999</v>
      </c>
    </row>
    <row r="200" spans="1:17" x14ac:dyDescent="0.2">
      <c r="A200" t="str">
        <f>'Raw Data'!A200</f>
        <v>Lip_lipin+liposome</v>
      </c>
      <c r="B200">
        <f>'Raw Data'!B200</f>
        <v>56</v>
      </c>
      <c r="C200">
        <f>'Raw Data'!C200</f>
        <v>66</v>
      </c>
      <c r="D200" t="str">
        <f>'Raw Data'!D200</f>
        <v>GVLRSREKVVD</v>
      </c>
      <c r="F200" s="18">
        <f>'Raw Data'!J200</f>
        <v>2.988</v>
      </c>
      <c r="G200" s="10">
        <f>'Raw Data'!P200</f>
        <v>3.1280000000000001</v>
      </c>
      <c r="H200" s="10">
        <f>'Raw Data'!V200</f>
        <v>3.1230000000000002</v>
      </c>
      <c r="I200" s="10">
        <f>'Raw Data'!AB200</f>
        <v>3.9180000000000001</v>
      </c>
      <c r="J200" s="10">
        <f>'Raw Data'!AH200</f>
        <v>3.9390000000000001</v>
      </c>
      <c r="K200" s="10">
        <f>'Raw Data'!AN200</f>
        <v>3.9279999999999999</v>
      </c>
      <c r="L200" s="10">
        <f>'Raw Data'!AT200</f>
        <v>4.2409999999999997</v>
      </c>
      <c r="M200" s="10">
        <f>'Raw Data'!AZ200</f>
        <v>4.3650000000000002</v>
      </c>
      <c r="N200" s="10">
        <f>'Raw Data'!BF200</f>
        <v>4.3470000000000004</v>
      </c>
      <c r="O200" s="10">
        <f>'Raw Data'!BL200</f>
        <v>4.7130000000000001</v>
      </c>
      <c r="P200" s="10">
        <f>'Raw Data'!BR200</f>
        <v>4.9509999999999996</v>
      </c>
      <c r="Q200" s="10">
        <f>'Raw Data'!BX200</f>
        <v>4.8719999999999999</v>
      </c>
    </row>
    <row r="201" spans="1:17" x14ac:dyDescent="0.2">
      <c r="A201" t="str">
        <f>'Raw Data'!A201</f>
        <v>Lip_lipin+liposome</v>
      </c>
      <c r="B201">
        <f>'Raw Data'!B201</f>
        <v>59</v>
      </c>
      <c r="C201">
        <f>'Raw Data'!C201</f>
        <v>66</v>
      </c>
      <c r="D201" t="str">
        <f>'Raw Data'!D201</f>
        <v>RSREKVVD</v>
      </c>
      <c r="F201" s="18">
        <f>'Raw Data'!J201</f>
        <v>1.292</v>
      </c>
      <c r="G201" s="10">
        <f>'Raw Data'!P201</f>
        <v>1.3260000000000001</v>
      </c>
      <c r="H201" s="10">
        <f>'Raw Data'!V201</f>
        <v>1.363</v>
      </c>
      <c r="I201" s="10">
        <f>'Raw Data'!AB201</f>
        <v>1.792</v>
      </c>
      <c r="J201" s="10">
        <f>'Raw Data'!AH201</f>
        <v>1.8560000000000001</v>
      </c>
      <c r="K201" s="10">
        <f>'Raw Data'!AN201</f>
        <v>1.7749999999999999</v>
      </c>
      <c r="L201" s="10">
        <f>'Raw Data'!AT201</f>
        <v>2.2240000000000002</v>
      </c>
      <c r="M201" s="10">
        <f>'Raw Data'!AZ201</f>
        <v>2.1989999999999998</v>
      </c>
      <c r="N201" s="10">
        <f>'Raw Data'!BF201</f>
        <v>2.274</v>
      </c>
      <c r="O201" s="10">
        <f>'Raw Data'!BL201</f>
        <v>2.6120000000000001</v>
      </c>
      <c r="P201" s="10">
        <f>'Raw Data'!BR201</f>
        <v>2.7669999999999999</v>
      </c>
      <c r="Q201" s="10">
        <f>'Raw Data'!BX201</f>
        <v>2.774</v>
      </c>
    </row>
    <row r="202" spans="1:17" x14ac:dyDescent="0.2">
      <c r="A202" t="str">
        <f>'Raw Data'!A202</f>
        <v>Lip_lipin+liposome</v>
      </c>
      <c r="B202">
        <f>'Raw Data'!B202</f>
        <v>67</v>
      </c>
      <c r="C202">
        <f>'Raw Data'!C202</f>
        <v>73</v>
      </c>
      <c r="D202" t="str">
        <f>'Raw Data'!D202</f>
        <v>IEINGES</v>
      </c>
      <c r="F202" s="18">
        <f>'Raw Data'!J202</f>
        <v>1.101</v>
      </c>
      <c r="G202" s="10">
        <f>'Raw Data'!P202</f>
        <v>1.099</v>
      </c>
      <c r="H202" s="10">
        <f>'Raw Data'!V202</f>
        <v>1.123</v>
      </c>
      <c r="I202" s="10">
        <f>'Raw Data'!AB202</f>
        <v>1.657</v>
      </c>
      <c r="J202" s="10">
        <f>'Raw Data'!AH202</f>
        <v>1.613</v>
      </c>
      <c r="K202" s="10">
        <f>'Raw Data'!AN202</f>
        <v>1.591</v>
      </c>
      <c r="L202" s="10">
        <f>'Raw Data'!AT202</f>
        <v>2.0209999999999999</v>
      </c>
      <c r="M202" s="10">
        <f>'Raw Data'!AZ202</f>
        <v>2.0129999999999999</v>
      </c>
      <c r="N202" s="10">
        <f>'Raw Data'!BF202</f>
        <v>2.0819999999999999</v>
      </c>
      <c r="O202" s="10">
        <f>'Raw Data'!BL202</f>
        <v>2.3559999999999999</v>
      </c>
      <c r="P202" s="10">
        <f>'Raw Data'!BR202</f>
        <v>2.387</v>
      </c>
      <c r="Q202" s="10">
        <f>'Raw Data'!BX202</f>
        <v>2.3839999999999999</v>
      </c>
    </row>
    <row r="203" spans="1:17" x14ac:dyDescent="0.2">
      <c r="A203" t="str">
        <f>'Raw Data'!A203</f>
        <v>Lip_lipin+liposome</v>
      </c>
      <c r="B203">
        <f>'Raw Data'!B203</f>
        <v>67</v>
      </c>
      <c r="C203">
        <f>'Raw Data'!C203</f>
        <v>76</v>
      </c>
      <c r="D203" t="str">
        <f>'Raw Data'!D203</f>
        <v>IEINGESVDL</v>
      </c>
      <c r="F203" s="18">
        <f>'Raw Data'!J203</f>
        <v>1.796</v>
      </c>
      <c r="G203" s="10">
        <f>'Raw Data'!P203</f>
        <v>1.877</v>
      </c>
      <c r="H203" s="10">
        <f>'Raw Data'!V203</f>
        <v>1.8360000000000001</v>
      </c>
      <c r="I203" s="10">
        <f>'Raw Data'!AB203</f>
        <v>2.5779999999999998</v>
      </c>
      <c r="J203" s="10">
        <f>'Raw Data'!AH203</f>
        <v>2.5059999999999998</v>
      </c>
      <c r="K203" s="10">
        <f>'Raw Data'!AN203</f>
        <v>2.456</v>
      </c>
      <c r="L203" s="10">
        <f>'Raw Data'!AT203</f>
        <v>3.31</v>
      </c>
      <c r="M203" s="10">
        <f>'Raw Data'!AZ203</f>
        <v>3.3420000000000001</v>
      </c>
      <c r="N203" s="10">
        <f>'Raw Data'!BF203</f>
        <v>3.2080000000000002</v>
      </c>
      <c r="O203" s="10">
        <f>'Raw Data'!BL203</f>
        <v>4.33</v>
      </c>
      <c r="P203" s="10">
        <f>'Raw Data'!BR203</f>
        <v>4.2149999999999999</v>
      </c>
      <c r="Q203" s="10">
        <f>'Raw Data'!BX203</f>
        <v>4.1340000000000003</v>
      </c>
    </row>
    <row r="204" spans="1:17" x14ac:dyDescent="0.2">
      <c r="A204" t="str">
        <f>'Raw Data'!A204</f>
        <v>Lip_lipin+liposome</v>
      </c>
      <c r="B204">
        <f>'Raw Data'!B204</f>
        <v>74</v>
      </c>
      <c r="C204">
        <f>'Raw Data'!C204</f>
        <v>87</v>
      </c>
      <c r="D204" t="str">
        <f>'Raw Data'!D204</f>
        <v>VDLHMKLGDNGEAF</v>
      </c>
      <c r="F204" s="18">
        <f>'Raw Data'!J204</f>
        <v>0.81599999999999995</v>
      </c>
      <c r="G204" s="10">
        <f>'Raw Data'!P204</f>
        <v>0.89200000000000002</v>
      </c>
      <c r="H204" s="10">
        <f>'Raw Data'!V204</f>
        <v>0.58899999999999997</v>
      </c>
      <c r="I204" s="10">
        <f>'Raw Data'!AB204</f>
        <v>1.1679999999999999</v>
      </c>
      <c r="J204" s="10">
        <f>'Raw Data'!AH204</f>
        <v>1.1950000000000001</v>
      </c>
      <c r="K204" s="10">
        <f>'Raw Data'!AN204</f>
        <v>1.2709999999999999</v>
      </c>
      <c r="L204" s="10">
        <f>'Raw Data'!AT204</f>
        <v>2.0830000000000002</v>
      </c>
      <c r="M204" s="10">
        <f>'Raw Data'!AZ204</f>
        <v>2.085</v>
      </c>
      <c r="N204" s="10">
        <f>'Raw Data'!BF204</f>
        <v>1.899</v>
      </c>
      <c r="O204" s="10">
        <f>'Raw Data'!BL204</f>
        <v>2.4380000000000002</v>
      </c>
      <c r="P204" s="10">
        <f>'Raw Data'!BR204</f>
        <v>2.581</v>
      </c>
      <c r="Q204" s="10">
        <f>'Raw Data'!BX204</f>
        <v>2.5910000000000002</v>
      </c>
    </row>
    <row r="205" spans="1:17" x14ac:dyDescent="0.2">
      <c r="A205" t="str">
        <f>'Raw Data'!A205</f>
        <v>Lip_lipin+liposome</v>
      </c>
      <c r="B205">
        <f>'Raw Data'!B205</f>
        <v>77</v>
      </c>
      <c r="C205">
        <f>'Raw Data'!C205</f>
        <v>86</v>
      </c>
      <c r="D205" t="str">
        <f>'Raw Data'!D205</f>
        <v>HMKLGDNGEA</v>
      </c>
      <c r="F205" s="18">
        <f>'Raw Data'!J205</f>
        <v>0.77600000000000002</v>
      </c>
      <c r="G205" s="10">
        <f>'Raw Data'!P205</f>
        <v>0.83799999999999997</v>
      </c>
      <c r="H205" s="10">
        <f>'Raw Data'!V205</f>
        <v>0.92100000000000004</v>
      </c>
      <c r="I205" s="10">
        <f>'Raw Data'!AB205</f>
        <v>1.3480000000000001</v>
      </c>
      <c r="J205" s="10">
        <f>'Raw Data'!AH205</f>
        <v>1.254</v>
      </c>
      <c r="K205" s="10">
        <f>'Raw Data'!AN205</f>
        <v>1.127</v>
      </c>
      <c r="L205" s="10">
        <f>'Raw Data'!AT205</f>
        <v>1.482</v>
      </c>
      <c r="M205" s="10">
        <f>'Raw Data'!AZ205</f>
        <v>1.6719999999999999</v>
      </c>
      <c r="N205" s="10">
        <f>'Raw Data'!BF205</f>
        <v>1.659</v>
      </c>
      <c r="O205" s="10">
        <f>'Raw Data'!BL205</f>
        <v>2.0910000000000002</v>
      </c>
      <c r="P205" s="10">
        <f>'Raw Data'!BR205</f>
        <v>1.976</v>
      </c>
      <c r="Q205" s="10">
        <f>'Raw Data'!BX205</f>
        <v>2.1779999999999999</v>
      </c>
    </row>
    <row r="206" spans="1:17" x14ac:dyDescent="0.2">
      <c r="A206" t="str">
        <f>'Raw Data'!A206</f>
        <v>Lip_lipin+liposome</v>
      </c>
      <c r="B206">
        <f>'Raw Data'!B206</f>
        <v>77</v>
      </c>
      <c r="C206">
        <f>'Raw Data'!C206</f>
        <v>88</v>
      </c>
      <c r="D206" t="str">
        <f>'Raw Data'!D206</f>
        <v>HMKLGDNGEAFF</v>
      </c>
      <c r="F206" s="18">
        <f>'Raw Data'!J206</f>
        <v>0.40100000000000002</v>
      </c>
      <c r="G206" s="10">
        <f>'Raw Data'!P206</f>
        <v>0.34799999999999998</v>
      </c>
      <c r="H206" s="10">
        <f>'Raw Data'!V206</f>
        <v>0.36299999999999999</v>
      </c>
      <c r="I206" s="10">
        <f>'Raw Data'!AB206</f>
        <v>0.66200000000000003</v>
      </c>
      <c r="J206" s="10">
        <f>'Raw Data'!AH206</f>
        <v>0.66500000000000004</v>
      </c>
      <c r="K206" s="10">
        <f>'Raw Data'!AN206</f>
        <v>0.91700000000000004</v>
      </c>
      <c r="L206" s="10">
        <f>'Raw Data'!AT206</f>
        <v>1.123</v>
      </c>
      <c r="M206" s="10">
        <f>'Raw Data'!AZ206</f>
        <v>1.1259999999999999</v>
      </c>
      <c r="N206" s="10">
        <f>'Raw Data'!BF206</f>
        <v>1.1080000000000001</v>
      </c>
      <c r="O206" s="10">
        <f>'Raw Data'!BL206</f>
        <v>1.5820000000000001</v>
      </c>
      <c r="P206" s="10">
        <f>'Raw Data'!BR206</f>
        <v>1.571</v>
      </c>
      <c r="Q206" s="10">
        <f>'Raw Data'!BX206</f>
        <v>1.6</v>
      </c>
    </row>
    <row r="207" spans="1:17" x14ac:dyDescent="0.2">
      <c r="A207" t="str">
        <f>'Raw Data'!A207</f>
        <v>Lip_lipin+liposome</v>
      </c>
      <c r="B207">
        <f>'Raw Data'!B207</f>
        <v>88</v>
      </c>
      <c r="C207">
        <f>'Raw Data'!C207</f>
        <v>95</v>
      </c>
      <c r="D207" t="str">
        <f>'Raw Data'!D207</f>
        <v>FVQETDND</v>
      </c>
      <c r="F207" s="18">
        <f>'Raw Data'!J207</f>
        <v>2.8730000000000002</v>
      </c>
      <c r="G207" s="10">
        <f>'Raw Data'!P207</f>
        <v>2.7890000000000001</v>
      </c>
      <c r="H207" s="10">
        <f>'Raw Data'!V207</f>
        <v>2.9460000000000002</v>
      </c>
      <c r="I207" s="10">
        <f>'Raw Data'!AB207</f>
        <v>3.47</v>
      </c>
      <c r="J207" s="10">
        <f>'Raw Data'!AH207</f>
        <v>3.3290000000000002</v>
      </c>
      <c r="K207" s="10">
        <f>'Raw Data'!AN207</f>
        <v>3.31</v>
      </c>
      <c r="L207" s="10">
        <f>'Raw Data'!AT207</f>
        <v>3.5939999999999999</v>
      </c>
      <c r="M207" s="10">
        <f>'Raw Data'!AZ207</f>
        <v>3.7440000000000002</v>
      </c>
      <c r="N207" s="10">
        <f>'Raw Data'!BF207</f>
        <v>3.6869999999999998</v>
      </c>
      <c r="O207" s="10">
        <f>'Raw Data'!BL207</f>
        <v>3.7810000000000001</v>
      </c>
      <c r="P207" s="10">
        <f>'Raw Data'!BR207</f>
        <v>3.8519999999999999</v>
      </c>
      <c r="Q207" s="10">
        <f>'Raw Data'!BX207</f>
        <v>3.7869999999999999</v>
      </c>
    </row>
    <row r="208" spans="1:17" x14ac:dyDescent="0.2">
      <c r="A208" t="str">
        <f>'Raw Data'!A208</f>
        <v>Lip_lipin+liposome</v>
      </c>
      <c r="B208">
        <f>'Raw Data'!B208</f>
        <v>88</v>
      </c>
      <c r="C208">
        <f>'Raw Data'!C208</f>
        <v>96</v>
      </c>
      <c r="D208" t="str">
        <f>'Raw Data'!D208</f>
        <v>FVQETDNDQ</v>
      </c>
      <c r="F208" s="18">
        <f>'Raw Data'!J208</f>
        <v>3.556</v>
      </c>
      <c r="G208" s="10">
        <f>'Raw Data'!P208</f>
        <v>3.5409999999999999</v>
      </c>
      <c r="H208" s="10">
        <f>'Raw Data'!V208</f>
        <v>3.7320000000000002</v>
      </c>
      <c r="I208" s="10">
        <f>'Raw Data'!AB208</f>
        <v>4.0439999999999996</v>
      </c>
      <c r="J208" s="10">
        <f>'Raw Data'!AH208</f>
        <v>4.085</v>
      </c>
      <c r="K208" s="10">
        <f>'Raw Data'!AN208</f>
        <v>4.1390000000000002</v>
      </c>
      <c r="L208" s="10">
        <f>'Raw Data'!AT208</f>
        <v>4.383</v>
      </c>
      <c r="M208" s="10">
        <f>'Raw Data'!AZ208</f>
        <v>4.484</v>
      </c>
      <c r="N208" s="10">
        <f>'Raw Data'!BF208</f>
        <v>4.5819999999999999</v>
      </c>
      <c r="O208" s="10">
        <f>'Raw Data'!BL208</f>
        <v>4.5679999999999996</v>
      </c>
      <c r="P208" s="10">
        <f>'Raw Data'!BR208</f>
        <v>4.6449999999999996</v>
      </c>
      <c r="Q208" s="10">
        <f>'Raw Data'!BX208</f>
        <v>4.6059999999999999</v>
      </c>
    </row>
    <row r="209" spans="1:17" x14ac:dyDescent="0.2">
      <c r="A209" t="str">
        <f>'Raw Data'!A209</f>
        <v>Lip_lipin+liposome</v>
      </c>
      <c r="B209">
        <f>'Raw Data'!B209</f>
        <v>88</v>
      </c>
      <c r="C209">
        <f>'Raw Data'!C209</f>
        <v>102</v>
      </c>
      <c r="D209" t="str">
        <f>'Raw Data'!D209</f>
        <v>FVQETDNDQEIIPMY</v>
      </c>
      <c r="F209" s="18">
        <f>'Raw Data'!J209</f>
        <v>4.5540000000000003</v>
      </c>
      <c r="G209" s="10">
        <f>'Raw Data'!P209</f>
        <v>4.601</v>
      </c>
      <c r="H209" s="10">
        <f>'Raw Data'!V209</f>
        <v>4.7789999999999999</v>
      </c>
      <c r="I209" s="10">
        <f>'Raw Data'!AB209</f>
        <v>5.8360000000000003</v>
      </c>
      <c r="J209" s="10">
        <f>'Raw Data'!AH209</f>
        <v>5.8550000000000004</v>
      </c>
      <c r="K209" s="10">
        <f>'Raw Data'!AN209</f>
        <v>5.8390000000000004</v>
      </c>
      <c r="L209" s="10">
        <f>'Raw Data'!AT209</f>
        <v>6.1139999999999999</v>
      </c>
      <c r="M209" s="10">
        <f>'Raw Data'!AZ209</f>
        <v>6.2060000000000004</v>
      </c>
      <c r="N209" s="10">
        <f>'Raw Data'!BF209</f>
        <v>6.0990000000000002</v>
      </c>
      <c r="O209" s="10">
        <f>'Raw Data'!BL209</f>
        <v>6.2649999999999997</v>
      </c>
      <c r="P209" s="10">
        <f>'Raw Data'!BR209</f>
        <v>6.3739999999999997</v>
      </c>
      <c r="Q209" s="10">
        <f>'Raw Data'!BX209</f>
        <v>6.3460000000000001</v>
      </c>
    </row>
    <row r="210" spans="1:17" x14ac:dyDescent="0.2">
      <c r="A210" t="str">
        <f>'Raw Data'!A210</f>
        <v>Lip_lipin+liposome</v>
      </c>
      <c r="B210">
        <f>'Raw Data'!B210</f>
        <v>88</v>
      </c>
      <c r="C210">
        <f>'Raw Data'!C210</f>
        <v>103</v>
      </c>
      <c r="D210" t="str">
        <f>'Raw Data'!D210</f>
        <v>FVQETDNDQEIIPMYL</v>
      </c>
      <c r="F210" s="18">
        <f>'Raw Data'!J210</f>
        <v>5.1719999999999997</v>
      </c>
      <c r="G210" s="10">
        <f>'Raw Data'!P210</f>
        <v>5.1189999999999998</v>
      </c>
      <c r="H210" s="10">
        <f>'Raw Data'!V210</f>
        <v>5.3579999999999997</v>
      </c>
      <c r="I210" s="10">
        <f>'Raw Data'!AB210</f>
        <v>6.6130000000000004</v>
      </c>
      <c r="J210" s="10">
        <f>'Raw Data'!AH210</f>
        <v>6.5170000000000003</v>
      </c>
      <c r="K210" s="10">
        <f>'Raw Data'!AN210</f>
        <v>6.4379999999999997</v>
      </c>
      <c r="L210" s="10">
        <f>'Raw Data'!AT210</f>
        <v>6.81</v>
      </c>
      <c r="M210" s="10">
        <f>'Raw Data'!AZ210</f>
        <v>6.9009999999999998</v>
      </c>
      <c r="N210" s="10">
        <f>'Raw Data'!BF210</f>
        <v>6.9169999999999998</v>
      </c>
      <c r="O210" s="10">
        <f>'Raw Data'!BL210</f>
        <v>6.9089999999999998</v>
      </c>
      <c r="P210" s="10">
        <f>'Raw Data'!BR210</f>
        <v>7.0259999999999998</v>
      </c>
      <c r="Q210" s="10">
        <f>'Raw Data'!BX210</f>
        <v>6.94</v>
      </c>
    </row>
    <row r="211" spans="1:17" x14ac:dyDescent="0.2">
      <c r="A211" t="str">
        <f>'Raw Data'!A211</f>
        <v>Lip_lipin+liposome</v>
      </c>
      <c r="B211">
        <f>'Raw Data'!B211</f>
        <v>89</v>
      </c>
      <c r="C211">
        <f>'Raw Data'!C211</f>
        <v>102</v>
      </c>
      <c r="D211" t="str">
        <f>'Raw Data'!D211</f>
        <v>VQETDNDQEIIPMY</v>
      </c>
      <c r="F211" s="18">
        <f>'Raw Data'!J211</f>
        <v>4.3129999999999997</v>
      </c>
      <c r="G211" s="10">
        <f>'Raw Data'!P211</f>
        <v>4.2679999999999998</v>
      </c>
      <c r="H211" s="10">
        <f>'Raw Data'!V211</f>
        <v>4.5039999999999996</v>
      </c>
      <c r="I211" s="10">
        <f>'Raw Data'!AB211</f>
        <v>5.3540000000000001</v>
      </c>
      <c r="J211" s="10">
        <f>'Raw Data'!AH211</f>
        <v>5.4909999999999997</v>
      </c>
      <c r="K211" s="10">
        <f>'Raw Data'!AN211</f>
        <v>5.351</v>
      </c>
      <c r="L211" s="10">
        <f>'Raw Data'!AT211</f>
        <v>5.4729999999999999</v>
      </c>
      <c r="M211" s="10">
        <f>'Raw Data'!AZ211</f>
        <v>5.702</v>
      </c>
      <c r="N211" s="10">
        <f>'Raw Data'!BF211</f>
        <v>5.5019999999999998</v>
      </c>
      <c r="O211" s="10">
        <f>'Raw Data'!BL211</f>
        <v>5.53</v>
      </c>
      <c r="P211" s="10">
        <f>'Raw Data'!BR211</f>
        <v>5.6379999999999999</v>
      </c>
      <c r="Q211" s="10">
        <f>'Raw Data'!BX211</f>
        <v>5.5720000000000001</v>
      </c>
    </row>
    <row r="212" spans="1:17" x14ac:dyDescent="0.2">
      <c r="A212" t="str">
        <f>'Raw Data'!A212</f>
        <v>Lip_lipin+liposome</v>
      </c>
      <c r="B212">
        <f>'Raw Data'!B212</f>
        <v>96</v>
      </c>
      <c r="C212">
        <f>'Raw Data'!C212</f>
        <v>102</v>
      </c>
      <c r="D212" t="str">
        <f>'Raw Data'!D212</f>
        <v>QEIIPMY</v>
      </c>
      <c r="F212" s="18">
        <f>'Raw Data'!J212</f>
        <v>2.2069999999999999</v>
      </c>
      <c r="G212" s="10">
        <f>'Raw Data'!P212</f>
        <v>2.2149999999999999</v>
      </c>
      <c r="H212" s="10">
        <f>'Raw Data'!V212</f>
        <v>2.2160000000000002</v>
      </c>
      <c r="I212" s="10">
        <f>'Raw Data'!AB212</f>
        <v>2.8039999999999998</v>
      </c>
      <c r="J212" s="10">
        <f>'Raw Data'!AH212</f>
        <v>2.83</v>
      </c>
      <c r="K212" s="10">
        <f>'Raw Data'!AN212</f>
        <v>2.847</v>
      </c>
      <c r="L212" s="10">
        <f>'Raw Data'!AT212</f>
        <v>2.8210000000000002</v>
      </c>
      <c r="M212" s="10">
        <f>'Raw Data'!AZ212</f>
        <v>2.8239999999999998</v>
      </c>
      <c r="N212" s="10">
        <f>'Raw Data'!BF212</f>
        <v>2.84</v>
      </c>
      <c r="O212" s="10">
        <f>'Raw Data'!BL212</f>
        <v>2.879</v>
      </c>
      <c r="P212" s="10">
        <f>'Raw Data'!BR212</f>
        <v>2.839</v>
      </c>
      <c r="Q212" s="10">
        <f>'Raw Data'!BX212</f>
        <v>2.806</v>
      </c>
    </row>
    <row r="213" spans="1:17" x14ac:dyDescent="0.2">
      <c r="A213" t="str">
        <f>'Raw Data'!A213</f>
        <v>Lip_lipin+liposome</v>
      </c>
      <c r="B213">
        <f>'Raw Data'!B213</f>
        <v>96</v>
      </c>
      <c r="C213">
        <f>'Raw Data'!C213</f>
        <v>103</v>
      </c>
      <c r="D213" t="str">
        <f>'Raw Data'!D213</f>
        <v>QEIIPMYL</v>
      </c>
      <c r="F213" s="18">
        <f>'Raw Data'!J213</f>
        <v>2.8130000000000002</v>
      </c>
      <c r="G213" s="10">
        <f>'Raw Data'!P213</f>
        <v>2.8039999999999998</v>
      </c>
      <c r="H213" s="10">
        <f>'Raw Data'!V213</f>
        <v>2.8650000000000002</v>
      </c>
      <c r="I213" s="10">
        <f>'Raw Data'!AB213</f>
        <v>3.7509999999999999</v>
      </c>
      <c r="J213" s="10">
        <f>'Raw Data'!AH213</f>
        <v>3.7730000000000001</v>
      </c>
      <c r="K213" s="10">
        <f>'Raw Data'!AN213</f>
        <v>3.7389999999999999</v>
      </c>
      <c r="L213" s="10">
        <f>'Raw Data'!AT213</f>
        <v>3.7709999999999999</v>
      </c>
      <c r="M213" s="10">
        <f>'Raw Data'!AZ213</f>
        <v>3.8580000000000001</v>
      </c>
      <c r="N213" s="10">
        <f>'Raw Data'!BF213</f>
        <v>3.911</v>
      </c>
      <c r="O213" s="10">
        <f>'Raw Data'!BL213</f>
        <v>3.968</v>
      </c>
      <c r="P213" s="10">
        <f>'Raw Data'!BR213</f>
        <v>3.8889999999999998</v>
      </c>
      <c r="Q213" s="10">
        <f>'Raw Data'!BX213</f>
        <v>3.8260000000000001</v>
      </c>
    </row>
    <row r="214" spans="1:17" x14ac:dyDescent="0.2">
      <c r="A214" t="str">
        <f>'Raw Data'!A214</f>
        <v>Lip_lipin+liposome</v>
      </c>
      <c r="B214">
        <f>'Raw Data'!B214</f>
        <v>97</v>
      </c>
      <c r="C214">
        <f>'Raw Data'!C214</f>
        <v>102</v>
      </c>
      <c r="D214" t="str">
        <f>'Raw Data'!D214</f>
        <v>EIIPMY</v>
      </c>
      <c r="F214" s="18">
        <f>'Raw Data'!J214</f>
        <v>1.446</v>
      </c>
      <c r="G214" s="10">
        <f>'Raw Data'!P214</f>
        <v>1.4430000000000001</v>
      </c>
      <c r="H214" s="10">
        <f>'Raw Data'!V214</f>
        <v>1.508</v>
      </c>
      <c r="I214" s="10">
        <f>'Raw Data'!AB214</f>
        <v>1.8169999999999999</v>
      </c>
      <c r="J214" s="10">
        <f>'Raw Data'!AH214</f>
        <v>1.8129999999999999</v>
      </c>
      <c r="K214" s="10">
        <f>'Raw Data'!AN214</f>
        <v>1.8240000000000001</v>
      </c>
      <c r="L214" s="10">
        <f>'Raw Data'!AT214</f>
        <v>1.8360000000000001</v>
      </c>
      <c r="M214" s="10">
        <f>'Raw Data'!AZ214</f>
        <v>1.887</v>
      </c>
      <c r="N214" s="10">
        <f>'Raw Data'!BF214</f>
        <v>1.877</v>
      </c>
      <c r="O214" s="10">
        <f>'Raw Data'!BL214</f>
        <v>1.897</v>
      </c>
      <c r="P214" s="10">
        <f>'Raw Data'!BR214</f>
        <v>1.849</v>
      </c>
      <c r="Q214" s="10">
        <f>'Raw Data'!BX214</f>
        <v>1.867</v>
      </c>
    </row>
    <row r="215" spans="1:17" x14ac:dyDescent="0.2">
      <c r="A215" t="str">
        <f>'Raw Data'!A215</f>
        <v>Lip_lipin+liposome</v>
      </c>
      <c r="B215">
        <f>'Raw Data'!B215</f>
        <v>97</v>
      </c>
      <c r="C215">
        <f>'Raw Data'!C215</f>
        <v>103</v>
      </c>
      <c r="D215" t="str">
        <f>'Raw Data'!D215</f>
        <v>EIIPMYL</v>
      </c>
      <c r="F215" s="18">
        <f>'Raw Data'!J215</f>
        <v>1.905</v>
      </c>
      <c r="G215" s="10">
        <f>'Raw Data'!P215</f>
        <v>1.835</v>
      </c>
      <c r="H215" s="10">
        <f>'Raw Data'!V215</f>
        <v>1.837</v>
      </c>
      <c r="I215" s="10">
        <f>'Raw Data'!AB215</f>
        <v>2.31</v>
      </c>
      <c r="J215" s="10">
        <f>'Raw Data'!AH215</f>
        <v>2.3439999999999999</v>
      </c>
      <c r="K215" s="10">
        <f>'Raw Data'!AN215</f>
        <v>2.3370000000000002</v>
      </c>
      <c r="L215" s="10">
        <f>'Raw Data'!AT215</f>
        <v>2.4220000000000002</v>
      </c>
      <c r="M215" s="10">
        <f>'Raw Data'!AZ215</f>
        <v>2.4279999999999999</v>
      </c>
      <c r="N215" s="10">
        <f>'Raw Data'!BF215</f>
        <v>2.4849999999999999</v>
      </c>
      <c r="O215" s="10">
        <f>'Raw Data'!BL215</f>
        <v>2.42</v>
      </c>
      <c r="P215" s="10">
        <f>'Raw Data'!BR215</f>
        <v>2.52</v>
      </c>
      <c r="Q215" s="10">
        <f>'Raw Data'!BX215</f>
        <v>2.4510000000000001</v>
      </c>
    </row>
    <row r="216" spans="1:17" x14ac:dyDescent="0.2">
      <c r="A216" t="str">
        <f>'Raw Data'!A216</f>
        <v>Lip_lipin+liposome</v>
      </c>
      <c r="B216">
        <f>'Raw Data'!B216</f>
        <v>103</v>
      </c>
      <c r="C216">
        <f>'Raw Data'!C216</f>
        <v>109</v>
      </c>
      <c r="D216" t="str">
        <f>'Raw Data'!D216</f>
        <v>LATSPIL</v>
      </c>
      <c r="F216" s="18">
        <f>'Raw Data'!J216</f>
        <v>3.3740000000000001</v>
      </c>
      <c r="G216" s="10">
        <f>'Raw Data'!P216</f>
        <v>3.331</v>
      </c>
      <c r="H216" s="10">
        <f>'Raw Data'!V216</f>
        <v>3.4079999999999999</v>
      </c>
      <c r="I216" s="10">
        <f>'Raw Data'!AB216</f>
        <v>3.4809999999999999</v>
      </c>
      <c r="J216" s="10">
        <f>'Raw Data'!AH216</f>
        <v>3.5190000000000001</v>
      </c>
      <c r="K216" s="10">
        <f>'Raw Data'!AN216</f>
        <v>3.4950000000000001</v>
      </c>
      <c r="L216" s="10">
        <f>'Raw Data'!AT216</f>
        <v>3.5369999999999999</v>
      </c>
      <c r="M216" s="10">
        <f>'Raw Data'!AZ216</f>
        <v>3.5649999999999999</v>
      </c>
      <c r="N216" s="10">
        <f>'Raw Data'!BF216</f>
        <v>3.548</v>
      </c>
      <c r="O216" s="10">
        <f>'Raw Data'!BL216</f>
        <v>3.6080000000000001</v>
      </c>
      <c r="P216" s="10">
        <f>'Raw Data'!BR216</f>
        <v>3.5459999999999998</v>
      </c>
      <c r="Q216" s="10">
        <f>'Raw Data'!BX216</f>
        <v>3.55</v>
      </c>
    </row>
    <row r="217" spans="1:17" x14ac:dyDescent="0.2">
      <c r="A217" t="str">
        <f>'Raw Data'!A217</f>
        <v>Lip_lipin+liposome</v>
      </c>
      <c r="B217">
        <f>'Raw Data'!B217</f>
        <v>110</v>
      </c>
      <c r="C217">
        <f>'Raw Data'!C217</f>
        <v>120</v>
      </c>
      <c r="D217" t="str">
        <f>'Raw Data'!D217</f>
        <v>SEGAARMESQL</v>
      </c>
      <c r="F217" s="18">
        <f>'Raw Data'!J217</f>
        <v>6.6040000000000001</v>
      </c>
      <c r="G217" s="10">
        <f>'Raw Data'!P217</f>
        <v>6.74</v>
      </c>
      <c r="H217" s="10">
        <f>'Raw Data'!V217</f>
        <v>6.8460000000000001</v>
      </c>
      <c r="I217" s="10">
        <f>'Raw Data'!AB217</f>
        <v>6.7069999999999999</v>
      </c>
      <c r="J217" s="10">
        <f>'Raw Data'!AH217</f>
        <v>6.6130000000000004</v>
      </c>
      <c r="K217" s="10">
        <f>'Raw Data'!AN217</f>
        <v>6.8230000000000004</v>
      </c>
      <c r="L217" s="10">
        <f>'Raw Data'!AT217</f>
        <v>6.9589999999999996</v>
      </c>
      <c r="M217" s="10">
        <f>'Raw Data'!AZ217</f>
        <v>6.9269999999999996</v>
      </c>
      <c r="N217" s="10">
        <f>'Raw Data'!BF217</f>
        <v>6.9329999999999998</v>
      </c>
      <c r="O217" s="10">
        <f>'Raw Data'!BL217</f>
        <v>6.875</v>
      </c>
      <c r="P217" s="10">
        <f>'Raw Data'!BR217</f>
        <v>7.0110000000000001</v>
      </c>
      <c r="Q217" s="10">
        <f>'Raw Data'!BX217</f>
        <v>7.0170000000000003</v>
      </c>
    </row>
    <row r="218" spans="1:17" x14ac:dyDescent="0.2">
      <c r="A218" t="str">
        <f>'Raw Data'!A218</f>
        <v>Lip_lipin+liposome</v>
      </c>
      <c r="B218">
        <f>'Raw Data'!B218</f>
        <v>198</v>
      </c>
      <c r="C218">
        <f>'Raw Data'!C218</f>
        <v>217</v>
      </c>
      <c r="D218" t="str">
        <f>'Raw Data'!D218</f>
        <v>SRTLPNDVPPFQDDIPKENF</v>
      </c>
      <c r="F218" s="18">
        <f>'Raw Data'!J218</f>
        <v>7.95</v>
      </c>
      <c r="G218" s="10">
        <f>'Raw Data'!P218</f>
        <v>7.9139999999999997</v>
      </c>
      <c r="H218" s="10">
        <f>'Raw Data'!V218</f>
        <v>8.2219999999999995</v>
      </c>
      <c r="I218" s="10">
        <f>'Raw Data'!AB218</f>
        <v>8.8339999999999996</v>
      </c>
      <c r="J218" s="10">
        <f>'Raw Data'!AH218</f>
        <v>9.0289999999999999</v>
      </c>
      <c r="K218" s="10">
        <f>'Raw Data'!AN218</f>
        <v>8.8949999999999996</v>
      </c>
      <c r="L218" s="10">
        <f>'Raw Data'!AT218</f>
        <v>9.077</v>
      </c>
      <c r="M218" s="10">
        <f>'Raw Data'!AZ218</f>
        <v>9.09</v>
      </c>
      <c r="N218" s="10">
        <f>'Raw Data'!BF218</f>
        <v>8.9350000000000005</v>
      </c>
      <c r="O218" s="10">
        <f>'Raw Data'!BL218</f>
        <v>9.0619999999999994</v>
      </c>
      <c r="P218" s="10">
        <f>'Raw Data'!BR218</f>
        <v>9.1010000000000009</v>
      </c>
      <c r="Q218" s="10">
        <f>'Raw Data'!BX218</f>
        <v>8.98</v>
      </c>
    </row>
    <row r="219" spans="1:17" x14ac:dyDescent="0.2">
      <c r="A219" t="str">
        <f>'Raw Data'!A219</f>
        <v>Lip_lipin+liposome</v>
      </c>
      <c r="B219">
        <f>'Raw Data'!B219</f>
        <v>257</v>
      </c>
      <c r="C219">
        <f>'Raw Data'!C219</f>
        <v>270</v>
      </c>
      <c r="D219" t="str">
        <f>'Raw Data'!D219</f>
        <v>VSKSADRLTPKNNL</v>
      </c>
      <c r="F219" s="18">
        <f>'Raw Data'!J219</f>
        <v>6.74</v>
      </c>
      <c r="G219" s="10">
        <f>'Raw Data'!P219</f>
        <v>6.7869999999999999</v>
      </c>
      <c r="H219" s="10">
        <f>'Raw Data'!V219</f>
        <v>6.9340000000000002</v>
      </c>
      <c r="I219" s="10">
        <f>'Raw Data'!AB219</f>
        <v>7.0709999999999997</v>
      </c>
      <c r="J219" s="10">
        <f>'Raw Data'!AH219</f>
        <v>6.9930000000000003</v>
      </c>
      <c r="K219" s="10">
        <f>'Raw Data'!AN219</f>
        <v>6.9530000000000003</v>
      </c>
      <c r="L219" s="10">
        <f>'Raw Data'!AT219</f>
        <v>6.8239999999999998</v>
      </c>
      <c r="M219" s="10">
        <f>'Raw Data'!AZ219</f>
        <v>7.0789999999999997</v>
      </c>
      <c r="N219" s="10">
        <f>'Raw Data'!BF219</f>
        <v>7.08</v>
      </c>
      <c r="O219" s="10">
        <f>'Raw Data'!BL219</f>
        <v>6.8529999999999998</v>
      </c>
      <c r="P219" s="10">
        <f>'Raw Data'!BR219</f>
        <v>6.9370000000000003</v>
      </c>
      <c r="Q219" s="10">
        <f>'Raw Data'!BX219</f>
        <v>6.9450000000000003</v>
      </c>
    </row>
    <row r="220" spans="1:17" x14ac:dyDescent="0.2">
      <c r="A220" t="str">
        <f>'Raw Data'!A220</f>
        <v>Lip_lipin+liposome</v>
      </c>
      <c r="B220">
        <f>'Raw Data'!B220</f>
        <v>257</v>
      </c>
      <c r="C220">
        <f>'Raw Data'!C220</f>
        <v>272</v>
      </c>
      <c r="D220" t="str">
        <f>'Raw Data'!D220</f>
        <v>VSKSADRLTPKNNLEM</v>
      </c>
      <c r="F220" s="18">
        <f>'Raw Data'!J220</f>
        <v>7.2670000000000003</v>
      </c>
      <c r="G220" s="10">
        <f>'Raw Data'!P220</f>
        <v>7.2779999999999996</v>
      </c>
      <c r="H220" s="10">
        <f>'Raw Data'!V220</f>
        <v>7.5819999999999999</v>
      </c>
      <c r="I220" s="10">
        <f>'Raw Data'!AB220</f>
        <v>7.8949999999999996</v>
      </c>
      <c r="J220" s="10">
        <f>'Raw Data'!AH220</f>
        <v>7.7729999999999997</v>
      </c>
      <c r="K220" s="10">
        <f>'Raw Data'!AN220</f>
        <v>7.8029999999999999</v>
      </c>
      <c r="L220" s="10">
        <f>'Raw Data'!AT220</f>
        <v>7.7409999999999997</v>
      </c>
      <c r="M220" s="10">
        <f>'Raw Data'!AZ220</f>
        <v>7.9329999999999998</v>
      </c>
      <c r="N220" s="10">
        <f>'Raw Data'!BF220</f>
        <v>7.9960000000000004</v>
      </c>
      <c r="O220" s="10">
        <f>'Raw Data'!BL220</f>
        <v>7.8079999999999998</v>
      </c>
      <c r="P220" s="10">
        <f>'Raw Data'!BR220</f>
        <v>7.8220000000000001</v>
      </c>
      <c r="Q220" s="10">
        <f>'Raw Data'!BX220</f>
        <v>7.6820000000000004</v>
      </c>
    </row>
    <row r="221" spans="1:17" x14ac:dyDescent="0.2">
      <c r="A221" t="str">
        <f>'Raw Data'!A221</f>
        <v>Lip_lipin+liposome</v>
      </c>
      <c r="B221">
        <f>'Raw Data'!B221</f>
        <v>271</v>
      </c>
      <c r="C221">
        <f>'Raw Data'!C221</f>
        <v>275</v>
      </c>
      <c r="D221" t="str">
        <f>'Raw Data'!D221</f>
        <v>EMLWL</v>
      </c>
      <c r="F221" s="18">
        <f>'Raw Data'!J221</f>
        <v>1.2110000000000001</v>
      </c>
      <c r="G221" s="10">
        <f>'Raw Data'!P221</f>
        <v>1.2450000000000001</v>
      </c>
      <c r="H221" s="10">
        <f>'Raw Data'!V221</f>
        <v>1.306</v>
      </c>
      <c r="I221" s="10">
        <f>'Raw Data'!AB221</f>
        <v>1.879</v>
      </c>
      <c r="J221" s="10">
        <f>'Raw Data'!AH221</f>
        <v>1.905</v>
      </c>
      <c r="K221" s="10">
        <f>'Raw Data'!AN221</f>
        <v>1.911</v>
      </c>
      <c r="L221" s="10">
        <f>'Raw Data'!AT221</f>
        <v>2.0880000000000001</v>
      </c>
      <c r="M221" s="10">
        <f>'Raw Data'!AZ221</f>
        <v>2.2309999999999999</v>
      </c>
      <c r="N221" s="10">
        <f>'Raw Data'!BF221</f>
        <v>2.1640000000000001</v>
      </c>
      <c r="O221" s="10">
        <f>'Raw Data'!BL221</f>
        <v>2.2690000000000001</v>
      </c>
      <c r="P221" s="10">
        <f>'Raw Data'!BR221</f>
        <v>2.3290000000000002</v>
      </c>
      <c r="Q221" s="10">
        <f>'Raw Data'!BX221</f>
        <v>2.282</v>
      </c>
    </row>
    <row r="222" spans="1:17" x14ac:dyDescent="0.2">
      <c r="A222" t="str">
        <f>'Raw Data'!A222</f>
        <v>Lip_lipin+liposome</v>
      </c>
      <c r="B222">
        <f>'Raw Data'!B222</f>
        <v>276</v>
      </c>
      <c r="C222">
        <f>'Raw Data'!C222</f>
        <v>308</v>
      </c>
      <c r="D222" t="str">
        <f>'Raw Data'!D222</f>
        <v>WGELPQAAKSSSPHKMKESSPLGSRKTPDKMNF</v>
      </c>
      <c r="F222" s="18">
        <f>'Raw Data'!J222</f>
        <v>8.2859999999999996</v>
      </c>
      <c r="G222" s="10">
        <f>'Raw Data'!P222</f>
        <v>8.5210000000000008</v>
      </c>
      <c r="H222" s="10">
        <f>'Raw Data'!V222</f>
        <v>9.2249999999999996</v>
      </c>
      <c r="I222" s="10">
        <f>'Raw Data'!AB222</f>
        <v>9.81</v>
      </c>
      <c r="J222" s="10">
        <f>'Raw Data'!AH222</f>
        <v>9.282</v>
      </c>
      <c r="K222" s="10">
        <f>'Raw Data'!AN222</f>
        <v>9.6790000000000003</v>
      </c>
      <c r="L222" s="10">
        <f>'Raw Data'!AT222</f>
        <v>9.7919999999999998</v>
      </c>
      <c r="M222" s="10">
        <f>'Raw Data'!AZ222</f>
        <v>9.8789999999999996</v>
      </c>
      <c r="N222" s="10">
        <f>'Raw Data'!BF222</f>
        <v>10.128</v>
      </c>
      <c r="O222" s="10">
        <f>'Raw Data'!BL222</f>
        <v>9.7059999999999995</v>
      </c>
      <c r="P222" s="10">
        <f>'Raw Data'!BR222</f>
        <v>9.9670000000000005</v>
      </c>
      <c r="Q222" s="10">
        <f>'Raw Data'!BX222</f>
        <v>9.7119999999999997</v>
      </c>
    </row>
    <row r="223" spans="1:17" x14ac:dyDescent="0.2">
      <c r="A223" t="str">
        <f>'Raw Data'!A223</f>
        <v>Lip_lipin+liposome</v>
      </c>
      <c r="B223">
        <f>'Raw Data'!B223</f>
        <v>309</v>
      </c>
      <c r="C223">
        <f>'Raw Data'!C223</f>
        <v>318</v>
      </c>
      <c r="D223" t="str">
        <f>'Raw Data'!D223</f>
        <v>QAIHSESSDT</v>
      </c>
      <c r="F223" s="18">
        <f>'Raw Data'!J223</f>
        <v>4.2</v>
      </c>
      <c r="G223" s="10">
        <f>'Raw Data'!P223</f>
        <v>4.335</v>
      </c>
      <c r="H223" s="10">
        <f>'Raw Data'!V223</f>
        <v>4.3310000000000004</v>
      </c>
      <c r="I223" s="10">
        <f>'Raw Data'!AB223</f>
        <v>4.3040000000000003</v>
      </c>
      <c r="J223" s="10">
        <f>'Raw Data'!AH223</f>
        <v>4.3940000000000001</v>
      </c>
      <c r="K223" s="10">
        <f>'Raw Data'!AN223</f>
        <v>4.2960000000000003</v>
      </c>
      <c r="L223" s="10">
        <f>'Raw Data'!AT223</f>
        <v>4.2050000000000001</v>
      </c>
      <c r="M223" s="10">
        <f>'Raw Data'!AZ223</f>
        <v>4.1829999999999998</v>
      </c>
      <c r="N223" s="10">
        <f>'Raw Data'!BF223</f>
        <v>4.274</v>
      </c>
      <c r="O223" s="10">
        <f>'Raw Data'!BL223</f>
        <v>4.1980000000000004</v>
      </c>
      <c r="P223" s="10">
        <f>'Raw Data'!BR223</f>
        <v>4.4909999999999997</v>
      </c>
      <c r="Q223" s="10">
        <f>'Raw Data'!BX223</f>
        <v>4.3949999999999996</v>
      </c>
    </row>
    <row r="224" spans="1:17" x14ac:dyDescent="0.2">
      <c r="A224" t="str">
        <f>'Raw Data'!A224</f>
        <v>Lip_lipin+liposome</v>
      </c>
      <c r="B224">
        <f>'Raw Data'!B224</f>
        <v>309</v>
      </c>
      <c r="C224">
        <f>'Raw Data'!C224</f>
        <v>326</v>
      </c>
      <c r="D224" t="str">
        <f>'Raw Data'!D224</f>
        <v>QAIHSESSDTFSDQSPTM</v>
      </c>
      <c r="F224" s="18">
        <f>'Raw Data'!J224</f>
        <v>7.3869999999999996</v>
      </c>
      <c r="G224" s="10">
        <f>'Raw Data'!P224</f>
        <v>7.55</v>
      </c>
      <c r="H224" s="10">
        <f>'Raw Data'!V224</f>
        <v>7.6840000000000002</v>
      </c>
      <c r="I224" s="10">
        <f>'Raw Data'!AB224</f>
        <v>7.625</v>
      </c>
      <c r="J224" s="10">
        <f>'Raw Data'!AH224</f>
        <v>7.5270000000000001</v>
      </c>
      <c r="K224" s="10">
        <f>'Raw Data'!AN224</f>
        <v>7.6970000000000001</v>
      </c>
      <c r="L224" s="10">
        <f>'Raw Data'!AT224</f>
        <v>7.694</v>
      </c>
      <c r="M224" s="10">
        <f>'Raw Data'!AZ224</f>
        <v>7.9180000000000001</v>
      </c>
      <c r="N224" s="10">
        <f>'Raw Data'!BF224</f>
        <v>7.9909999999999997</v>
      </c>
      <c r="O224" s="10">
        <f>'Raw Data'!BL224</f>
        <v>7.6920000000000002</v>
      </c>
      <c r="P224" s="10">
        <f>'Raw Data'!BR224</f>
        <v>7.7640000000000002</v>
      </c>
      <c r="Q224" s="10">
        <f>'Raw Data'!BX224</f>
        <v>7.66</v>
      </c>
    </row>
    <row r="225" spans="1:17" x14ac:dyDescent="0.2">
      <c r="A225" t="str">
        <f>'Raw Data'!A225</f>
        <v>Lip_lipin+liposome</v>
      </c>
      <c r="B225">
        <f>'Raw Data'!B225</f>
        <v>309</v>
      </c>
      <c r="C225">
        <f>'Raw Data'!C225</f>
        <v>331</v>
      </c>
      <c r="D225" t="str">
        <f>'Raw Data'!D225</f>
        <v>QAIHSESSDTFSDQSPTMARGLL</v>
      </c>
      <c r="F225" s="18">
        <f>'Raw Data'!J225</f>
        <v>10.206</v>
      </c>
      <c r="G225" s="10">
        <f>'Raw Data'!P225</f>
        <v>10.284000000000001</v>
      </c>
      <c r="H225" s="10">
        <f>'Raw Data'!V225</f>
        <v>10.484999999999999</v>
      </c>
      <c r="I225" s="10">
        <f>'Raw Data'!AB225</f>
        <v>10.260999999999999</v>
      </c>
      <c r="J225" s="10">
        <f>'Raw Data'!AH225</f>
        <v>10.438000000000001</v>
      </c>
      <c r="K225" s="10">
        <f>'Raw Data'!AN225</f>
        <v>10.441000000000001</v>
      </c>
      <c r="L225" s="10">
        <f>'Raw Data'!AT225</f>
        <v>10.651999999999999</v>
      </c>
      <c r="M225" s="10">
        <f>'Raw Data'!AZ225</f>
        <v>10.670999999999999</v>
      </c>
      <c r="N225" s="10">
        <f>'Raw Data'!BF225</f>
        <v>10.584</v>
      </c>
      <c r="O225" s="10">
        <f>'Raw Data'!BL225</f>
        <v>10.622999999999999</v>
      </c>
      <c r="P225" s="10">
        <f>'Raw Data'!BR225</f>
        <v>10.707000000000001</v>
      </c>
      <c r="Q225" s="10">
        <f>'Raw Data'!BX225</f>
        <v>10.589</v>
      </c>
    </row>
    <row r="226" spans="1:17" x14ac:dyDescent="0.2">
      <c r="A226" t="str">
        <f>'Raw Data'!A226</f>
        <v>Lip_lipin+liposome</v>
      </c>
      <c r="B226">
        <f>'Raw Data'!B226</f>
        <v>309</v>
      </c>
      <c r="C226">
        <f>'Raw Data'!C226</f>
        <v>342</v>
      </c>
      <c r="D226" t="str">
        <f>'Raw Data'!D226</f>
        <v>QAIHSESSDTFSDQSPTMARGLLIHQSKAQTEMQ</v>
      </c>
      <c r="F226" s="18">
        <f>'Raw Data'!J226</f>
        <v>16.158000000000001</v>
      </c>
      <c r="G226" s="10">
        <f>'Raw Data'!P226</f>
        <v>15.846</v>
      </c>
      <c r="H226" s="10">
        <f>'Raw Data'!V226</f>
        <v>16.741</v>
      </c>
      <c r="I226" s="10">
        <f>'Raw Data'!AB226</f>
        <v>16.353000000000002</v>
      </c>
      <c r="J226" s="10">
        <f>'Raw Data'!AH226</f>
        <v>16.145</v>
      </c>
      <c r="K226" s="10">
        <f>'Raw Data'!AN226</f>
        <v>16.619</v>
      </c>
      <c r="L226" s="10">
        <f>'Raw Data'!AT226</f>
        <v>16.702000000000002</v>
      </c>
      <c r="M226" s="10">
        <f>'Raw Data'!AZ226</f>
        <v>16.812999999999999</v>
      </c>
      <c r="N226" s="10">
        <f>'Raw Data'!BF226</f>
        <v>16.876999999999999</v>
      </c>
      <c r="O226" s="10">
        <f>'Raw Data'!BL226</f>
        <v>16.574999999999999</v>
      </c>
      <c r="P226" s="10">
        <f>'Raw Data'!BR226</f>
        <v>16.751999999999999</v>
      </c>
      <c r="Q226" s="10">
        <f>'Raw Data'!BX226</f>
        <v>16.643999999999998</v>
      </c>
    </row>
    <row r="227" spans="1:17" x14ac:dyDescent="0.2">
      <c r="A227" t="str">
        <f>'Raw Data'!A227</f>
        <v>Lip_lipin+liposome</v>
      </c>
      <c r="B227">
        <f>'Raw Data'!B227</f>
        <v>319</v>
      </c>
      <c r="C227">
        <f>'Raw Data'!C227</f>
        <v>342</v>
      </c>
      <c r="D227" t="str">
        <f>'Raw Data'!D227</f>
        <v>FSDQSPTMARGLLIHQSKAQTEMQ</v>
      </c>
      <c r="F227" s="18">
        <f>'Raw Data'!J227</f>
        <v>12.678000000000001</v>
      </c>
      <c r="G227" s="10">
        <f>'Raw Data'!P227</f>
        <v>12.728</v>
      </c>
      <c r="H227" s="10">
        <f>'Raw Data'!V227</f>
        <v>13.109</v>
      </c>
      <c r="I227" s="10">
        <f>'Raw Data'!AB227</f>
        <v>12.936999999999999</v>
      </c>
      <c r="J227" s="10">
        <f>'Raw Data'!AH227</f>
        <v>12.749000000000001</v>
      </c>
      <c r="K227" s="10">
        <f>'Raw Data'!AN227</f>
        <v>13.032999999999999</v>
      </c>
      <c r="L227" s="10">
        <f>'Raw Data'!AT227</f>
        <v>13.173</v>
      </c>
      <c r="M227" s="10">
        <f>'Raw Data'!AZ227</f>
        <v>13.199</v>
      </c>
      <c r="N227" s="10">
        <f>'Raw Data'!BF227</f>
        <v>13.24</v>
      </c>
      <c r="O227" s="10">
        <f>'Raw Data'!BL227</f>
        <v>13.116</v>
      </c>
      <c r="P227" s="10">
        <f>'Raw Data'!BR227</f>
        <v>13.13</v>
      </c>
      <c r="Q227" s="10">
        <f>'Raw Data'!BX227</f>
        <v>13.026</v>
      </c>
    </row>
    <row r="228" spans="1:17" x14ac:dyDescent="0.2">
      <c r="A228" t="str">
        <f>'Raw Data'!A228</f>
        <v>Lip_lipin+liposome</v>
      </c>
      <c r="B228">
        <f>'Raw Data'!B228</f>
        <v>327</v>
      </c>
      <c r="C228">
        <f>'Raw Data'!C228</f>
        <v>342</v>
      </c>
      <c r="D228" t="str">
        <f>'Raw Data'!D228</f>
        <v>ARGLLIHQSKAQTEMQ</v>
      </c>
      <c r="F228" s="18">
        <f>'Raw Data'!J228</f>
        <v>7.819</v>
      </c>
      <c r="G228" s="10">
        <f>'Raw Data'!P228</f>
        <v>7.8470000000000004</v>
      </c>
      <c r="H228" s="10">
        <f>'Raw Data'!V228</f>
        <v>8.09</v>
      </c>
      <c r="I228" s="10">
        <f>'Raw Data'!AB228</f>
        <v>8.2029999999999994</v>
      </c>
      <c r="J228" s="10">
        <f>'Raw Data'!AH228</f>
        <v>8.2059999999999995</v>
      </c>
      <c r="K228" s="10">
        <f>'Raw Data'!AN228</f>
        <v>8.1470000000000002</v>
      </c>
      <c r="L228" s="10">
        <f>'Raw Data'!AT228</f>
        <v>7.952</v>
      </c>
      <c r="M228" s="10">
        <f>'Raw Data'!AZ228</f>
        <v>8.2149999999999999</v>
      </c>
      <c r="N228" s="10">
        <f>'Raw Data'!BF228</f>
        <v>8.2560000000000002</v>
      </c>
      <c r="O228" s="10">
        <f>'Raw Data'!BL228</f>
        <v>7.9660000000000002</v>
      </c>
      <c r="P228" s="10">
        <f>'Raw Data'!BR228</f>
        <v>7.9530000000000003</v>
      </c>
      <c r="Q228" s="10">
        <f>'Raw Data'!BX228</f>
        <v>8.0090000000000003</v>
      </c>
    </row>
    <row r="229" spans="1:17" x14ac:dyDescent="0.2">
      <c r="A229" t="str">
        <f>'Raw Data'!A229</f>
        <v>Lip_lipin+liposome</v>
      </c>
      <c r="B229">
        <f>'Raw Data'!B229</f>
        <v>330</v>
      </c>
      <c r="C229">
        <f>'Raw Data'!C229</f>
        <v>342</v>
      </c>
      <c r="D229" t="str">
        <f>'Raw Data'!D229</f>
        <v>LLIHQSKAQTEMQ</v>
      </c>
      <c r="F229" s="18">
        <f>'Raw Data'!J229</f>
        <v>6.5540000000000003</v>
      </c>
      <c r="G229" s="10">
        <f>'Raw Data'!P229</f>
        <v>6.5750000000000002</v>
      </c>
      <c r="H229" s="10">
        <f>'Raw Data'!V229</f>
        <v>6.7249999999999996</v>
      </c>
      <c r="I229" s="10">
        <f>'Raw Data'!AB229</f>
        <v>6.9050000000000002</v>
      </c>
      <c r="J229" s="10">
        <f>'Raw Data'!AH229</f>
        <v>6.851</v>
      </c>
      <c r="K229" s="10">
        <f>'Raw Data'!AN229</f>
        <v>6.8810000000000002</v>
      </c>
      <c r="L229" s="10">
        <f>'Raw Data'!AT229</f>
        <v>6.7370000000000001</v>
      </c>
      <c r="M229" s="10">
        <f>'Raw Data'!AZ229</f>
        <v>6.8250000000000002</v>
      </c>
      <c r="N229" s="10">
        <f>'Raw Data'!BF229</f>
        <v>6.9180000000000001</v>
      </c>
      <c r="O229" s="10">
        <f>'Raw Data'!BL229</f>
        <v>6.9080000000000004</v>
      </c>
      <c r="P229" s="10">
        <f>'Raw Data'!BR229</f>
        <v>6.6920000000000002</v>
      </c>
      <c r="Q229" s="10">
        <f>'Raw Data'!BX229</f>
        <v>6.7460000000000004</v>
      </c>
    </row>
    <row r="230" spans="1:17" x14ac:dyDescent="0.2">
      <c r="A230" t="str">
        <f>'Raw Data'!A230</f>
        <v>Lip_lipin+liposome</v>
      </c>
      <c r="B230">
        <f>'Raw Data'!B230</f>
        <v>332</v>
      </c>
      <c r="C230">
        <f>'Raw Data'!C230</f>
        <v>342</v>
      </c>
      <c r="D230" t="str">
        <f>'Raw Data'!D230</f>
        <v>IHQSKAQTEMQ</v>
      </c>
      <c r="F230" s="18">
        <f>'Raw Data'!J230</f>
        <v>5.7839999999999998</v>
      </c>
      <c r="G230" s="10">
        <f>'Raw Data'!P230</f>
        <v>5.9749999999999996</v>
      </c>
      <c r="H230" s="10">
        <f>'Raw Data'!V230</f>
        <v>5.9450000000000003</v>
      </c>
      <c r="I230" s="10">
        <f>'Raw Data'!AB230</f>
        <v>5.899</v>
      </c>
      <c r="J230" s="10">
        <f>'Raw Data'!AH230</f>
        <v>5.9950000000000001</v>
      </c>
      <c r="K230" s="10">
        <f>'Raw Data'!AN230</f>
        <v>5.976</v>
      </c>
      <c r="L230" s="10">
        <f>'Raw Data'!AT230</f>
        <v>5.907</v>
      </c>
      <c r="M230" s="10">
        <f>'Raw Data'!AZ230</f>
        <v>5.9390000000000001</v>
      </c>
      <c r="N230" s="10">
        <f>'Raw Data'!BF230</f>
        <v>5.9729999999999999</v>
      </c>
      <c r="O230" s="10">
        <f>'Raw Data'!BL230</f>
        <v>5.8869999999999996</v>
      </c>
      <c r="P230" s="10">
        <f>'Raw Data'!BR230</f>
        <v>6.0590000000000002</v>
      </c>
      <c r="Q230" s="10">
        <f>'Raw Data'!BX230</f>
        <v>6.0449999999999999</v>
      </c>
    </row>
    <row r="231" spans="1:17" x14ac:dyDescent="0.2">
      <c r="A231" t="str">
        <f>'Raw Data'!A231</f>
        <v>Lip_lipin+liposome</v>
      </c>
      <c r="B231">
        <f>'Raw Data'!B231</f>
        <v>343</v>
      </c>
      <c r="C231">
        <f>'Raw Data'!C231</f>
        <v>349</v>
      </c>
      <c r="D231" t="str">
        <f>'Raw Data'!D231</f>
        <v>FVNEEDL</v>
      </c>
      <c r="F231" s="18">
        <f>'Raw Data'!J231</f>
        <v>2.9540000000000002</v>
      </c>
      <c r="G231" s="10">
        <f>'Raw Data'!P231</f>
        <v>2.9860000000000002</v>
      </c>
      <c r="H231" s="10">
        <f>'Raw Data'!V231</f>
        <v>3.0710000000000002</v>
      </c>
      <c r="I231" s="10">
        <f>'Raw Data'!AB231</f>
        <v>3.1709999999999998</v>
      </c>
      <c r="J231" s="10">
        <f>'Raw Data'!AH231</f>
        <v>3.2629999999999999</v>
      </c>
      <c r="K231" s="10">
        <f>'Raw Data'!AN231</f>
        <v>3.19</v>
      </c>
      <c r="L231" s="10">
        <f>'Raw Data'!AT231</f>
        <v>3.222</v>
      </c>
      <c r="M231" s="10">
        <f>'Raw Data'!AZ231</f>
        <v>3.2930000000000001</v>
      </c>
      <c r="N231" s="10">
        <f>'Raw Data'!BF231</f>
        <v>3.282</v>
      </c>
      <c r="O231" s="10">
        <f>'Raw Data'!BL231</f>
        <v>3.3</v>
      </c>
      <c r="P231" s="10">
        <f>'Raw Data'!BR231</f>
        <v>3.28</v>
      </c>
      <c r="Q231" s="10">
        <f>'Raw Data'!BX231</f>
        <v>3.238</v>
      </c>
    </row>
    <row r="232" spans="1:17" x14ac:dyDescent="0.2">
      <c r="A232" t="str">
        <f>'Raw Data'!A232</f>
        <v>Lip_lipin+liposome</v>
      </c>
      <c r="B232">
        <f>'Raw Data'!B232</f>
        <v>350</v>
      </c>
      <c r="C232">
        <f>'Raw Data'!C232</f>
        <v>363</v>
      </c>
      <c r="D232" t="str">
        <f>'Raw Data'!D232</f>
        <v>ESLGAAAPPSPVAE</v>
      </c>
      <c r="F232" s="18">
        <f>'Raw Data'!J232</f>
        <v>5.8559999999999999</v>
      </c>
      <c r="G232" s="10">
        <f>'Raw Data'!P232</f>
        <v>5.67</v>
      </c>
      <c r="H232" s="10">
        <f>'Raw Data'!V232</f>
        <v>5.883</v>
      </c>
      <c r="I232" s="10">
        <f>'Raw Data'!AB232</f>
        <v>6.3769999999999998</v>
      </c>
      <c r="J232" s="10">
        <f>'Raw Data'!AH232</f>
        <v>6.3319999999999999</v>
      </c>
      <c r="K232" s="10">
        <f>'Raw Data'!AN232</f>
        <v>6.3280000000000003</v>
      </c>
      <c r="L232" s="10">
        <f>'Raw Data'!AT232</f>
        <v>6.68</v>
      </c>
      <c r="M232" s="10">
        <f>'Raw Data'!AZ232</f>
        <v>6.36</v>
      </c>
      <c r="N232" s="10">
        <f>'Raw Data'!BF232</f>
        <v>6.4690000000000003</v>
      </c>
      <c r="O232" s="10">
        <f>'Raw Data'!BL232</f>
        <v>6.2530000000000001</v>
      </c>
      <c r="P232" s="10">
        <f>'Raw Data'!BR232</f>
        <v>6.1719999999999997</v>
      </c>
      <c r="Q232" s="10">
        <f>'Raw Data'!BX232</f>
        <v>6.0419999999999998</v>
      </c>
    </row>
    <row r="233" spans="1:17" x14ac:dyDescent="0.2">
      <c r="A233" t="str">
        <f>'Raw Data'!A233</f>
        <v>Lip_lipin+liposome</v>
      </c>
      <c r="B233">
        <f>'Raw Data'!B233</f>
        <v>350</v>
      </c>
      <c r="C233">
        <f>'Raw Data'!C233</f>
        <v>364</v>
      </c>
      <c r="D233" t="str">
        <f>'Raw Data'!D233</f>
        <v>ESLGAAAPPSPVAEE</v>
      </c>
      <c r="F233" s="18">
        <f>'Raw Data'!J233</f>
        <v>6.859</v>
      </c>
      <c r="G233" s="10">
        <f>'Raw Data'!P233</f>
        <v>6.8869999999999996</v>
      </c>
      <c r="H233" s="10">
        <f>'Raw Data'!V233</f>
        <v>7.0640000000000001</v>
      </c>
      <c r="I233" s="10">
        <f>'Raw Data'!AB233</f>
        <v>7.12</v>
      </c>
      <c r="J233" s="10">
        <f>'Raw Data'!AH233</f>
        <v>7.1660000000000004</v>
      </c>
      <c r="K233" s="10">
        <f>'Raw Data'!AN233</f>
        <v>7.2290000000000001</v>
      </c>
      <c r="L233" s="10">
        <f>'Raw Data'!AT233</f>
        <v>7.2519999999999998</v>
      </c>
      <c r="M233" s="10">
        <f>'Raw Data'!AZ233</f>
        <v>7.242</v>
      </c>
      <c r="N233" s="10">
        <f>'Raw Data'!BF233</f>
        <v>7.2560000000000002</v>
      </c>
      <c r="O233" s="10">
        <f>'Raw Data'!BL233</f>
        <v>7.2690000000000001</v>
      </c>
      <c r="P233" s="10">
        <f>'Raw Data'!BR233</f>
        <v>7.2240000000000002</v>
      </c>
      <c r="Q233" s="10">
        <f>'Raw Data'!BX233</f>
        <v>7.1349999999999998</v>
      </c>
    </row>
    <row r="234" spans="1:17" x14ac:dyDescent="0.2">
      <c r="A234" t="str">
        <f>'Raw Data'!A234</f>
        <v>Lip_lipin+liposome</v>
      </c>
      <c r="B234">
        <f>'Raw Data'!B234</f>
        <v>364</v>
      </c>
      <c r="C234">
        <f>'Raw Data'!C234</f>
        <v>399</v>
      </c>
      <c r="D234" t="str">
        <f>'Raw Data'!D234</f>
        <v>ELKAPYPNTAQSSSKTDSPSRKKDKRSRHLGADGVY</v>
      </c>
      <c r="F234" s="18">
        <f>'Raw Data'!J234</f>
        <v>10.195</v>
      </c>
      <c r="G234" s="10">
        <f>'Raw Data'!P234</f>
        <v>10.78</v>
      </c>
      <c r="H234" s="10">
        <f>'Raw Data'!V234</f>
        <v>11.135</v>
      </c>
      <c r="I234" s="10">
        <f>'Raw Data'!AB234</f>
        <v>11.326000000000001</v>
      </c>
      <c r="J234" s="10">
        <f>'Raw Data'!AH234</f>
        <v>11.304</v>
      </c>
      <c r="K234" s="10">
        <f>'Raw Data'!AN234</f>
        <v>11.122999999999999</v>
      </c>
      <c r="L234" s="10">
        <f>'Raw Data'!AT234</f>
        <v>10.497999999999999</v>
      </c>
      <c r="M234" s="10">
        <f>'Raw Data'!AZ234</f>
        <v>11.21</v>
      </c>
      <c r="N234" s="10">
        <f>'Raw Data'!BF234</f>
        <v>11.518000000000001</v>
      </c>
      <c r="O234" s="10">
        <f>'Raw Data'!BL234</f>
        <v>10.593</v>
      </c>
      <c r="P234" s="10">
        <f>'Raw Data'!BR234</f>
        <v>10.914</v>
      </c>
      <c r="Q234" s="10">
        <f>'Raw Data'!BX234</f>
        <v>10.981999999999999</v>
      </c>
    </row>
    <row r="235" spans="1:17" x14ac:dyDescent="0.2">
      <c r="A235" t="str">
        <f>'Raw Data'!A235</f>
        <v>Lip_lipin+liposome</v>
      </c>
      <c r="B235">
        <f>'Raw Data'!B235</f>
        <v>365</v>
      </c>
      <c r="C235">
        <f>'Raw Data'!C235</f>
        <v>399</v>
      </c>
      <c r="D235" t="str">
        <f>'Raw Data'!D235</f>
        <v>LKAPYPNTAQSSSKTDSPSRKKDKRSRHLGADGVY</v>
      </c>
      <c r="F235" s="18">
        <f>'Raw Data'!J235</f>
        <v>8.9870000000000001</v>
      </c>
      <c r="G235" s="10">
        <f>'Raw Data'!P235</f>
        <v>9.4719999999999995</v>
      </c>
      <c r="H235" s="10">
        <f>'Raw Data'!V235</f>
        <v>9.89</v>
      </c>
      <c r="I235" s="10">
        <f>'Raw Data'!AB235</f>
        <v>9.9879999999999995</v>
      </c>
      <c r="J235" s="10">
        <f>'Raw Data'!AH235</f>
        <v>9.9469999999999992</v>
      </c>
      <c r="K235" s="10">
        <f>'Raw Data'!AN235</f>
        <v>9.6890000000000001</v>
      </c>
      <c r="L235" s="10">
        <f>'Raw Data'!AT235</f>
        <v>9.1969999999999992</v>
      </c>
      <c r="M235" s="10">
        <f>'Raw Data'!AZ235</f>
        <v>9.9039999999999999</v>
      </c>
      <c r="N235" s="10">
        <f>'Raw Data'!BF235</f>
        <v>10.130000000000001</v>
      </c>
      <c r="O235" s="10">
        <f>'Raw Data'!BL235</f>
        <v>9.3109999999999999</v>
      </c>
      <c r="P235" s="10">
        <f>'Raw Data'!BR235</f>
        <v>9.6739999999999995</v>
      </c>
      <c r="Q235" s="10">
        <f>'Raw Data'!BX235</f>
        <v>9.657</v>
      </c>
    </row>
    <row r="236" spans="1:17" x14ac:dyDescent="0.2">
      <c r="A236" t="str">
        <f>'Raw Data'!A236</f>
        <v>Lip_lipin+liposome</v>
      </c>
      <c r="B236">
        <f>'Raw Data'!B236</f>
        <v>365</v>
      </c>
      <c r="C236">
        <f>'Raw Data'!C236</f>
        <v>400</v>
      </c>
      <c r="D236" t="str">
        <f>'Raw Data'!D236</f>
        <v>LKAPYPNTAQSSSKTDSPSRKKDKRSRHLGADGVYL</v>
      </c>
      <c r="F236" s="18">
        <f>'Raw Data'!J236</f>
        <v>9.3770000000000007</v>
      </c>
      <c r="G236" s="10">
        <f>'Raw Data'!P236</f>
        <v>9.5090000000000003</v>
      </c>
      <c r="H236" s="10">
        <f>'Raw Data'!V236</f>
        <v>10.234</v>
      </c>
      <c r="I236" s="10">
        <f>'Raw Data'!AB236</f>
        <v>10.154</v>
      </c>
      <c r="J236" s="10">
        <f>'Raw Data'!AH236</f>
        <v>10.432</v>
      </c>
      <c r="K236" s="10">
        <f>'Raw Data'!AN236</f>
        <v>10.218999999999999</v>
      </c>
      <c r="L236" s="10">
        <f>'Raw Data'!AT236</f>
        <v>9.4380000000000006</v>
      </c>
      <c r="M236" s="10">
        <f>'Raw Data'!AZ236</f>
        <v>10.016</v>
      </c>
      <c r="N236" s="10">
        <f>'Raw Data'!BF236</f>
        <v>10.198</v>
      </c>
      <c r="O236" s="10">
        <f>'Raw Data'!BL236</f>
        <v>9.3780000000000001</v>
      </c>
      <c r="P236" s="10">
        <f>'Raw Data'!BR236</f>
        <v>9.5990000000000002</v>
      </c>
      <c r="Q236" s="10">
        <f>'Raw Data'!BX236</f>
        <v>9.7550000000000008</v>
      </c>
    </row>
    <row r="237" spans="1:17" x14ac:dyDescent="0.2">
      <c r="A237" t="str">
        <f>'Raw Data'!A237</f>
        <v>Lip_lipin+liposome</v>
      </c>
      <c r="B237">
        <f>'Raw Data'!B237</f>
        <v>400</v>
      </c>
      <c r="C237">
        <f>'Raw Data'!C237</f>
        <v>411</v>
      </c>
      <c r="D237" t="str">
        <f>'Raw Data'!D237</f>
        <v>LDDLTDMDPEVA</v>
      </c>
      <c r="F237" s="18">
        <f>'Raw Data'!J237</f>
        <v>4.3109999999999999</v>
      </c>
      <c r="G237" s="10">
        <f>'Raw Data'!P237</f>
        <v>4.4029999999999996</v>
      </c>
      <c r="H237" s="10">
        <f>'Raw Data'!V237</f>
        <v>4.4669999999999996</v>
      </c>
      <c r="I237" s="10">
        <f>'Raw Data'!AB237</f>
        <v>4.8719999999999999</v>
      </c>
      <c r="J237" s="10">
        <f>'Raw Data'!AH237</f>
        <v>5.008</v>
      </c>
      <c r="K237" s="10">
        <f>'Raw Data'!AN237</f>
        <v>4.8659999999999997</v>
      </c>
      <c r="L237" s="10">
        <f>'Raw Data'!AT237</f>
        <v>4.99</v>
      </c>
      <c r="M237" s="10">
        <f>'Raw Data'!AZ237</f>
        <v>5.1029999999999998</v>
      </c>
      <c r="N237" s="10">
        <f>'Raw Data'!BF237</f>
        <v>5.0259999999999998</v>
      </c>
      <c r="O237" s="10">
        <f>'Raw Data'!BL237</f>
        <v>5.04</v>
      </c>
      <c r="P237" s="10">
        <f>'Raw Data'!BR237</f>
        <v>5.0389999999999997</v>
      </c>
      <c r="Q237" s="10">
        <f>'Raw Data'!BX237</f>
        <v>5.109</v>
      </c>
    </row>
    <row r="238" spans="1:17" x14ac:dyDescent="0.2">
      <c r="A238" t="str">
        <f>'Raw Data'!A238</f>
        <v>Lip_lipin+liposome</v>
      </c>
      <c r="B238">
        <f>'Raw Data'!B238</f>
        <v>400</v>
      </c>
      <c r="C238">
        <f>'Raw Data'!C238</f>
        <v>412</v>
      </c>
      <c r="D238" t="str">
        <f>'Raw Data'!D238</f>
        <v>LDDLTDMDPEVAA</v>
      </c>
      <c r="F238" s="18">
        <f>'Raw Data'!J238</f>
        <v>4.6829999999999998</v>
      </c>
      <c r="G238" s="10">
        <f>'Raw Data'!P238</f>
        <v>4.6779999999999999</v>
      </c>
      <c r="H238" s="10">
        <f>'Raw Data'!V238</f>
        <v>4.8559999999999999</v>
      </c>
      <c r="I238" s="10">
        <f>'Raw Data'!AB238</f>
        <v>5.3559999999999999</v>
      </c>
      <c r="J238" s="10">
        <f>'Raw Data'!AH238</f>
        <v>5.3710000000000004</v>
      </c>
      <c r="K238" s="10">
        <f>'Raw Data'!AN238</f>
        <v>5.3789999999999996</v>
      </c>
      <c r="L238" s="10">
        <f>'Raw Data'!AT238</f>
        <v>5.6029999999999998</v>
      </c>
      <c r="M238" s="10">
        <f>'Raw Data'!AZ238</f>
        <v>5.625</v>
      </c>
      <c r="N238" s="10">
        <f>'Raw Data'!BF238</f>
        <v>5.5430000000000001</v>
      </c>
      <c r="O238" s="10">
        <f>'Raw Data'!BL238</f>
        <v>5.6379999999999999</v>
      </c>
      <c r="P238" s="10">
        <f>'Raw Data'!BR238</f>
        <v>5.6449999999999996</v>
      </c>
      <c r="Q238" s="10">
        <f>'Raw Data'!BX238</f>
        <v>5.8520000000000003</v>
      </c>
    </row>
    <row r="239" spans="1:17" x14ac:dyDescent="0.2">
      <c r="A239" t="str">
        <f>'Raw Data'!A239</f>
        <v>Lip_lipin+liposome</v>
      </c>
      <c r="B239">
        <f>'Raw Data'!B239</f>
        <v>401</v>
      </c>
      <c r="C239">
        <f>'Raw Data'!C239</f>
        <v>412</v>
      </c>
      <c r="D239" t="str">
        <f>'Raw Data'!D239</f>
        <v>DDLTDMDPEVAA</v>
      </c>
      <c r="F239" s="18">
        <f>'Raw Data'!J239</f>
        <v>4.9180000000000001</v>
      </c>
      <c r="G239" s="10">
        <f>'Raw Data'!P239</f>
        <v>4.8250000000000002</v>
      </c>
      <c r="H239" s="10">
        <f>'Raw Data'!V239</f>
        <v>4.9630000000000001</v>
      </c>
      <c r="I239" s="10">
        <f>'Raw Data'!AB239</f>
        <v>5.53</v>
      </c>
      <c r="J239" s="10">
        <f>'Raw Data'!AH239</f>
        <v>5.5780000000000003</v>
      </c>
      <c r="K239" s="10">
        <f>'Raw Data'!AN239</f>
        <v>5.5529999999999999</v>
      </c>
      <c r="L239" s="10">
        <f>'Raw Data'!AT239</f>
        <v>5.681</v>
      </c>
      <c r="M239" s="10">
        <f>'Raw Data'!AZ239</f>
        <v>5.7750000000000004</v>
      </c>
      <c r="N239" s="10">
        <f>'Raw Data'!BF239</f>
        <v>5.6120000000000001</v>
      </c>
      <c r="O239" s="10">
        <f>'Raw Data'!BL239</f>
        <v>5.6159999999999997</v>
      </c>
      <c r="P239" s="10">
        <f>'Raw Data'!BR239</f>
        <v>5.5439999999999996</v>
      </c>
      <c r="Q239" s="10">
        <f>'Raw Data'!BX239</f>
        <v>5.5979999999999999</v>
      </c>
    </row>
    <row r="240" spans="1:17" x14ac:dyDescent="0.2">
      <c r="A240" t="str">
        <f>'Raw Data'!A240</f>
        <v>Lip_lipin+liposome</v>
      </c>
      <c r="B240">
        <f>'Raw Data'!B240</f>
        <v>403</v>
      </c>
      <c r="C240">
        <f>'Raw Data'!C240</f>
        <v>412</v>
      </c>
      <c r="D240" t="str">
        <f>'Raw Data'!D240</f>
        <v>LTDMDPEVAA</v>
      </c>
      <c r="F240" s="18">
        <f>'Raw Data'!J240</f>
        <v>3.6829999999999998</v>
      </c>
      <c r="G240" s="10">
        <f>'Raw Data'!P240</f>
        <v>3.6850000000000001</v>
      </c>
      <c r="H240" s="10">
        <f>'Raw Data'!V240</f>
        <v>3.7469999999999999</v>
      </c>
      <c r="I240" s="10">
        <f>'Raw Data'!AB240</f>
        <v>4.3150000000000004</v>
      </c>
      <c r="J240" s="10">
        <f>'Raw Data'!AH240</f>
        <v>4.2389999999999999</v>
      </c>
      <c r="K240" s="10">
        <f>'Raw Data'!AN240</f>
        <v>4.298</v>
      </c>
      <c r="L240" s="10">
        <f>'Raw Data'!AT240</f>
        <v>4.3769999999999998</v>
      </c>
      <c r="M240" s="10">
        <f>'Raw Data'!AZ240</f>
        <v>4.343</v>
      </c>
      <c r="N240" s="10">
        <f>'Raw Data'!BF240</f>
        <v>4.5119999999999996</v>
      </c>
      <c r="O240" s="10">
        <f>'Raw Data'!BL240</f>
        <v>4.4489999999999998</v>
      </c>
      <c r="P240" s="10">
        <f>'Raw Data'!BR240</f>
        <v>4.415</v>
      </c>
      <c r="Q240" s="10">
        <f>'Raw Data'!BX240</f>
        <v>4.2809999999999997</v>
      </c>
    </row>
    <row r="241" spans="1:17" x14ac:dyDescent="0.2">
      <c r="A241" t="str">
        <f>'Raw Data'!A241</f>
        <v>Lip_lipin+liposome</v>
      </c>
      <c r="B241">
        <f>'Raw Data'!B241</f>
        <v>404</v>
      </c>
      <c r="C241">
        <f>'Raw Data'!C241</f>
        <v>412</v>
      </c>
      <c r="D241" t="str">
        <f>'Raw Data'!D241</f>
        <v>TDMDPEVAA</v>
      </c>
      <c r="F241" s="18">
        <f>'Raw Data'!J241</f>
        <v>3.3290000000000002</v>
      </c>
      <c r="G241" s="10">
        <f>'Raw Data'!P241</f>
        <v>3.3959999999999999</v>
      </c>
      <c r="H241" s="10">
        <f>'Raw Data'!V241</f>
        <v>3.504</v>
      </c>
      <c r="I241" s="10">
        <f>'Raw Data'!AB241</f>
        <v>4.0330000000000004</v>
      </c>
      <c r="J241" s="10">
        <f>'Raw Data'!AH241</f>
        <v>3.9</v>
      </c>
      <c r="K241" s="10">
        <f>'Raw Data'!AN241</f>
        <v>4.0469999999999997</v>
      </c>
      <c r="L241" s="10">
        <f>'Raw Data'!AT241</f>
        <v>3.9950000000000001</v>
      </c>
      <c r="M241" s="10">
        <f>'Raw Data'!AZ241</f>
        <v>4.0019999999999998</v>
      </c>
      <c r="N241" s="10">
        <f>'Raw Data'!BF241</f>
        <v>4.0259999999999998</v>
      </c>
      <c r="O241" s="10">
        <f>'Raw Data'!BL241</f>
        <v>4.04</v>
      </c>
      <c r="P241" s="10">
        <f>'Raw Data'!BR241</f>
        <v>4.0999999999999996</v>
      </c>
      <c r="Q241" s="10">
        <f>'Raw Data'!BX241</f>
        <v>3.931</v>
      </c>
    </row>
    <row r="242" spans="1:17" x14ac:dyDescent="0.2">
      <c r="A242" t="str">
        <f>'Raw Data'!A242</f>
        <v>Lip_lipin+liposome</v>
      </c>
      <c r="B242">
        <f>'Raw Data'!B242</f>
        <v>414</v>
      </c>
      <c r="C242">
        <f>'Raw Data'!C242</f>
        <v>466</v>
      </c>
      <c r="D242" t="str">
        <f>'Raw Data'!D242</f>
        <v>YFPKNGDPGGLPKQASDNGARSANQSPQSVGGSGIDSGVESTSDSLRDLPSIA</v>
      </c>
      <c r="F242" s="18">
        <f>'Raw Data'!J242</f>
        <v>26.472000000000001</v>
      </c>
      <c r="G242" s="10">
        <f>'Raw Data'!P242</f>
        <v>26.422000000000001</v>
      </c>
      <c r="H242" s="10">
        <f>'Raw Data'!V242</f>
        <v>26.869</v>
      </c>
      <c r="I242" s="10">
        <f>'Raw Data'!AB242</f>
        <v>27.026</v>
      </c>
      <c r="J242" s="10">
        <f>'Raw Data'!AH242</f>
        <v>27.727</v>
      </c>
      <c r="K242" s="10">
        <f>'Raw Data'!AN242</f>
        <v>27.027000000000001</v>
      </c>
      <c r="L242" s="10">
        <f>'Raw Data'!AT242</f>
        <v>27.972999999999999</v>
      </c>
      <c r="M242" s="10">
        <f>'Raw Data'!AZ242</f>
        <v>28.361000000000001</v>
      </c>
      <c r="N242" s="10">
        <f>'Raw Data'!BF242</f>
        <v>27.971</v>
      </c>
      <c r="O242" s="10">
        <f>'Raw Data'!BL242</f>
        <v>28.420999999999999</v>
      </c>
      <c r="P242" s="10">
        <f>'Raw Data'!BR242</f>
        <v>28.251000000000001</v>
      </c>
      <c r="Q242" s="10">
        <f>'Raw Data'!BX242</f>
        <v>28.222000000000001</v>
      </c>
    </row>
    <row r="243" spans="1:17" x14ac:dyDescent="0.2">
      <c r="A243" t="str">
        <f>'Raw Data'!A243</f>
        <v>Lip_lipin+liposome</v>
      </c>
      <c r="B243">
        <f>'Raw Data'!B243</f>
        <v>467</v>
      </c>
      <c r="C243">
        <f>'Raw Data'!C243</f>
        <v>475</v>
      </c>
      <c r="D243" t="str">
        <f>'Raw Data'!D243</f>
        <v>ISLCGGLSD</v>
      </c>
      <c r="F243" s="18">
        <f>'Raw Data'!J243</f>
        <v>2.0830000000000002</v>
      </c>
      <c r="G243" s="10">
        <f>'Raw Data'!P243</f>
        <v>2.0270000000000001</v>
      </c>
      <c r="H243" s="10">
        <f>'Raw Data'!V243</f>
        <v>2.0699999999999998</v>
      </c>
      <c r="I243" s="10">
        <f>'Raw Data'!AB243</f>
        <v>2.702</v>
      </c>
      <c r="J243" s="10">
        <f>'Raw Data'!AH243</f>
        <v>2.7719999999999998</v>
      </c>
      <c r="K243" s="10">
        <f>'Raw Data'!AN243</f>
        <v>2.7160000000000002</v>
      </c>
      <c r="L243" s="10">
        <f>'Raw Data'!AT243</f>
        <v>3.1669999999999998</v>
      </c>
      <c r="M243" s="10">
        <f>'Raw Data'!AZ243</f>
        <v>3.2709999999999999</v>
      </c>
      <c r="N243" s="10">
        <f>'Raw Data'!BF243</f>
        <v>3.2</v>
      </c>
      <c r="O243" s="10">
        <f>'Raw Data'!BL243</f>
        <v>3.4769999999999999</v>
      </c>
      <c r="P243" s="10">
        <f>'Raw Data'!BR243</f>
        <v>3.4969999999999999</v>
      </c>
      <c r="Q243" s="10">
        <f>'Raw Data'!BX243</f>
        <v>3.54</v>
      </c>
    </row>
    <row r="244" spans="1:17" x14ac:dyDescent="0.2">
      <c r="A244" t="str">
        <f>'Raw Data'!A244</f>
        <v>Lip_lipin+liposome</v>
      </c>
      <c r="B244">
        <f>'Raw Data'!B244</f>
        <v>467</v>
      </c>
      <c r="C244">
        <f>'Raw Data'!C244</f>
        <v>484</v>
      </c>
      <c r="D244" t="str">
        <f>'Raw Data'!D244</f>
        <v>ISLCGGLSDHREITKDAF</v>
      </c>
      <c r="F244" s="18">
        <f>'Raw Data'!J244</f>
        <v>2.8679999999999999</v>
      </c>
      <c r="G244" s="10">
        <f>'Raw Data'!P244</f>
        <v>2.8769999999999998</v>
      </c>
      <c r="H244" s="10">
        <f>'Raw Data'!V244</f>
        <v>3.0379999999999998</v>
      </c>
      <c r="I244" s="10">
        <f>'Raw Data'!AB244</f>
        <v>4.8949999999999996</v>
      </c>
      <c r="J244" s="10">
        <f>'Raw Data'!AH244</f>
        <v>4.9749999999999996</v>
      </c>
      <c r="K244" s="10">
        <f>'Raw Data'!AN244</f>
        <v>4.9379999999999997</v>
      </c>
      <c r="L244" s="10">
        <f>'Raw Data'!AT244</f>
        <v>5.6029999999999998</v>
      </c>
      <c r="M244" s="10">
        <f>'Raw Data'!AZ244</f>
        <v>5.7439999999999998</v>
      </c>
      <c r="N244" s="10">
        <f>'Raw Data'!BF244</f>
        <v>5.61</v>
      </c>
      <c r="O244" s="10">
        <f>'Raw Data'!BL244</f>
        <v>6.26</v>
      </c>
      <c r="P244" s="10">
        <f>'Raw Data'!BR244</f>
        <v>6.3209999999999997</v>
      </c>
      <c r="Q244" s="10">
        <f>'Raw Data'!BX244</f>
        <v>6.2720000000000002</v>
      </c>
    </row>
    <row r="245" spans="1:17" x14ac:dyDescent="0.2">
      <c r="A245" t="str">
        <f>'Raw Data'!A245</f>
        <v>Lip_lipin+liposome</v>
      </c>
      <c r="B245">
        <f>'Raw Data'!B245</f>
        <v>467</v>
      </c>
      <c r="C245">
        <f>'Raw Data'!C245</f>
        <v>485</v>
      </c>
      <c r="D245" t="str">
        <f>'Raw Data'!D245</f>
        <v>ISLCGGLSDHREITKDAFL</v>
      </c>
      <c r="F245" s="18">
        <f>'Raw Data'!J245</f>
        <v>2.577</v>
      </c>
      <c r="G245" s="10">
        <f>'Raw Data'!P245</f>
        <v>2.6829999999999998</v>
      </c>
      <c r="H245" s="10">
        <f>'Raw Data'!V245</f>
        <v>2.8119999999999998</v>
      </c>
      <c r="I245" s="10">
        <f>'Raw Data'!AB245</f>
        <v>4.5590000000000002</v>
      </c>
      <c r="J245" s="10">
        <f>'Raw Data'!AH245</f>
        <v>4.6909999999999998</v>
      </c>
      <c r="K245" s="10">
        <f>'Raw Data'!AN245</f>
        <v>4.6369999999999996</v>
      </c>
      <c r="L245" s="10">
        <f>'Raw Data'!AT245</f>
        <v>5.7249999999999996</v>
      </c>
      <c r="M245" s="10">
        <f>'Raw Data'!AZ245</f>
        <v>5.8520000000000003</v>
      </c>
      <c r="N245" s="10">
        <f>'Raw Data'!BF245</f>
        <v>5.6459999999999999</v>
      </c>
      <c r="O245" s="10">
        <f>'Raw Data'!BL245</f>
        <v>6.4610000000000003</v>
      </c>
      <c r="P245" s="10">
        <f>'Raw Data'!BR245</f>
        <v>6.6609999999999996</v>
      </c>
      <c r="Q245" s="10">
        <f>'Raw Data'!BX245</f>
        <v>6.5789999999999997</v>
      </c>
    </row>
    <row r="246" spans="1:17" x14ac:dyDescent="0.2">
      <c r="A246" t="str">
        <f>'Raw Data'!A246</f>
        <v>Lip_lipin+liposome</v>
      </c>
      <c r="B246">
        <f>'Raw Data'!B246</f>
        <v>470</v>
      </c>
      <c r="C246">
        <f>'Raw Data'!C246</f>
        <v>484</v>
      </c>
      <c r="D246" t="str">
        <f>'Raw Data'!D246</f>
        <v>CGGLSDHREITKDAF</v>
      </c>
      <c r="F246" s="18">
        <f>'Raw Data'!J246</f>
        <v>2.6120000000000001</v>
      </c>
      <c r="G246" s="10">
        <f>'Raw Data'!P246</f>
        <v>2.7130000000000001</v>
      </c>
      <c r="H246" s="10">
        <f>'Raw Data'!V246</f>
        <v>2.8769999999999998</v>
      </c>
      <c r="I246" s="10">
        <f>'Raw Data'!AB246</f>
        <v>4.82</v>
      </c>
      <c r="J246" s="10">
        <f>'Raw Data'!AH246</f>
        <v>4.6260000000000003</v>
      </c>
      <c r="K246" s="10">
        <f>'Raw Data'!AN246</f>
        <v>4.7869999999999999</v>
      </c>
      <c r="L246" s="10">
        <f>'Raw Data'!AT246</f>
        <v>5.1360000000000001</v>
      </c>
      <c r="M246" s="10">
        <f>'Raw Data'!AZ246</f>
        <v>5.2770000000000001</v>
      </c>
      <c r="N246" s="10">
        <f>'Raw Data'!BF246</f>
        <v>5.3849999999999998</v>
      </c>
      <c r="O246" s="10">
        <f>'Raw Data'!BL246</f>
        <v>5.6529999999999996</v>
      </c>
      <c r="P246" s="10">
        <f>'Raw Data'!BR246</f>
        <v>5.6820000000000004</v>
      </c>
      <c r="Q246" s="10">
        <f>'Raw Data'!BX246</f>
        <v>5.62</v>
      </c>
    </row>
    <row r="247" spans="1:17" x14ac:dyDescent="0.2">
      <c r="A247" t="str">
        <f>'Raw Data'!A247</f>
        <v>Lip_lipin+liposome</v>
      </c>
      <c r="B247">
        <f>'Raw Data'!B247</f>
        <v>476</v>
      </c>
      <c r="C247">
        <f>'Raw Data'!C247</f>
        <v>484</v>
      </c>
      <c r="D247" t="str">
        <f>'Raw Data'!D247</f>
        <v>HREITKDAF</v>
      </c>
      <c r="F247" s="18">
        <f>'Raw Data'!J247</f>
        <v>1.6879999999999999</v>
      </c>
      <c r="G247" s="10">
        <f>'Raw Data'!P247</f>
        <v>1.7809999999999999</v>
      </c>
      <c r="H247" s="10">
        <f>'Raw Data'!V247</f>
        <v>1.819</v>
      </c>
      <c r="I247" s="10">
        <f>'Raw Data'!AB247</f>
        <v>3.3279999999999998</v>
      </c>
      <c r="J247" s="10">
        <f>'Raw Data'!AH247</f>
        <v>3.3170000000000002</v>
      </c>
      <c r="K247" s="10">
        <f>'Raw Data'!AN247</f>
        <v>3.2719999999999998</v>
      </c>
      <c r="L247" s="10">
        <f>'Raw Data'!AT247</f>
        <v>3.556</v>
      </c>
      <c r="M247" s="10">
        <f>'Raw Data'!AZ247</f>
        <v>3.6840000000000002</v>
      </c>
      <c r="N247" s="10">
        <f>'Raw Data'!BF247</f>
        <v>3.7050000000000001</v>
      </c>
      <c r="O247" s="10">
        <f>'Raw Data'!BL247</f>
        <v>4.0679999999999996</v>
      </c>
      <c r="P247" s="10">
        <f>'Raw Data'!BR247</f>
        <v>4.0279999999999996</v>
      </c>
      <c r="Q247" s="10">
        <f>'Raw Data'!BX247</f>
        <v>4.1189999999999998</v>
      </c>
    </row>
    <row r="248" spans="1:17" x14ac:dyDescent="0.2">
      <c r="A248" t="str">
        <f>'Raw Data'!A248</f>
        <v>Lip_lipin+liposome</v>
      </c>
      <c r="B248">
        <f>'Raw Data'!B248</f>
        <v>476</v>
      </c>
      <c r="C248">
        <f>'Raw Data'!C248</f>
        <v>485</v>
      </c>
      <c r="D248" t="str">
        <f>'Raw Data'!D248</f>
        <v>HREITKDAFL</v>
      </c>
      <c r="F248" s="18">
        <f>'Raw Data'!J248</f>
        <v>1.4810000000000001</v>
      </c>
      <c r="G248" s="10">
        <f>'Raw Data'!P248</f>
        <v>1.528</v>
      </c>
      <c r="H248" s="10">
        <f>'Raw Data'!V248</f>
        <v>1.633</v>
      </c>
      <c r="I248" s="10">
        <f>'Raw Data'!AB248</f>
        <v>3</v>
      </c>
      <c r="J248" s="10">
        <f>'Raw Data'!AH248</f>
        <v>2.8879999999999999</v>
      </c>
      <c r="K248" s="10">
        <f>'Raw Data'!AN248</f>
        <v>3.016</v>
      </c>
      <c r="L248" s="10">
        <f>'Raw Data'!AT248</f>
        <v>3.7989999999999999</v>
      </c>
      <c r="M248" s="10">
        <f>'Raw Data'!AZ248</f>
        <v>3.9780000000000002</v>
      </c>
      <c r="N248" s="10">
        <f>'Raw Data'!BF248</f>
        <v>3.8879999999999999</v>
      </c>
      <c r="O248" s="10">
        <f>'Raw Data'!BL248</f>
        <v>4.423</v>
      </c>
      <c r="P248" s="10">
        <f>'Raw Data'!BR248</f>
        <v>4.6059999999999999</v>
      </c>
      <c r="Q248" s="10">
        <f>'Raw Data'!BX248</f>
        <v>4.57</v>
      </c>
    </row>
    <row r="249" spans="1:17" x14ac:dyDescent="0.2">
      <c r="A249" t="str">
        <f>'Raw Data'!A249</f>
        <v>Lip_lipin+liposome</v>
      </c>
      <c r="B249">
        <f>'Raw Data'!B249</f>
        <v>485</v>
      </c>
      <c r="C249">
        <f>'Raw Data'!C249</f>
        <v>490</v>
      </c>
      <c r="D249" t="str">
        <f>'Raw Data'!D249</f>
        <v>LEQAVS</v>
      </c>
      <c r="F249" s="18">
        <f>'Raw Data'!J249</f>
        <v>8.8999999999999996E-2</v>
      </c>
      <c r="G249" s="10">
        <f>'Raw Data'!P249</f>
        <v>0.14399999999999999</v>
      </c>
      <c r="H249" s="10">
        <f>'Raw Data'!V249</f>
        <v>0.12</v>
      </c>
      <c r="I249" s="10">
        <f>'Raw Data'!AB249</f>
        <v>0.20499999999999999</v>
      </c>
      <c r="J249" s="10">
        <f>'Raw Data'!AH249</f>
        <v>0.14099999999999999</v>
      </c>
      <c r="K249" s="10">
        <f>'Raw Data'!AN249</f>
        <v>0.27300000000000002</v>
      </c>
      <c r="L249" s="10">
        <f>'Raw Data'!AT249</f>
        <v>0.76500000000000001</v>
      </c>
      <c r="M249" s="10">
        <f>'Raw Data'!AZ249</f>
        <v>0.79100000000000004</v>
      </c>
      <c r="N249" s="10">
        <f>'Raw Data'!BF249</f>
        <v>0.67100000000000004</v>
      </c>
      <c r="O249" s="10">
        <f>'Raw Data'!BL249</f>
        <v>2.1800000000000002</v>
      </c>
      <c r="P249" s="10">
        <f>'Raw Data'!BR249</f>
        <v>2.105</v>
      </c>
      <c r="Q249" s="10">
        <f>'Raw Data'!BX249</f>
        <v>2.2040000000000002</v>
      </c>
    </row>
    <row r="250" spans="1:17" x14ac:dyDescent="0.2">
      <c r="A250" t="str">
        <f>'Raw Data'!A250</f>
        <v>Lip_lipin+liposome</v>
      </c>
      <c r="B250">
        <f>'Raw Data'!B250</f>
        <v>485</v>
      </c>
      <c r="C250">
        <f>'Raw Data'!C250</f>
        <v>494</v>
      </c>
      <c r="D250" t="str">
        <f>'Raw Data'!D250</f>
        <v>LEQAVSYQQF</v>
      </c>
      <c r="F250" s="18">
        <f>'Raw Data'!J250</f>
        <v>0.32500000000000001</v>
      </c>
      <c r="G250" s="10">
        <f>'Raw Data'!P250</f>
        <v>0.35199999999999998</v>
      </c>
      <c r="H250" s="10">
        <f>'Raw Data'!V250</f>
        <v>0.374</v>
      </c>
      <c r="I250" s="10">
        <f>'Raw Data'!AB250</f>
        <v>1.5629999999999999</v>
      </c>
      <c r="J250" s="10">
        <f>'Raw Data'!AH250</f>
        <v>1.506</v>
      </c>
      <c r="K250" s="10">
        <f>'Raw Data'!AN250</f>
        <v>1.379</v>
      </c>
      <c r="L250" s="10">
        <f>'Raw Data'!AT250</f>
        <v>2.7370000000000001</v>
      </c>
      <c r="M250" s="10">
        <f>'Raw Data'!AZ250</f>
        <v>2.8620000000000001</v>
      </c>
      <c r="N250" s="10">
        <f>'Raw Data'!BF250</f>
        <v>2.7410000000000001</v>
      </c>
      <c r="O250" s="10">
        <f>'Raw Data'!BL250</f>
        <v>4.4290000000000003</v>
      </c>
      <c r="P250" s="10">
        <f>'Raw Data'!BR250</f>
        <v>4.351</v>
      </c>
      <c r="Q250" s="10">
        <f>'Raw Data'!BX250</f>
        <v>4.3929999999999998</v>
      </c>
    </row>
    <row r="251" spans="1:17" x14ac:dyDescent="0.2">
      <c r="A251" t="str">
        <f>'Raw Data'!A251</f>
        <v>Lip_lipin+liposome</v>
      </c>
      <c r="B251">
        <f>'Raw Data'!B251</f>
        <v>485</v>
      </c>
      <c r="C251">
        <f>'Raw Data'!C251</f>
        <v>506</v>
      </c>
      <c r="D251" t="str">
        <f>'Raw Data'!D251</f>
        <v>LEQAVSYQQFADNPAIIDDPNL</v>
      </c>
      <c r="F251" s="18">
        <f>'Raw Data'!J251</f>
        <v>0.55200000000000005</v>
      </c>
      <c r="G251" s="10">
        <f>'Raw Data'!P251</f>
        <v>0.59899999999999998</v>
      </c>
      <c r="H251" s="10">
        <f>'Raw Data'!V251</f>
        <v>0.61699999999999999</v>
      </c>
      <c r="I251" s="10">
        <f>'Raw Data'!AB251</f>
        <v>1.8620000000000001</v>
      </c>
      <c r="J251" s="10">
        <f>'Raw Data'!AH251</f>
        <v>1.794</v>
      </c>
      <c r="K251" s="10">
        <f>'Raw Data'!AN251</f>
        <v>1.7869999999999999</v>
      </c>
      <c r="L251" s="10">
        <f>'Raw Data'!AT251</f>
        <v>3.8239999999999998</v>
      </c>
      <c r="M251" s="10">
        <f>'Raw Data'!AZ251</f>
        <v>3.8769999999999998</v>
      </c>
      <c r="N251" s="10">
        <f>'Raw Data'!BF251</f>
        <v>3.8769999999999998</v>
      </c>
      <c r="O251" s="10">
        <f>'Raw Data'!BL251</f>
        <v>5.915</v>
      </c>
      <c r="P251" s="10">
        <f>'Raw Data'!BR251</f>
        <v>6.0430000000000001</v>
      </c>
      <c r="Q251" s="10">
        <f>'Raw Data'!BX251</f>
        <v>6.0369999999999999</v>
      </c>
    </row>
    <row r="252" spans="1:17" x14ac:dyDescent="0.2">
      <c r="A252" t="str">
        <f>'Raw Data'!A252</f>
        <v>Lip_lipin+liposome</v>
      </c>
      <c r="B252">
        <f>'Raw Data'!B252</f>
        <v>486</v>
      </c>
      <c r="C252">
        <f>'Raw Data'!C252</f>
        <v>506</v>
      </c>
      <c r="D252" t="str">
        <f>'Raw Data'!D252</f>
        <v>EQAVSYQQFADNPAIIDDPNL</v>
      </c>
      <c r="F252" s="18">
        <f>'Raw Data'!J252</f>
        <v>0.58599999999999997</v>
      </c>
      <c r="G252" s="10">
        <f>'Raw Data'!P252</f>
        <v>0.63600000000000001</v>
      </c>
      <c r="H252" s="10">
        <f>'Raw Data'!V252</f>
        <v>0.66400000000000003</v>
      </c>
      <c r="I252" s="10">
        <f>'Raw Data'!AB252</f>
        <v>1.865</v>
      </c>
      <c r="J252" s="10">
        <f>'Raw Data'!AH252</f>
        <v>1.79</v>
      </c>
      <c r="K252" s="10">
        <f>'Raw Data'!AN252</f>
        <v>1.768</v>
      </c>
      <c r="L252" s="10">
        <f>'Raw Data'!AT252</f>
        <v>3.6880000000000002</v>
      </c>
      <c r="M252" s="10">
        <f>'Raw Data'!AZ252</f>
        <v>3.734</v>
      </c>
      <c r="N252" s="10">
        <f>'Raw Data'!BF252</f>
        <v>3.7610000000000001</v>
      </c>
      <c r="O252" s="10">
        <f>'Raw Data'!BL252</f>
        <v>5.3559999999999999</v>
      </c>
      <c r="P252" s="10">
        <f>'Raw Data'!BR252</f>
        <v>5.4640000000000004</v>
      </c>
      <c r="Q252" s="10">
        <f>'Raw Data'!BX252</f>
        <v>5.4589999999999996</v>
      </c>
    </row>
    <row r="253" spans="1:17" x14ac:dyDescent="0.2">
      <c r="A253" t="str">
        <f>'Raw Data'!A253</f>
        <v>Lip_lipin+liposome</v>
      </c>
      <c r="B253">
        <f>'Raw Data'!B253</f>
        <v>488</v>
      </c>
      <c r="C253">
        <f>'Raw Data'!C253</f>
        <v>506</v>
      </c>
      <c r="D253" t="str">
        <f>'Raw Data'!D253</f>
        <v>AVSYQQFADNPAIIDDPNL</v>
      </c>
      <c r="F253" s="18">
        <f>'Raw Data'!J253</f>
        <v>0.54400000000000004</v>
      </c>
      <c r="G253" s="10">
        <f>'Raw Data'!P253</f>
        <v>0.51800000000000002</v>
      </c>
      <c r="H253" s="10">
        <f>'Raw Data'!V253</f>
        <v>0.59</v>
      </c>
      <c r="I253" s="10">
        <f>'Raw Data'!AB253</f>
        <v>1.778</v>
      </c>
      <c r="J253" s="10">
        <f>'Raw Data'!AH253</f>
        <v>1.6870000000000001</v>
      </c>
      <c r="K253" s="10">
        <f>'Raw Data'!AN253</f>
        <v>1.657</v>
      </c>
      <c r="L253" s="10">
        <f>'Raw Data'!AT253</f>
        <v>3.4969999999999999</v>
      </c>
      <c r="M253" s="10">
        <f>'Raw Data'!AZ253</f>
        <v>3.5760000000000001</v>
      </c>
      <c r="N253" s="10">
        <f>'Raw Data'!BF253</f>
        <v>3.5579999999999998</v>
      </c>
      <c r="O253" s="10">
        <f>'Raw Data'!BL253</f>
        <v>4.76</v>
      </c>
      <c r="P253" s="10">
        <f>'Raw Data'!BR253</f>
        <v>4.8730000000000002</v>
      </c>
      <c r="Q253" s="10">
        <f>'Raw Data'!BX253</f>
        <v>4.8280000000000003</v>
      </c>
    </row>
    <row r="254" spans="1:17" x14ac:dyDescent="0.2">
      <c r="A254" t="str">
        <f>'Raw Data'!A254</f>
        <v>Lip_lipin+liposome</v>
      </c>
      <c r="B254">
        <f>'Raw Data'!B254</f>
        <v>489</v>
      </c>
      <c r="C254">
        <f>'Raw Data'!C254</f>
        <v>506</v>
      </c>
      <c r="D254" t="str">
        <f>'Raw Data'!D254</f>
        <v>VSYQQFADNPAIIDDPNL</v>
      </c>
      <c r="F254" s="18">
        <f>'Raw Data'!J254</f>
        <v>0.72</v>
      </c>
      <c r="G254" s="10">
        <f>'Raw Data'!P254</f>
        <v>0.73899999999999999</v>
      </c>
      <c r="H254" s="10">
        <f>'Raw Data'!V254</f>
        <v>0.751</v>
      </c>
      <c r="I254" s="10">
        <f>'Raw Data'!AB254</f>
        <v>1.6619999999999999</v>
      </c>
      <c r="J254" s="10">
        <f>'Raw Data'!AH254</f>
        <v>1.714</v>
      </c>
      <c r="K254" s="10">
        <f>'Raw Data'!AN254</f>
        <v>1.6850000000000001</v>
      </c>
      <c r="L254" s="10">
        <f>'Raw Data'!AT254</f>
        <v>3.3780000000000001</v>
      </c>
      <c r="M254" s="10">
        <f>'Raw Data'!AZ254</f>
        <v>3.411</v>
      </c>
      <c r="N254" s="10">
        <f>'Raw Data'!BF254</f>
        <v>3.4</v>
      </c>
      <c r="O254" s="10">
        <f>'Raw Data'!BL254</f>
        <v>4.1479999999999997</v>
      </c>
      <c r="P254" s="10">
        <f>'Raw Data'!BR254</f>
        <v>4.319</v>
      </c>
      <c r="Q254" s="10">
        <f>'Raw Data'!BX254</f>
        <v>4.2549999999999999</v>
      </c>
    </row>
    <row r="255" spans="1:17" x14ac:dyDescent="0.2">
      <c r="A255" t="str">
        <f>'Raw Data'!A255</f>
        <v>Lip_lipin+liposome</v>
      </c>
      <c r="B255">
        <f>'Raw Data'!B255</f>
        <v>491</v>
      </c>
      <c r="C255">
        <f>'Raw Data'!C255</f>
        <v>506</v>
      </c>
      <c r="D255" t="str">
        <f>'Raw Data'!D255</f>
        <v>YQQFADNPAIIDDPNL</v>
      </c>
      <c r="F255" s="18">
        <f>'Raw Data'!J255</f>
        <v>0.21099999999999999</v>
      </c>
      <c r="G255" s="10">
        <f>'Raw Data'!P255</f>
        <v>0.19900000000000001</v>
      </c>
      <c r="H255" s="10">
        <f>'Raw Data'!V255</f>
        <v>0.19700000000000001</v>
      </c>
      <c r="I255" s="10">
        <f>'Raw Data'!AB255</f>
        <v>0.47399999999999998</v>
      </c>
      <c r="J255" s="10">
        <f>'Raw Data'!AH255</f>
        <v>0.51900000000000002</v>
      </c>
      <c r="K255" s="10">
        <f>'Raw Data'!AN255</f>
        <v>0.41699999999999998</v>
      </c>
      <c r="L255" s="10">
        <f>'Raw Data'!AT255</f>
        <v>1.57</v>
      </c>
      <c r="M255" s="10">
        <f>'Raw Data'!AZ255</f>
        <v>1.615</v>
      </c>
      <c r="N255" s="10">
        <f>'Raw Data'!BF255</f>
        <v>1.5529999999999999</v>
      </c>
      <c r="O255" s="10">
        <f>'Raw Data'!BL255</f>
        <v>2.2719999999999998</v>
      </c>
      <c r="P255" s="10">
        <f>'Raw Data'!BR255</f>
        <v>2.2890000000000001</v>
      </c>
      <c r="Q255" s="10">
        <f>'Raw Data'!BX255</f>
        <v>2.2669999999999999</v>
      </c>
    </row>
    <row r="256" spans="1:17" x14ac:dyDescent="0.2">
      <c r="A256" t="str">
        <f>'Raw Data'!A256</f>
        <v>Lip_lipin+liposome</v>
      </c>
      <c r="B256">
        <f>'Raw Data'!B256</f>
        <v>495</v>
      </c>
      <c r="C256">
        <f>'Raw Data'!C256</f>
        <v>506</v>
      </c>
      <c r="D256" t="str">
        <f>'Raw Data'!D256</f>
        <v>ADNPAIIDDPNL</v>
      </c>
      <c r="F256" s="18">
        <f>'Raw Data'!J256</f>
        <v>0.153</v>
      </c>
      <c r="G256" s="10">
        <f>'Raw Data'!P256</f>
        <v>0.17399999999999999</v>
      </c>
      <c r="H256" s="10">
        <f>'Raw Data'!V256</f>
        <v>0.15</v>
      </c>
      <c r="I256" s="10">
        <f>'Raw Data'!AB256</f>
        <v>0.35199999999999998</v>
      </c>
      <c r="J256" s="10">
        <f>'Raw Data'!AH256</f>
        <v>0.29599999999999999</v>
      </c>
      <c r="K256" s="10">
        <f>'Raw Data'!AN256</f>
        <v>0.35399999999999998</v>
      </c>
      <c r="L256" s="10">
        <f>'Raw Data'!AT256</f>
        <v>1.2210000000000001</v>
      </c>
      <c r="M256" s="10">
        <f>'Raw Data'!AZ256</f>
        <v>1.198</v>
      </c>
      <c r="N256" s="10">
        <f>'Raw Data'!BF256</f>
        <v>1.196</v>
      </c>
      <c r="O256" s="10">
        <f>'Raw Data'!BL256</f>
        <v>1.655</v>
      </c>
      <c r="P256" s="10">
        <f>'Raw Data'!BR256</f>
        <v>1.6240000000000001</v>
      </c>
      <c r="Q256" s="10">
        <f>'Raw Data'!BX256</f>
        <v>1.65</v>
      </c>
    </row>
    <row r="257" spans="1:17" x14ac:dyDescent="0.2">
      <c r="A257" t="str">
        <f>'Raw Data'!A257</f>
        <v>Lip_lipin+liposome</v>
      </c>
      <c r="B257">
        <f>'Raw Data'!B257</f>
        <v>507</v>
      </c>
      <c r="C257">
        <f>'Raw Data'!C257</f>
        <v>524</v>
      </c>
      <c r="D257" t="str">
        <f>'Raw Data'!D257</f>
        <v>VVKVGNKYYNWTTAAPLL</v>
      </c>
      <c r="F257" s="18">
        <f>'Raw Data'!J257</f>
        <v>0.94699999999999995</v>
      </c>
      <c r="G257" s="10">
        <f>'Raw Data'!P257</f>
        <v>0.99299999999999999</v>
      </c>
      <c r="H257" s="10">
        <f>'Raw Data'!V257</f>
        <v>1.018</v>
      </c>
      <c r="I257" s="10">
        <f>'Raw Data'!AB257</f>
        <v>1.55</v>
      </c>
      <c r="J257" s="10">
        <f>'Raw Data'!AH257</f>
        <v>1.5569999999999999</v>
      </c>
      <c r="K257" s="10">
        <f>'Raw Data'!AN257</f>
        <v>1.5369999999999999</v>
      </c>
      <c r="L257" s="10">
        <f>'Raw Data'!AT257</f>
        <v>2.5529999999999999</v>
      </c>
      <c r="M257" s="10">
        <f>'Raw Data'!AZ257</f>
        <v>2.6160000000000001</v>
      </c>
      <c r="N257" s="10">
        <f>'Raw Data'!BF257</f>
        <v>2.5289999999999999</v>
      </c>
      <c r="O257" s="10">
        <f>'Raw Data'!BL257</f>
        <v>4.141</v>
      </c>
      <c r="P257" s="10">
        <f>'Raw Data'!BR257</f>
        <v>4.2439999999999998</v>
      </c>
      <c r="Q257" s="10">
        <f>'Raw Data'!BX257</f>
        <v>4.226</v>
      </c>
    </row>
    <row r="258" spans="1:17" x14ac:dyDescent="0.2">
      <c r="A258" t="str">
        <f>'Raw Data'!A258</f>
        <v>Lip_lipin+liposome</v>
      </c>
      <c r="B258">
        <f>'Raw Data'!B258</f>
        <v>507</v>
      </c>
      <c r="C258">
        <f>'Raw Data'!C258</f>
        <v>525</v>
      </c>
      <c r="D258" t="str">
        <f>'Raw Data'!D258</f>
        <v>VVKVGNKYYNWTTAAPLLL</v>
      </c>
      <c r="F258" s="18">
        <f>'Raw Data'!J258</f>
        <v>0.94199999999999995</v>
      </c>
      <c r="G258" s="10">
        <f>'Raw Data'!P258</f>
        <v>0.95599999999999996</v>
      </c>
      <c r="H258" s="10">
        <f>'Raw Data'!V258</f>
        <v>0.97699999999999998</v>
      </c>
      <c r="I258" s="10">
        <f>'Raw Data'!AB258</f>
        <v>1.5309999999999999</v>
      </c>
      <c r="J258" s="10">
        <f>'Raw Data'!AH258</f>
        <v>1.5169999999999999</v>
      </c>
      <c r="K258" s="10">
        <f>'Raw Data'!AN258</f>
        <v>1.536</v>
      </c>
      <c r="L258" s="10">
        <f>'Raw Data'!AT258</f>
        <v>2.4249999999999998</v>
      </c>
      <c r="M258" s="10">
        <f>'Raw Data'!AZ258</f>
        <v>2.4870000000000001</v>
      </c>
      <c r="N258" s="10">
        <f>'Raw Data'!BF258</f>
        <v>2.4590000000000001</v>
      </c>
      <c r="O258" s="10">
        <f>'Raw Data'!BL258</f>
        <v>3.9159999999999999</v>
      </c>
      <c r="P258" s="10">
        <f>'Raw Data'!BR258</f>
        <v>4.0369999999999999</v>
      </c>
      <c r="Q258" s="10">
        <f>'Raw Data'!BX258</f>
        <v>4.0460000000000003</v>
      </c>
    </row>
    <row r="259" spans="1:17" x14ac:dyDescent="0.2">
      <c r="A259" t="str">
        <f>'Raw Data'!A259</f>
        <v>Lip_lipin+liposome</v>
      </c>
      <c r="B259">
        <f>'Raw Data'!B259</f>
        <v>525</v>
      </c>
      <c r="C259">
        <f>'Raw Data'!C259</f>
        <v>529</v>
      </c>
      <c r="D259" t="str">
        <f>'Raw Data'!D259</f>
        <v>LAMQA</v>
      </c>
      <c r="F259" s="18">
        <f>'Raw Data'!J259</f>
        <v>6.7000000000000004E-2</v>
      </c>
      <c r="G259" s="10">
        <f>'Raw Data'!P259</f>
        <v>8.5999999999999993E-2</v>
      </c>
      <c r="H259" s="10">
        <f>'Raw Data'!V259</f>
        <v>5.3999999999999999E-2</v>
      </c>
      <c r="I259" s="10">
        <f>'Raw Data'!AB259</f>
        <v>7.2999999999999995E-2</v>
      </c>
      <c r="J259" s="10">
        <f>'Raw Data'!AH259</f>
        <v>5.7000000000000002E-2</v>
      </c>
      <c r="K259" s="10">
        <f>'Raw Data'!AN259</f>
        <v>5.8999999999999997E-2</v>
      </c>
      <c r="L259" s="10">
        <f>'Raw Data'!AT259</f>
        <v>6.3E-2</v>
      </c>
      <c r="M259" s="10">
        <f>'Raw Data'!AZ259</f>
        <v>7.6999999999999999E-2</v>
      </c>
      <c r="N259" s="10">
        <f>'Raw Data'!BF259</f>
        <v>0.122</v>
      </c>
      <c r="O259" s="10">
        <f>'Raw Data'!BL259</f>
        <v>0.11600000000000001</v>
      </c>
      <c r="P259" s="10">
        <f>'Raw Data'!BR259</f>
        <v>0.106</v>
      </c>
      <c r="Q259" s="10">
        <f>'Raw Data'!BX259</f>
        <v>0.156</v>
      </c>
    </row>
    <row r="260" spans="1:17" x14ac:dyDescent="0.2">
      <c r="A260" t="str">
        <f>'Raw Data'!A260</f>
        <v>Lip_lipin+liposome</v>
      </c>
      <c r="B260">
        <f>'Raw Data'!B260</f>
        <v>528</v>
      </c>
      <c r="C260">
        <f>'Raw Data'!C260</f>
        <v>540</v>
      </c>
      <c r="D260" t="str">
        <f>'Raw Data'!D260</f>
        <v>QAFQKPLPKATVE</v>
      </c>
      <c r="F260" s="18">
        <f>'Raw Data'!J260</f>
        <v>2.5910000000000002</v>
      </c>
      <c r="G260" s="10">
        <f>'Raw Data'!P260</f>
        <v>2.6</v>
      </c>
      <c r="H260" s="10">
        <f>'Raw Data'!V260</f>
        <v>2.7</v>
      </c>
      <c r="I260" s="10">
        <f>'Raw Data'!AB260</f>
        <v>4.798</v>
      </c>
      <c r="J260" s="10">
        <f>'Raw Data'!AH260</f>
        <v>4.6310000000000002</v>
      </c>
      <c r="K260" s="10">
        <f>'Raw Data'!AN260</f>
        <v>4.6529999999999996</v>
      </c>
      <c r="L260" s="10">
        <f>'Raw Data'!AT260</f>
        <v>6.1420000000000003</v>
      </c>
      <c r="M260" s="10">
        <f>'Raw Data'!AZ260</f>
        <v>6.1310000000000002</v>
      </c>
      <c r="N260" s="10">
        <f>'Raw Data'!BF260</f>
        <v>6.1749999999999998</v>
      </c>
      <c r="O260" s="10">
        <f>'Raw Data'!BL260</f>
        <v>6.8470000000000004</v>
      </c>
      <c r="P260" s="10">
        <f>'Raw Data'!BR260</f>
        <v>6.78</v>
      </c>
      <c r="Q260" s="10">
        <f>'Raw Data'!BX260</f>
        <v>6.7869999999999999</v>
      </c>
    </row>
    <row r="261" spans="1:17" x14ac:dyDescent="0.2">
      <c r="A261" t="str">
        <f>'Raw Data'!A261</f>
        <v>Lip_lipin+liposome</v>
      </c>
      <c r="B261">
        <f>'Raw Data'!B261</f>
        <v>530</v>
      </c>
      <c r="C261">
        <f>'Raw Data'!C261</f>
        <v>540</v>
      </c>
      <c r="D261" t="str">
        <f>'Raw Data'!D261</f>
        <v>FQKPLPKATVE</v>
      </c>
      <c r="F261" s="18">
        <f>'Raw Data'!J261</f>
        <v>2.2410000000000001</v>
      </c>
      <c r="G261" s="10">
        <f>'Raw Data'!P261</f>
        <v>2.2490000000000001</v>
      </c>
      <c r="H261" s="10">
        <f>'Raw Data'!V261</f>
        <v>2.3010000000000002</v>
      </c>
      <c r="I261" s="10">
        <f>'Raw Data'!AB261</f>
        <v>3.919</v>
      </c>
      <c r="J261" s="10">
        <f>'Raw Data'!AH261</f>
        <v>3.8380000000000001</v>
      </c>
      <c r="K261" s="10">
        <f>'Raw Data'!AN261</f>
        <v>3.7949999999999999</v>
      </c>
      <c r="L261" s="10">
        <f>'Raw Data'!AT261</f>
        <v>5.1050000000000004</v>
      </c>
      <c r="M261" s="10">
        <f>'Raw Data'!AZ261</f>
        <v>5.2370000000000001</v>
      </c>
      <c r="N261" s="10">
        <f>'Raw Data'!BF261</f>
        <v>5.2110000000000003</v>
      </c>
      <c r="O261" s="10">
        <f>'Raw Data'!BL261</f>
        <v>5.8410000000000002</v>
      </c>
      <c r="P261" s="10">
        <f>'Raw Data'!BR261</f>
        <v>5.7949999999999999</v>
      </c>
      <c r="Q261" s="10">
        <f>'Raw Data'!BX261</f>
        <v>5.7779999999999996</v>
      </c>
    </row>
    <row r="262" spans="1:17" x14ac:dyDescent="0.2">
      <c r="A262" t="str">
        <f>'Raw Data'!A262</f>
        <v>Lip_lipin+liposome</v>
      </c>
      <c r="B262">
        <f>'Raw Data'!B262</f>
        <v>530</v>
      </c>
      <c r="C262">
        <f>'Raw Data'!C262</f>
        <v>541</v>
      </c>
      <c r="D262" t="str">
        <f>'Raw Data'!D262</f>
        <v>FQKPLPKATVES</v>
      </c>
      <c r="F262" s="18">
        <f>'Raw Data'!J262</f>
        <v>2.3090000000000002</v>
      </c>
      <c r="G262" s="10">
        <f>'Raw Data'!P262</f>
        <v>2.31</v>
      </c>
      <c r="H262" s="10">
        <f>'Raw Data'!V262</f>
        <v>2.2709999999999999</v>
      </c>
      <c r="I262" s="10">
        <f>'Raw Data'!AB262</f>
        <v>4.4909999999999997</v>
      </c>
      <c r="J262" s="10">
        <f>'Raw Data'!AH262</f>
        <v>4.2690000000000001</v>
      </c>
      <c r="K262" s="10">
        <f>'Raw Data'!AN262</f>
        <v>4.282</v>
      </c>
      <c r="L262" s="10">
        <f>'Raw Data'!AT262</f>
        <v>5.9459999999999997</v>
      </c>
      <c r="M262" s="10">
        <f>'Raw Data'!AZ262</f>
        <v>6.1340000000000003</v>
      </c>
      <c r="N262" s="10">
        <f>'Raw Data'!BF262</f>
        <v>5.9729999999999999</v>
      </c>
      <c r="O262" s="10">
        <f>'Raw Data'!BL262</f>
        <v>6.6539999999999999</v>
      </c>
      <c r="P262" s="10">
        <f>'Raw Data'!BR262</f>
        <v>6.6980000000000004</v>
      </c>
      <c r="Q262" s="10">
        <f>'Raw Data'!BX262</f>
        <v>6.6310000000000002</v>
      </c>
    </row>
    <row r="263" spans="1:17" x14ac:dyDescent="0.2">
      <c r="A263" t="str">
        <f>'Raw Data'!A263</f>
        <v>Lip_lipin+liposome</v>
      </c>
      <c r="B263">
        <f>'Raw Data'!B263</f>
        <v>530</v>
      </c>
      <c r="C263">
        <f>'Raw Data'!C263</f>
        <v>554</v>
      </c>
      <c r="D263" t="str">
        <f>'Raw Data'!D263</f>
        <v>FQKPLPKATVESIMRDKMPKKGGRW</v>
      </c>
      <c r="F263" s="18">
        <f>'Raw Data'!J263</f>
        <v>4.8280000000000003</v>
      </c>
      <c r="G263" s="10">
        <f>'Raw Data'!P263</f>
        <v>4.875</v>
      </c>
      <c r="H263" s="10">
        <f>'Raw Data'!V263</f>
        <v>5.1509999999999998</v>
      </c>
      <c r="I263" s="10">
        <f>'Raw Data'!AB263</f>
        <v>8.85</v>
      </c>
      <c r="J263" s="10">
        <f>'Raw Data'!AH263</f>
        <v>8.4510000000000005</v>
      </c>
      <c r="K263" s="10">
        <f>'Raw Data'!AN263</f>
        <v>8.5359999999999996</v>
      </c>
      <c r="L263" s="10">
        <f>'Raw Data'!AT263</f>
        <v>12.169</v>
      </c>
      <c r="M263" s="10">
        <f>'Raw Data'!AZ263</f>
        <v>12.305999999999999</v>
      </c>
      <c r="N263" s="10">
        <f>'Raw Data'!BF263</f>
        <v>12.321999999999999</v>
      </c>
      <c r="O263" s="10">
        <f>'Raw Data'!BL263</f>
        <v>12.776</v>
      </c>
      <c r="P263" s="10">
        <f>'Raw Data'!BR263</f>
        <v>12.867000000000001</v>
      </c>
      <c r="Q263" s="10">
        <f>'Raw Data'!BX263</f>
        <v>12.813000000000001</v>
      </c>
    </row>
    <row r="264" spans="1:17" x14ac:dyDescent="0.2">
      <c r="A264" t="str">
        <f>'Raw Data'!A264</f>
        <v>Lip_lipin+liposome</v>
      </c>
      <c r="B264">
        <f>'Raw Data'!B264</f>
        <v>541</v>
      </c>
      <c r="C264">
        <f>'Raw Data'!C264</f>
        <v>554</v>
      </c>
      <c r="D264" t="str">
        <f>'Raw Data'!D264</f>
        <v>SIMRDKMPKKGGRW</v>
      </c>
      <c r="F264" s="18">
        <f>'Raw Data'!J264</f>
        <v>3.3050000000000002</v>
      </c>
      <c r="G264" s="10">
        <f>'Raw Data'!P264</f>
        <v>3.36</v>
      </c>
      <c r="H264" s="10">
        <f>'Raw Data'!V264</f>
        <v>3.5139999999999998</v>
      </c>
      <c r="I264" s="10">
        <f>'Raw Data'!AB264</f>
        <v>4.9640000000000004</v>
      </c>
      <c r="J264" s="10">
        <f>'Raw Data'!AH264</f>
        <v>4.9539999999999997</v>
      </c>
      <c r="K264" s="10">
        <f>'Raw Data'!AN264</f>
        <v>4.9240000000000004</v>
      </c>
      <c r="L264" s="10">
        <f>'Raw Data'!AT264</f>
        <v>5.5270000000000001</v>
      </c>
      <c r="M264" s="10">
        <f>'Raw Data'!AZ264</f>
        <v>5.6719999999999997</v>
      </c>
      <c r="N264" s="10">
        <f>'Raw Data'!BF264</f>
        <v>5.8150000000000004</v>
      </c>
      <c r="O264" s="10">
        <f>'Raw Data'!BL264</f>
        <v>5.6050000000000004</v>
      </c>
      <c r="P264" s="10">
        <f>'Raw Data'!BR264</f>
        <v>5.5890000000000004</v>
      </c>
      <c r="Q264" s="10">
        <f>'Raw Data'!BX264</f>
        <v>5.6109999999999998</v>
      </c>
    </row>
    <row r="265" spans="1:17" x14ac:dyDescent="0.2">
      <c r="A265" t="str">
        <f>'Raw Data'!A265</f>
        <v>Lip_lipin+liposome</v>
      </c>
      <c r="B265">
        <f>'Raw Data'!B265</f>
        <v>544</v>
      </c>
      <c r="C265">
        <f>'Raw Data'!C265</f>
        <v>554</v>
      </c>
      <c r="D265" t="str">
        <f>'Raw Data'!D265</f>
        <v>RDKMPKKGGRW</v>
      </c>
      <c r="F265" s="18">
        <f>'Raw Data'!J265</f>
        <v>3.6</v>
      </c>
      <c r="G265" s="10">
        <f>'Raw Data'!P265</f>
        <v>3.6829999999999998</v>
      </c>
      <c r="H265" s="10">
        <f>'Raw Data'!V265</f>
        <v>3.7610000000000001</v>
      </c>
      <c r="I265" s="10">
        <f>'Raw Data'!AB265</f>
        <v>4.2919999999999998</v>
      </c>
      <c r="J265" s="10">
        <f>'Raw Data'!AH265</f>
        <v>4.3929999999999998</v>
      </c>
      <c r="K265" s="10">
        <f>'Raw Data'!AN265</f>
        <v>4.3099999999999996</v>
      </c>
      <c r="L265" s="10">
        <f>'Raw Data'!AT265</f>
        <v>4.4660000000000002</v>
      </c>
      <c r="M265" s="10">
        <f>'Raw Data'!AZ265</f>
        <v>4.4189999999999996</v>
      </c>
      <c r="N265" s="10">
        <f>'Raw Data'!BF265</f>
        <v>4.5309999999999997</v>
      </c>
      <c r="O265" s="10">
        <f>'Raw Data'!BL265</f>
        <v>4.5389999999999997</v>
      </c>
      <c r="P265" s="10">
        <f>'Raw Data'!BR265</f>
        <v>4.7859999999999996</v>
      </c>
      <c r="Q265" s="10">
        <f>'Raw Data'!BX265</f>
        <v>4.6849999999999996</v>
      </c>
    </row>
    <row r="266" spans="1:17" x14ac:dyDescent="0.2">
      <c r="A266" t="str">
        <f>'Raw Data'!A266</f>
        <v>Lip_lipin+liposome</v>
      </c>
      <c r="B266">
        <f>'Raw Data'!B266</f>
        <v>544</v>
      </c>
      <c r="C266">
        <f>'Raw Data'!C266</f>
        <v>555</v>
      </c>
      <c r="D266" t="str">
        <f>'Raw Data'!D266</f>
        <v>RDKMPKKGGRWW</v>
      </c>
      <c r="F266" s="18">
        <f>'Raw Data'!J266</f>
        <v>3.552</v>
      </c>
      <c r="G266" s="10">
        <f>'Raw Data'!P266</f>
        <v>3.5070000000000001</v>
      </c>
      <c r="H266" s="10">
        <f>'Raw Data'!V266</f>
        <v>3.49</v>
      </c>
      <c r="I266" s="10">
        <f>'Raw Data'!AB266</f>
        <v>4.0990000000000002</v>
      </c>
      <c r="J266" s="10">
        <f>'Raw Data'!AH266</f>
        <v>4.2169999999999996</v>
      </c>
      <c r="K266" s="10">
        <f>'Raw Data'!AN266</f>
        <v>4.3470000000000004</v>
      </c>
      <c r="L266" s="10">
        <f>'Raw Data'!AT266</f>
        <v>4.4000000000000004</v>
      </c>
      <c r="M266" s="10">
        <f>'Raw Data'!AZ266</f>
        <v>4.593</v>
      </c>
      <c r="N266" s="10">
        <f>'Raw Data'!BF266</f>
        <v>4.4909999999999997</v>
      </c>
      <c r="O266" s="10">
        <f>'Raw Data'!BL266</f>
        <v>4.57</v>
      </c>
      <c r="P266" s="10">
        <f>'Raw Data'!BR266</f>
        <v>4.3810000000000002</v>
      </c>
      <c r="Q266" s="10">
        <f>'Raw Data'!BX266</f>
        <v>4.4130000000000003</v>
      </c>
    </row>
    <row r="267" spans="1:17" x14ac:dyDescent="0.2">
      <c r="A267" t="str">
        <f>'Raw Data'!A267</f>
        <v>Lip_lipin+liposome</v>
      </c>
      <c r="B267">
        <f>'Raw Data'!B267</f>
        <v>555</v>
      </c>
      <c r="C267">
        <f>'Raw Data'!C267</f>
        <v>564</v>
      </c>
      <c r="D267" t="str">
        <f>'Raw Data'!D267</f>
        <v>WFSWRGRNAT</v>
      </c>
      <c r="F267" s="18">
        <f>'Raw Data'!J267</f>
        <v>4.2510000000000003</v>
      </c>
      <c r="G267" s="10">
        <f>'Raw Data'!P267</f>
        <v>4.3330000000000002</v>
      </c>
      <c r="H267" s="10">
        <f>'Raw Data'!V267</f>
        <v>4.4329999999999998</v>
      </c>
      <c r="I267" s="10">
        <f>'Raw Data'!AB267</f>
        <v>4.4960000000000004</v>
      </c>
      <c r="J267" s="10">
        <f>'Raw Data'!AH267</f>
        <v>4.6660000000000004</v>
      </c>
      <c r="K267" s="10">
        <f>'Raw Data'!AN267</f>
        <v>4.54</v>
      </c>
      <c r="L267" s="10">
        <f>'Raw Data'!AT267</f>
        <v>4.7050000000000001</v>
      </c>
      <c r="M267" s="10">
        <f>'Raw Data'!AZ267</f>
        <v>4.8029999999999999</v>
      </c>
      <c r="N267" s="10">
        <f>'Raw Data'!BF267</f>
        <v>4.742</v>
      </c>
      <c r="O267" s="10">
        <f>'Raw Data'!BL267</f>
        <v>4.7930000000000001</v>
      </c>
      <c r="P267" s="10">
        <f>'Raw Data'!BR267</f>
        <v>4.8209999999999997</v>
      </c>
      <c r="Q267" s="10">
        <f>'Raw Data'!BX267</f>
        <v>4.7679999999999998</v>
      </c>
    </row>
    <row r="268" spans="1:17" x14ac:dyDescent="0.2">
      <c r="A268" t="str">
        <f>'Raw Data'!A268</f>
        <v>Lip_lipin+liposome</v>
      </c>
      <c r="B268">
        <f>'Raw Data'!B268</f>
        <v>555</v>
      </c>
      <c r="C268">
        <f>'Raw Data'!C268</f>
        <v>575</v>
      </c>
      <c r="D268" t="str">
        <f>'Raw Data'!D268</f>
        <v>WFSWRGRNATIKEESKPEQCL</v>
      </c>
      <c r="F268" s="18">
        <f>'Raw Data'!J268</f>
        <v>7.7409999999999997</v>
      </c>
      <c r="G268" s="10">
        <f>'Raw Data'!P268</f>
        <v>7.7279999999999998</v>
      </c>
      <c r="H268" s="10">
        <f>'Raw Data'!V268</f>
        <v>8.2089999999999996</v>
      </c>
      <c r="I268" s="10">
        <f>'Raw Data'!AB268</f>
        <v>8.0960000000000001</v>
      </c>
      <c r="J268" s="10">
        <f>'Raw Data'!AH268</f>
        <v>8.31</v>
      </c>
      <c r="K268" s="10">
        <f>'Raw Data'!AN268</f>
        <v>8.3699999999999992</v>
      </c>
      <c r="L268" s="10">
        <f>'Raw Data'!AT268</f>
        <v>8.4939999999999998</v>
      </c>
      <c r="M268" s="10">
        <f>'Raw Data'!AZ268</f>
        <v>8.5749999999999993</v>
      </c>
      <c r="N268" s="10">
        <f>'Raw Data'!BF268</f>
        <v>8.5410000000000004</v>
      </c>
      <c r="O268" s="10">
        <f>'Raw Data'!BL268</f>
        <v>8.3219999999999992</v>
      </c>
      <c r="P268" s="10">
        <f>'Raw Data'!BR268</f>
        <v>8.5790000000000006</v>
      </c>
      <c r="Q268" s="10">
        <f>'Raw Data'!BX268</f>
        <v>8.6</v>
      </c>
    </row>
    <row r="269" spans="1:17" x14ac:dyDescent="0.2">
      <c r="A269" t="str">
        <f>'Raw Data'!A269</f>
        <v>Lip_lipin+liposome</v>
      </c>
      <c r="B269">
        <f>'Raw Data'!B269</f>
        <v>565</v>
      </c>
      <c r="C269">
        <f>'Raw Data'!C269</f>
        <v>591</v>
      </c>
      <c r="D269" t="str">
        <f>'Raw Data'!D269</f>
        <v>IKEESKPEQCLTGKGHNTGEQPAQLGL</v>
      </c>
      <c r="F269" s="18">
        <f>'Raw Data'!J269</f>
        <v>11.635999999999999</v>
      </c>
      <c r="G269" s="10">
        <f>'Raw Data'!P269</f>
        <v>11.736000000000001</v>
      </c>
      <c r="H269" s="10">
        <f>'Raw Data'!V269</f>
        <v>11.952</v>
      </c>
      <c r="I269" s="10">
        <f>'Raw Data'!AB269</f>
        <v>11.622</v>
      </c>
      <c r="J269" s="10">
        <f>'Raw Data'!AH269</f>
        <v>11.398999999999999</v>
      </c>
      <c r="K269" s="10">
        <f>'Raw Data'!AN269</f>
        <v>11.888999999999999</v>
      </c>
      <c r="L269" s="10">
        <f>'Raw Data'!AT269</f>
        <v>11.646000000000001</v>
      </c>
      <c r="M269" s="10">
        <f>'Raw Data'!AZ269</f>
        <v>11.904</v>
      </c>
      <c r="N269" s="10">
        <f>'Raw Data'!BF269</f>
        <v>12.124000000000001</v>
      </c>
      <c r="O269" s="10">
        <f>'Raw Data'!BL269</f>
        <v>11.768000000000001</v>
      </c>
      <c r="P269" s="10">
        <f>'Raw Data'!BR269</f>
        <v>11.757</v>
      </c>
      <c r="Q269" s="10">
        <f>'Raw Data'!BX269</f>
        <v>11.597</v>
      </c>
    </row>
    <row r="270" spans="1:17" x14ac:dyDescent="0.2">
      <c r="A270" t="str">
        <f>'Raw Data'!A270</f>
        <v>Lip_lipin+liposome</v>
      </c>
      <c r="B270">
        <f>'Raw Data'!B270</f>
        <v>568</v>
      </c>
      <c r="C270">
        <f>'Raw Data'!C270</f>
        <v>591</v>
      </c>
      <c r="D270" t="str">
        <f>'Raw Data'!D270</f>
        <v>ESKPEQCLTGKGHNTGEQPAQLGL</v>
      </c>
      <c r="F270" s="18">
        <f>'Raw Data'!J270</f>
        <v>11.231999999999999</v>
      </c>
      <c r="G270" s="10">
        <f>'Raw Data'!P270</f>
        <v>11.435</v>
      </c>
      <c r="H270" s="10">
        <f>'Raw Data'!V270</f>
        <v>11.215999999999999</v>
      </c>
      <c r="I270" s="10">
        <f>'Raw Data'!AB270</f>
        <v>11.054</v>
      </c>
      <c r="J270" s="10">
        <f>'Raw Data'!AH270</f>
        <v>10.942</v>
      </c>
      <c r="K270" s="10">
        <f>'Raw Data'!AN270</f>
        <v>11.113</v>
      </c>
      <c r="L270" s="10">
        <f>'Raw Data'!AT270</f>
        <v>11.186</v>
      </c>
      <c r="M270" s="10">
        <f>'Raw Data'!AZ270</f>
        <v>11.305</v>
      </c>
      <c r="N270" s="10">
        <f>'Raw Data'!BF270</f>
        <v>11.430999999999999</v>
      </c>
      <c r="O270" s="10">
        <f>'Raw Data'!BL270</f>
        <v>11.081</v>
      </c>
      <c r="P270" s="10">
        <f>'Raw Data'!BR270</f>
        <v>11.134</v>
      </c>
      <c r="Q270" s="10">
        <f>'Raw Data'!BX270</f>
        <v>11.12</v>
      </c>
    </row>
    <row r="271" spans="1:17" x14ac:dyDescent="0.2">
      <c r="A271" t="str">
        <f>'Raw Data'!A271</f>
        <v>Lip_lipin+liposome</v>
      </c>
      <c r="B271">
        <f>'Raw Data'!B271</f>
        <v>576</v>
      </c>
      <c r="C271">
        <f>'Raw Data'!C271</f>
        <v>589</v>
      </c>
      <c r="D271" t="str">
        <f>'Raw Data'!D271</f>
        <v>TGKGHNTGEQPAQL</v>
      </c>
      <c r="F271" s="18">
        <f>'Raw Data'!J271</f>
        <v>5.6689999999999996</v>
      </c>
      <c r="G271" s="10">
        <f>'Raw Data'!P271</f>
        <v>5.5860000000000003</v>
      </c>
      <c r="H271" s="10">
        <f>'Raw Data'!V271</f>
        <v>5.7409999999999997</v>
      </c>
      <c r="I271" s="10">
        <f>'Raw Data'!AB271</f>
        <v>5.7119999999999997</v>
      </c>
      <c r="J271" s="10">
        <f>'Raw Data'!AH271</f>
        <v>5.7569999999999997</v>
      </c>
      <c r="K271" s="10">
        <f>'Raw Data'!AN271</f>
        <v>5.742</v>
      </c>
      <c r="L271" s="10">
        <f>'Raw Data'!AT271</f>
        <v>5.5730000000000004</v>
      </c>
      <c r="M271" s="10">
        <f>'Raw Data'!AZ271</f>
        <v>5.7679999999999998</v>
      </c>
      <c r="N271" s="10">
        <f>'Raw Data'!BF271</f>
        <v>5.8940000000000001</v>
      </c>
      <c r="O271" s="10">
        <f>'Raw Data'!BL271</f>
        <v>5.556</v>
      </c>
      <c r="P271" s="10">
        <f>'Raw Data'!BR271</f>
        <v>5.7809999999999997</v>
      </c>
      <c r="Q271" s="10">
        <f>'Raw Data'!BX271</f>
        <v>5.8780000000000001</v>
      </c>
    </row>
    <row r="272" spans="1:17" x14ac:dyDescent="0.2">
      <c r="A272" t="str">
        <f>'Raw Data'!A272</f>
        <v>Lip_lipin+liposome</v>
      </c>
      <c r="B272">
        <f>'Raw Data'!B272</f>
        <v>592</v>
      </c>
      <c r="C272">
        <f>'Raw Data'!C272</f>
        <v>619</v>
      </c>
      <c r="D272" t="str">
        <f>'Raw Data'!D272</f>
        <v>ATRIKHESSSSDEEHAAAKPSGSSHLSL</v>
      </c>
      <c r="F272" s="18">
        <f>'Raw Data'!J272</f>
        <v>7.9859999999999998</v>
      </c>
      <c r="G272" s="10">
        <f>'Raw Data'!P272</f>
        <v>8.407</v>
      </c>
      <c r="H272" s="10">
        <f>'Raw Data'!V272</f>
        <v>8.5239999999999991</v>
      </c>
      <c r="I272" s="10">
        <f>'Raw Data'!AB272</f>
        <v>8.8510000000000009</v>
      </c>
      <c r="J272" s="10">
        <f>'Raw Data'!AH272</f>
        <v>8.8260000000000005</v>
      </c>
      <c r="K272" s="10">
        <f>'Raw Data'!AN272</f>
        <v>8.4390000000000001</v>
      </c>
      <c r="L272" s="10">
        <f>'Raw Data'!AT272</f>
        <v>8.077</v>
      </c>
      <c r="M272" s="10">
        <f>'Raw Data'!AZ272</f>
        <v>8.5169999999999995</v>
      </c>
      <c r="N272" s="10">
        <f>'Raw Data'!BF272</f>
        <v>8.9960000000000004</v>
      </c>
      <c r="O272" s="10">
        <f>'Raw Data'!BL272</f>
        <v>8.2859999999999996</v>
      </c>
      <c r="P272" s="10">
        <f>'Raw Data'!BR272</f>
        <v>8.5850000000000009</v>
      </c>
      <c r="Q272" s="10">
        <f>'Raw Data'!BX272</f>
        <v>8.1750000000000007</v>
      </c>
    </row>
    <row r="273" spans="1:22" x14ac:dyDescent="0.2">
      <c r="A273" t="str">
        <f>'Raw Data'!A273</f>
        <v>Lip_lipin+liposome</v>
      </c>
      <c r="B273">
        <f>'Raw Data'!B273</f>
        <v>620</v>
      </c>
      <c r="C273">
        <f>'Raw Data'!C273</f>
        <v>631</v>
      </c>
      <c r="D273" t="str">
        <f>'Raw Data'!D273</f>
        <v>LSNVSYKKTLRL</v>
      </c>
      <c r="F273" s="18">
        <f>'Raw Data'!J273</f>
        <v>2.4700000000000002</v>
      </c>
      <c r="G273" s="10">
        <f>'Raw Data'!P273</f>
        <v>2.4969999999999999</v>
      </c>
      <c r="H273" s="10">
        <f>'Raw Data'!V273</f>
        <v>2.67</v>
      </c>
      <c r="I273" s="10">
        <f>'Raw Data'!AB273</f>
        <v>3.5960000000000001</v>
      </c>
      <c r="J273" s="10">
        <f>'Raw Data'!AH273</f>
        <v>3.4809999999999999</v>
      </c>
      <c r="K273" s="10">
        <f>'Raw Data'!AN273</f>
        <v>3.508</v>
      </c>
      <c r="L273" s="10">
        <f>'Raw Data'!AT273</f>
        <v>4.3040000000000003</v>
      </c>
      <c r="M273" s="10">
        <f>'Raw Data'!AZ273</f>
        <v>4.367</v>
      </c>
      <c r="N273" s="10">
        <f>'Raw Data'!BF273</f>
        <v>4.4340000000000002</v>
      </c>
      <c r="O273" s="10">
        <f>'Raw Data'!BL273</f>
        <v>5.1449999999999996</v>
      </c>
      <c r="P273" s="10">
        <f>'Raw Data'!BR273</f>
        <v>5.2140000000000004</v>
      </c>
      <c r="Q273" s="10">
        <f>'Raw Data'!BX273</f>
        <v>5.1719999999999997</v>
      </c>
      <c r="S273" s="28"/>
      <c r="T273" s="28"/>
      <c r="U273" s="28"/>
      <c r="V273" s="28"/>
    </row>
    <row r="274" spans="1:22" x14ac:dyDescent="0.2">
      <c r="A274" t="str">
        <f>'Raw Data'!A274</f>
        <v>Lip_lipin+liposome</v>
      </c>
      <c r="B274">
        <f>'Raw Data'!B274</f>
        <v>620</v>
      </c>
      <c r="C274">
        <f>'Raw Data'!C274</f>
        <v>631</v>
      </c>
      <c r="D274" t="str">
        <f>'Raw Data'!D274</f>
        <v>LSNVSYKKTLRL</v>
      </c>
      <c r="F274" s="18">
        <f>'Raw Data'!J274</f>
        <v>2.5449999999999999</v>
      </c>
      <c r="G274" s="10">
        <f>'Raw Data'!P274</f>
        <v>2.5430000000000001</v>
      </c>
      <c r="H274" s="10">
        <f>'Raw Data'!V274</f>
        <v>2.698</v>
      </c>
      <c r="I274" s="10">
        <f>'Raw Data'!AB274</f>
        <v>3.649</v>
      </c>
      <c r="J274" s="10">
        <f>'Raw Data'!AH274</f>
        <v>3.4529999999999998</v>
      </c>
      <c r="K274" s="10">
        <f>'Raw Data'!AN274</f>
        <v>3.5190000000000001</v>
      </c>
      <c r="L274" s="10">
        <f>'Raw Data'!AT274</f>
        <v>4.2789999999999999</v>
      </c>
      <c r="M274" s="10">
        <f>'Raw Data'!AZ274</f>
        <v>4.3769999999999998</v>
      </c>
      <c r="N274" s="10">
        <f>'Raw Data'!BF274</f>
        <v>4.4509999999999996</v>
      </c>
      <c r="O274" s="10">
        <f>'Raw Data'!BL274</f>
        <v>5.2729999999999997</v>
      </c>
      <c r="P274" s="10">
        <f>'Raw Data'!BR274</f>
        <v>5.2190000000000003</v>
      </c>
      <c r="Q274" s="10">
        <f>'Raw Data'!BX274</f>
        <v>5.19</v>
      </c>
      <c r="S274" s="27"/>
      <c r="T274" s="27"/>
      <c r="U274" s="27"/>
      <c r="V274" s="27"/>
    </row>
    <row r="275" spans="1:22" x14ac:dyDescent="0.2">
      <c r="A275" t="str">
        <f>'Raw Data'!A275</f>
        <v>Lip_lipin+liposome</v>
      </c>
      <c r="B275">
        <f>'Raw Data'!B275</f>
        <v>620</v>
      </c>
      <c r="C275">
        <f>'Raw Data'!C275</f>
        <v>636</v>
      </c>
      <c r="D275" t="str">
        <f>'Raw Data'!D275</f>
        <v>LSNVSYKKTLRLTSEQL</v>
      </c>
      <c r="F275" s="18">
        <f>'Raw Data'!J275</f>
        <v>3.2349999999999999</v>
      </c>
      <c r="G275" s="10">
        <f>'Raw Data'!P275</f>
        <v>3.3889999999999998</v>
      </c>
      <c r="H275" s="10">
        <f>'Raw Data'!V275</f>
        <v>3.5339999999999998</v>
      </c>
      <c r="I275" s="10">
        <f>'Raw Data'!AB275</f>
        <v>4.3310000000000004</v>
      </c>
      <c r="J275" s="10">
        <f>'Raw Data'!AH275</f>
        <v>4.3</v>
      </c>
      <c r="K275" s="10">
        <f>'Raw Data'!AN275</f>
        <v>4.3490000000000002</v>
      </c>
      <c r="L275" s="10">
        <f>'Raw Data'!AT275</f>
        <v>5.4619999999999997</v>
      </c>
      <c r="M275" s="10">
        <f>'Raw Data'!AZ275</f>
        <v>5.6859999999999999</v>
      </c>
      <c r="N275" s="10">
        <f>'Raw Data'!BF275</f>
        <v>5.6820000000000004</v>
      </c>
      <c r="O275" s="10">
        <f>'Raw Data'!BL275</f>
        <v>6.984</v>
      </c>
      <c r="P275" s="10">
        <f>'Raw Data'!BR275</f>
        <v>7.0369999999999999</v>
      </c>
      <c r="Q275" s="10">
        <f>'Raw Data'!BX275</f>
        <v>6.95</v>
      </c>
    </row>
    <row r="276" spans="1:22" x14ac:dyDescent="0.2">
      <c r="A276" t="str">
        <f>'Raw Data'!A276</f>
        <v>Lip_lipin+liposome</v>
      </c>
      <c r="B276">
        <f>'Raw Data'!B276</f>
        <v>620</v>
      </c>
      <c r="C276">
        <f>'Raw Data'!C276</f>
        <v>647</v>
      </c>
      <c r="D276" t="str">
        <f>'Raw Data'!D276</f>
        <v>LSNVSYKKTLRLTSEQLKSLKLKNGPND</v>
      </c>
      <c r="F276" s="18">
        <f>'Raw Data'!J276</f>
        <v>3.4969999999999999</v>
      </c>
      <c r="G276" s="10">
        <f>'Raw Data'!P276</f>
        <v>3.5819999999999999</v>
      </c>
      <c r="H276" s="10">
        <f>'Raw Data'!V276</f>
        <v>3.9359999999999999</v>
      </c>
      <c r="I276" s="10">
        <f>'Raw Data'!AB276</f>
        <v>5.7039999999999997</v>
      </c>
      <c r="J276" s="10">
        <f>'Raw Data'!AH276</f>
        <v>5.4279999999999999</v>
      </c>
      <c r="K276" s="10">
        <f>'Raw Data'!AN276</f>
        <v>5.6539999999999999</v>
      </c>
      <c r="L276" s="10">
        <f>'Raw Data'!AT276</f>
        <v>8.0649999999999995</v>
      </c>
      <c r="M276" s="10">
        <f>'Raw Data'!AZ276</f>
        <v>8.15</v>
      </c>
      <c r="N276" s="10">
        <f>'Raw Data'!BF276</f>
        <v>8.1850000000000005</v>
      </c>
      <c r="O276" s="10">
        <f>'Raw Data'!BL276</f>
        <v>11.385</v>
      </c>
      <c r="P276" s="10">
        <f>'Raw Data'!BR276</f>
        <v>11.641999999999999</v>
      </c>
      <c r="Q276" s="10">
        <f>'Raw Data'!BX276</f>
        <v>11.33</v>
      </c>
      <c r="S276" s="12"/>
      <c r="T276" s="12"/>
      <c r="U276" s="12"/>
      <c r="V276" s="12"/>
    </row>
    <row r="277" spans="1:22" x14ac:dyDescent="0.2">
      <c r="A277" t="str">
        <f>'Raw Data'!A277</f>
        <v>Lip_lipin+liposome</v>
      </c>
      <c r="B277">
        <f>'Raw Data'!B277</f>
        <v>620</v>
      </c>
      <c r="C277">
        <f>'Raw Data'!C277</f>
        <v>650</v>
      </c>
      <c r="D277" t="str">
        <f>'Raw Data'!D277</f>
        <v>LSNVSYKKTLRLTSEQLKSLKLKNGPNDVVF</v>
      </c>
      <c r="F277" s="18">
        <f>'Raw Data'!J277</f>
        <v>3.5139999999999998</v>
      </c>
      <c r="G277" s="10">
        <f>'Raw Data'!P277</f>
        <v>3.4529999999999998</v>
      </c>
      <c r="H277" s="10">
        <f>'Raw Data'!V277</f>
        <v>3.8119999999999998</v>
      </c>
      <c r="I277" s="10">
        <f>'Raw Data'!AB277</f>
        <v>5.2709999999999999</v>
      </c>
      <c r="J277" s="10">
        <f>'Raw Data'!AH277</f>
        <v>5.3019999999999996</v>
      </c>
      <c r="K277" s="10">
        <f>'Raw Data'!AN277</f>
        <v>5.2409999999999997</v>
      </c>
      <c r="L277" s="10">
        <f>'Raw Data'!AT277</f>
        <v>7.6239999999999997</v>
      </c>
      <c r="M277" s="10">
        <f>'Raw Data'!AZ277</f>
        <v>7.7779999999999996</v>
      </c>
      <c r="N277" s="10">
        <f>'Raw Data'!BF277</f>
        <v>7.5990000000000002</v>
      </c>
      <c r="O277" s="10">
        <f>'Raw Data'!BL277</f>
        <v>10.863</v>
      </c>
      <c r="P277" s="10">
        <f>'Raw Data'!BR277</f>
        <v>11.073</v>
      </c>
      <c r="Q277" s="10">
        <f>'Raw Data'!BX277</f>
        <v>11.042</v>
      </c>
      <c r="S277" s="12"/>
      <c r="T277" s="12"/>
      <c r="U277" s="12"/>
      <c r="V277" s="12"/>
    </row>
    <row r="278" spans="1:22" x14ac:dyDescent="0.2">
      <c r="A278" t="str">
        <f>'Raw Data'!A278</f>
        <v>Lip_lipin+liposome</v>
      </c>
      <c r="B278">
        <f>'Raw Data'!B278</f>
        <v>632</v>
      </c>
      <c r="C278">
        <f>'Raw Data'!C278</f>
        <v>650</v>
      </c>
      <c r="D278" t="str">
        <f>'Raw Data'!D278</f>
        <v>TSEQLKSLKLKNGPNDVVF</v>
      </c>
      <c r="F278" s="18">
        <f>'Raw Data'!J278</f>
        <v>0.73099999999999998</v>
      </c>
      <c r="G278" s="10">
        <f>'Raw Data'!P278</f>
        <v>0.82699999999999996</v>
      </c>
      <c r="H278" s="10">
        <f>'Raw Data'!V278</f>
        <v>0.79300000000000004</v>
      </c>
      <c r="I278" s="10">
        <f>'Raw Data'!AB278</f>
        <v>1.857</v>
      </c>
      <c r="J278" s="10">
        <f>'Raw Data'!AH278</f>
        <v>1.7589999999999999</v>
      </c>
      <c r="K278" s="10">
        <f>'Raw Data'!AN278</f>
        <v>1.7989999999999999</v>
      </c>
      <c r="L278" s="10">
        <f>'Raw Data'!AT278</f>
        <v>2.8530000000000002</v>
      </c>
      <c r="M278" s="10">
        <f>'Raw Data'!AZ278</f>
        <v>2.8210000000000002</v>
      </c>
      <c r="N278" s="10">
        <f>'Raw Data'!BF278</f>
        <v>2.8580000000000001</v>
      </c>
      <c r="O278" s="10">
        <f>'Raw Data'!BL278</f>
        <v>4.3890000000000002</v>
      </c>
      <c r="P278" s="10">
        <f>'Raw Data'!BR278</f>
        <v>4.4480000000000004</v>
      </c>
      <c r="Q278" s="10">
        <f>'Raw Data'!BX278</f>
        <v>4.4420000000000002</v>
      </c>
      <c r="S278" s="12"/>
      <c r="T278" s="12"/>
      <c r="U278" s="12"/>
      <c r="V278" s="12"/>
    </row>
    <row r="279" spans="1:22" x14ac:dyDescent="0.2">
      <c r="A279" t="str">
        <f>'Raw Data'!A279</f>
        <v>Lip_lipin+liposome</v>
      </c>
      <c r="B279">
        <f>'Raw Data'!B279</f>
        <v>637</v>
      </c>
      <c r="C279">
        <f>'Raw Data'!C279</f>
        <v>650</v>
      </c>
      <c r="D279" t="str">
        <f>'Raw Data'!D279</f>
        <v>KSLKLKNGPNDVVF</v>
      </c>
      <c r="F279" s="18">
        <f>'Raw Data'!J279</f>
        <v>0.53800000000000003</v>
      </c>
      <c r="G279" s="10">
        <f>'Raw Data'!P279</f>
        <v>0.66600000000000004</v>
      </c>
      <c r="H279" s="10">
        <f>'Raw Data'!V279</f>
        <v>0.69299999999999995</v>
      </c>
      <c r="I279" s="10">
        <f>'Raw Data'!AB279</f>
        <v>1.1140000000000001</v>
      </c>
      <c r="J279" s="10">
        <f>'Raw Data'!AH279</f>
        <v>1.0589999999999999</v>
      </c>
      <c r="K279" s="10">
        <f>'Raw Data'!AN279</f>
        <v>1.111</v>
      </c>
      <c r="L279" s="10">
        <f>'Raw Data'!AT279</f>
        <v>1.7529999999999999</v>
      </c>
      <c r="M279" s="10">
        <f>'Raw Data'!AZ279</f>
        <v>1.6539999999999999</v>
      </c>
      <c r="N279" s="10">
        <f>'Raw Data'!BF279</f>
        <v>1.8</v>
      </c>
      <c r="O279" s="10">
        <f>'Raw Data'!BL279</f>
        <v>2.4649999999999999</v>
      </c>
      <c r="P279" s="10">
        <f>'Raw Data'!BR279</f>
        <v>2.423</v>
      </c>
      <c r="Q279" s="10">
        <f>'Raw Data'!BX279</f>
        <v>2.4550000000000001</v>
      </c>
      <c r="S279" s="12"/>
      <c r="T279" s="12"/>
      <c r="U279" s="12"/>
      <c r="V279" s="12"/>
    </row>
    <row r="280" spans="1:22" x14ac:dyDescent="0.2">
      <c r="A280" t="str">
        <f>'Raw Data'!A280</f>
        <v>Lip_lipin+liposome</v>
      </c>
      <c r="B280">
        <f>'Raw Data'!B280</f>
        <v>639</v>
      </c>
      <c r="C280">
        <f>'Raw Data'!C280</f>
        <v>650</v>
      </c>
      <c r="D280" t="str">
        <f>'Raw Data'!D280</f>
        <v>LKLKNGPNDVVF</v>
      </c>
      <c r="F280" s="18">
        <f>'Raw Data'!J280</f>
        <v>0.45600000000000002</v>
      </c>
      <c r="G280" s="10">
        <f>'Raw Data'!P280</f>
        <v>0.44500000000000001</v>
      </c>
      <c r="H280" s="10">
        <f>'Raw Data'!V280</f>
        <v>0.48599999999999999</v>
      </c>
      <c r="I280" s="10">
        <f>'Raw Data'!AB280</f>
        <v>0.73399999999999999</v>
      </c>
      <c r="J280" s="10">
        <f>'Raw Data'!AH280</f>
        <v>0.69</v>
      </c>
      <c r="K280" s="10">
        <f>'Raw Data'!AN280</f>
        <v>0.67800000000000005</v>
      </c>
      <c r="L280" s="10">
        <f>'Raw Data'!AT280</f>
        <v>1.012</v>
      </c>
      <c r="M280" s="10">
        <f>'Raw Data'!AZ280</f>
        <v>1.0589999999999999</v>
      </c>
      <c r="N280" s="10">
        <f>'Raw Data'!BF280</f>
        <v>1.069</v>
      </c>
      <c r="O280" s="10">
        <f>'Raw Data'!BL280</f>
        <v>1.7370000000000001</v>
      </c>
      <c r="P280" s="10">
        <f>'Raw Data'!BR280</f>
        <v>1.528</v>
      </c>
      <c r="Q280" s="10">
        <f>'Raw Data'!BX280</f>
        <v>1.65</v>
      </c>
    </row>
    <row r="281" spans="1:22" x14ac:dyDescent="0.2">
      <c r="A281" t="str">
        <f>'Raw Data'!A281</f>
        <v>Lip_lipin+liposome</v>
      </c>
      <c r="B281">
        <f>'Raw Data'!B281</f>
        <v>651</v>
      </c>
      <c r="C281">
        <f>'Raw Data'!C281</f>
        <v>662</v>
      </c>
      <c r="D281" t="str">
        <f>'Raw Data'!D281</f>
        <v>SVTTQYQGTCRC</v>
      </c>
      <c r="F281" s="18">
        <f>'Raw Data'!J281</f>
        <v>4.5259999999999998</v>
      </c>
      <c r="G281" s="10">
        <f>'Raw Data'!P281</f>
        <v>4.5060000000000002</v>
      </c>
      <c r="H281" s="10">
        <f>'Raw Data'!V281</f>
        <v>4.6900000000000004</v>
      </c>
      <c r="I281" s="10">
        <f>'Raw Data'!AB281</f>
        <v>6.5170000000000003</v>
      </c>
      <c r="J281" s="10">
        <f>'Raw Data'!AH281</f>
        <v>6.4809999999999999</v>
      </c>
      <c r="K281" s="10">
        <f>'Raw Data'!AN281</f>
        <v>6.36</v>
      </c>
      <c r="L281" s="10">
        <f>'Raw Data'!AT281</f>
        <v>7.3550000000000004</v>
      </c>
      <c r="M281" s="10">
        <f>'Raw Data'!AZ281</f>
        <v>7.6260000000000003</v>
      </c>
      <c r="N281" s="10">
        <f>'Raw Data'!BF281</f>
        <v>7.74</v>
      </c>
      <c r="O281" s="10">
        <f>'Raw Data'!BL281</f>
        <v>7.7990000000000004</v>
      </c>
      <c r="P281" s="10">
        <f>'Raw Data'!BR281</f>
        <v>7.5819999999999999</v>
      </c>
      <c r="Q281" s="10">
        <f>'Raw Data'!BX281</f>
        <v>7.5679999999999996</v>
      </c>
    </row>
    <row r="282" spans="1:22" x14ac:dyDescent="0.2">
      <c r="A282" t="str">
        <f>'Raw Data'!A282</f>
        <v>Lip_lipin+liposome</v>
      </c>
      <c r="B282">
        <f>'Raw Data'!B282</f>
        <v>651</v>
      </c>
      <c r="C282">
        <f>'Raw Data'!C282</f>
        <v>668</v>
      </c>
      <c r="D282" t="str">
        <f>'Raw Data'!D282</f>
        <v>SVTTQYQGTCRCEGTIYL</v>
      </c>
      <c r="F282" s="18">
        <f>'Raw Data'!J282</f>
        <v>4.2450000000000001</v>
      </c>
      <c r="G282" s="10">
        <f>'Raw Data'!P282</f>
        <v>4.2220000000000004</v>
      </c>
      <c r="H282" s="10">
        <f>'Raw Data'!V282</f>
        <v>4.415</v>
      </c>
      <c r="I282" s="10">
        <f>'Raw Data'!AB282</f>
        <v>5.7590000000000003</v>
      </c>
      <c r="J282" s="10">
        <f>'Raw Data'!AH282</f>
        <v>5.8959999999999999</v>
      </c>
      <c r="K282" s="10">
        <f>'Raw Data'!AN282</f>
        <v>5.8689999999999998</v>
      </c>
      <c r="L282" s="10">
        <f>'Raw Data'!AT282</f>
        <v>7.0960000000000001</v>
      </c>
      <c r="M282" s="10">
        <f>'Raw Data'!AZ282</f>
        <v>7.0819999999999999</v>
      </c>
      <c r="N282" s="10">
        <f>'Raw Data'!BF282</f>
        <v>7.032</v>
      </c>
      <c r="O282" s="10">
        <f>'Raw Data'!BL282</f>
        <v>7.1420000000000003</v>
      </c>
      <c r="P282" s="10">
        <f>'Raw Data'!BR282</f>
        <v>7.3</v>
      </c>
      <c r="Q282" s="10">
        <f>'Raw Data'!BX282</f>
        <v>7.2690000000000001</v>
      </c>
    </row>
    <row r="283" spans="1:22" x14ac:dyDescent="0.2">
      <c r="A283" t="str">
        <f>'Raw Data'!A283</f>
        <v>Lip_lipin+liposome</v>
      </c>
      <c r="B283">
        <f>'Raw Data'!B283</f>
        <v>669</v>
      </c>
      <c r="C283">
        <f>'Raw Data'!C283</f>
        <v>678</v>
      </c>
      <c r="D283" t="str">
        <f>'Raw Data'!D283</f>
        <v>WNWDDKVIIS</v>
      </c>
      <c r="F283" s="18">
        <f>'Raw Data'!J283</f>
        <v>0.15</v>
      </c>
      <c r="G283" s="10">
        <f>'Raw Data'!P283</f>
        <v>0.188</v>
      </c>
      <c r="H283" s="10">
        <f>'Raw Data'!V283</f>
        <v>0.216</v>
      </c>
      <c r="I283" s="10">
        <f>'Raw Data'!AB283</f>
        <v>0.32700000000000001</v>
      </c>
      <c r="J283" s="10">
        <f>'Raw Data'!AH283</f>
        <v>0.20599999999999999</v>
      </c>
      <c r="K283" s="10">
        <f>'Raw Data'!AN283</f>
        <v>0.214</v>
      </c>
      <c r="L283" s="10">
        <f>'Raw Data'!AT283</f>
        <v>0.33700000000000002</v>
      </c>
      <c r="M283" s="10">
        <f>'Raw Data'!AZ283</f>
        <v>0.502</v>
      </c>
      <c r="N283" s="10">
        <f>'Raw Data'!BF283</f>
        <v>0.35599999999999998</v>
      </c>
      <c r="O283" s="10">
        <f>'Raw Data'!BL283</f>
        <v>0.70199999999999996</v>
      </c>
      <c r="P283" s="10">
        <f>'Raw Data'!BR283</f>
        <v>0.82699999999999996</v>
      </c>
      <c r="Q283" s="10">
        <f>'Raw Data'!BX283</f>
        <v>0.82499999999999996</v>
      </c>
    </row>
    <row r="284" spans="1:22" x14ac:dyDescent="0.2">
      <c r="A284" t="str">
        <f>'Raw Data'!A284</f>
        <v>Lip_lipin+liposome</v>
      </c>
      <c r="B284">
        <f>'Raw Data'!B284</f>
        <v>669</v>
      </c>
      <c r="C284">
        <f>'Raw Data'!C284</f>
        <v>685</v>
      </c>
      <c r="D284" t="str">
        <f>'Raw Data'!D284</f>
        <v>WNWDDKVIISDIDGTIT</v>
      </c>
      <c r="F284" s="18">
        <f>'Raw Data'!J284</f>
        <v>3.1480000000000001</v>
      </c>
      <c r="G284" s="10">
        <f>'Raw Data'!P284</f>
        <v>3.3050000000000002</v>
      </c>
      <c r="H284" s="10">
        <f>'Raw Data'!V284</f>
        <v>3.3</v>
      </c>
      <c r="I284" s="10">
        <f>'Raw Data'!AB284</f>
        <v>4.6870000000000003</v>
      </c>
      <c r="J284" s="10">
        <f>'Raw Data'!AH284</f>
        <v>4.742</v>
      </c>
      <c r="K284" s="10">
        <f>'Raw Data'!AN284</f>
        <v>4.5750000000000002</v>
      </c>
      <c r="L284" s="10">
        <f>'Raw Data'!AT284</f>
        <v>4.95</v>
      </c>
      <c r="M284" s="10">
        <f>'Raw Data'!AZ284</f>
        <v>5.0460000000000003</v>
      </c>
      <c r="N284" s="10">
        <f>'Raw Data'!BF284</f>
        <v>5.21</v>
      </c>
      <c r="O284" s="10">
        <f>'Raw Data'!BL284</f>
        <v>5.298</v>
      </c>
      <c r="P284" s="10">
        <f>'Raw Data'!BR284</f>
        <v>5.3090000000000002</v>
      </c>
      <c r="Q284" s="10">
        <f>'Raw Data'!BX284</f>
        <v>5.3390000000000004</v>
      </c>
    </row>
    <row r="285" spans="1:22" x14ac:dyDescent="0.2">
      <c r="A285" t="str">
        <f>'Raw Data'!A285</f>
        <v>Lip_lipin+liposome</v>
      </c>
      <c r="B285">
        <f>'Raw Data'!B285</f>
        <v>669</v>
      </c>
      <c r="C285">
        <f>'Raw Data'!C285</f>
        <v>700</v>
      </c>
      <c r="D285" t="str">
        <f>'Raw Data'!D285</f>
        <v>WNWDDKVIISDIDGTITRSDTLGHILPTLGKD</v>
      </c>
      <c r="F285" s="18">
        <f>'Raw Data'!J285</f>
        <v>10.339</v>
      </c>
      <c r="G285" s="10">
        <f>'Raw Data'!P285</f>
        <v>10.289</v>
      </c>
      <c r="H285" s="10">
        <f>'Raw Data'!V285</f>
        <v>10.327999999999999</v>
      </c>
      <c r="I285" s="10">
        <f>'Raw Data'!AB285</f>
        <v>13.042999999999999</v>
      </c>
      <c r="J285" s="10">
        <f>'Raw Data'!AH285</f>
        <v>12.968999999999999</v>
      </c>
      <c r="K285" s="10">
        <f>'Raw Data'!AN285</f>
        <v>12.917999999999999</v>
      </c>
      <c r="L285" s="10">
        <f>'Raw Data'!AT285</f>
        <v>13.897</v>
      </c>
      <c r="M285" s="10">
        <f>'Raw Data'!AZ285</f>
        <v>14.002000000000001</v>
      </c>
      <c r="N285" s="10">
        <f>'Raw Data'!BF285</f>
        <v>14.176</v>
      </c>
      <c r="O285" s="10">
        <f>'Raw Data'!BL285</f>
        <v>14.827</v>
      </c>
      <c r="P285" s="10">
        <f>'Raw Data'!BR285</f>
        <v>14.907999999999999</v>
      </c>
      <c r="Q285" s="10">
        <f>'Raw Data'!BX285</f>
        <v>14.804</v>
      </c>
    </row>
    <row r="286" spans="1:22" x14ac:dyDescent="0.2">
      <c r="A286" t="str">
        <f>'Raw Data'!A286</f>
        <v>Lip_lipin+liposome</v>
      </c>
      <c r="B286">
        <f>'Raw Data'!B286</f>
        <v>669</v>
      </c>
      <c r="C286">
        <f>'Raw Data'!C286</f>
        <v>709</v>
      </c>
      <c r="D286" t="str">
        <f>'Raw Data'!D286</f>
        <v>WNWDDKVIISDIDGTITRSDTLGHILPTLGKDWTHQGIAKL</v>
      </c>
      <c r="F286" s="18">
        <f>'Raw Data'!J286</f>
        <v>12.423</v>
      </c>
      <c r="G286" s="10">
        <f>'Raw Data'!P286</f>
        <v>12.593999999999999</v>
      </c>
      <c r="H286" s="10">
        <f>'Raw Data'!V286</f>
        <v>12.406000000000001</v>
      </c>
      <c r="I286" s="10">
        <f>'Raw Data'!AB286</f>
        <v>16.96</v>
      </c>
      <c r="J286" s="10">
        <f>'Raw Data'!AH286</f>
        <v>16.687999999999999</v>
      </c>
      <c r="K286" s="10">
        <f>'Raw Data'!AN286</f>
        <v>16.573</v>
      </c>
      <c r="L286" s="10">
        <f>'Raw Data'!AT286</f>
        <v>18.600000000000001</v>
      </c>
      <c r="M286" s="10">
        <f>'Raw Data'!AZ286</f>
        <v>18.638000000000002</v>
      </c>
      <c r="N286" s="10">
        <f>'Raw Data'!BF286</f>
        <v>18.940999999999999</v>
      </c>
      <c r="O286" s="10">
        <f>'Raw Data'!BL286</f>
        <v>20.11</v>
      </c>
      <c r="P286" s="10">
        <f>'Raw Data'!BR286</f>
        <v>20.367999999999999</v>
      </c>
      <c r="Q286" s="10">
        <f>'Raw Data'!BX286</f>
        <v>20.161999999999999</v>
      </c>
    </row>
    <row r="287" spans="1:22" x14ac:dyDescent="0.2">
      <c r="A287" t="str">
        <f>'Raw Data'!A287</f>
        <v>Lip_lipin+liposome</v>
      </c>
      <c r="B287">
        <f>'Raw Data'!B287</f>
        <v>680</v>
      </c>
      <c r="C287">
        <f>'Raw Data'!C287</f>
        <v>685</v>
      </c>
      <c r="D287" t="str">
        <f>'Raw Data'!D287</f>
        <v>IDGTIT</v>
      </c>
      <c r="F287" s="18">
        <f>'Raw Data'!J287</f>
        <v>1.022</v>
      </c>
      <c r="G287" s="10">
        <f>'Raw Data'!P287</f>
        <v>1.0349999999999999</v>
      </c>
      <c r="H287" s="10">
        <f>'Raw Data'!V287</f>
        <v>1.107</v>
      </c>
      <c r="I287" s="10">
        <f>'Raw Data'!AB287</f>
        <v>2.0129999999999999</v>
      </c>
      <c r="J287" s="10">
        <f>'Raw Data'!AH287</f>
        <v>1.948</v>
      </c>
      <c r="K287" s="10">
        <f>'Raw Data'!AN287</f>
        <v>1.9119999999999999</v>
      </c>
      <c r="L287" s="10">
        <f>'Raw Data'!AT287</f>
        <v>2.23</v>
      </c>
      <c r="M287" s="10">
        <f>'Raw Data'!AZ287</f>
        <v>2.298</v>
      </c>
      <c r="N287" s="10">
        <f>'Raw Data'!BF287</f>
        <v>2.2970000000000002</v>
      </c>
      <c r="O287" s="10">
        <f>'Raw Data'!BL287</f>
        <v>2.3180000000000001</v>
      </c>
      <c r="P287" s="10">
        <f>'Raw Data'!BR287</f>
        <v>2.3460000000000001</v>
      </c>
      <c r="Q287" s="10">
        <f>'Raw Data'!BX287</f>
        <v>2.3330000000000002</v>
      </c>
    </row>
    <row r="288" spans="1:22" x14ac:dyDescent="0.2">
      <c r="A288" t="str">
        <f>'Raw Data'!A288</f>
        <v>Lip_lipin+liposome</v>
      </c>
      <c r="B288">
        <f>'Raw Data'!B288</f>
        <v>680</v>
      </c>
      <c r="C288">
        <f>'Raw Data'!C288</f>
        <v>700</v>
      </c>
      <c r="D288" t="str">
        <f>'Raw Data'!D288</f>
        <v>IDGTITRSDTLGHILPTLGKD</v>
      </c>
      <c r="F288" s="18">
        <f>'Raw Data'!J288</f>
        <v>7.8650000000000002</v>
      </c>
      <c r="G288" s="10">
        <f>'Raw Data'!P288</f>
        <v>7.7629999999999999</v>
      </c>
      <c r="H288" s="10">
        <f>'Raw Data'!V288</f>
        <v>7.9139999999999997</v>
      </c>
      <c r="I288" s="10">
        <f>'Raw Data'!AB288</f>
        <v>9.1549999999999994</v>
      </c>
      <c r="J288" s="10">
        <f>'Raw Data'!AH288</f>
        <v>9.3460000000000001</v>
      </c>
      <c r="K288" s="10">
        <f>'Raw Data'!AN288</f>
        <v>9.1170000000000009</v>
      </c>
      <c r="L288" s="10">
        <f>'Raw Data'!AT288</f>
        <v>9.6340000000000003</v>
      </c>
      <c r="M288" s="10">
        <f>'Raw Data'!AZ288</f>
        <v>9.8179999999999996</v>
      </c>
      <c r="N288" s="10">
        <f>'Raw Data'!BF288</f>
        <v>9.6630000000000003</v>
      </c>
      <c r="O288" s="10">
        <f>'Raw Data'!BL288</f>
        <v>9.7469999999999999</v>
      </c>
      <c r="P288" s="10">
        <f>'Raw Data'!BR288</f>
        <v>9.6989999999999998</v>
      </c>
      <c r="Q288" s="10">
        <f>'Raw Data'!BX288</f>
        <v>9.7149999999999999</v>
      </c>
    </row>
    <row r="289" spans="1:17" x14ac:dyDescent="0.2">
      <c r="A289" t="str">
        <f>'Raw Data'!A289</f>
        <v>Lip_lipin+liposome</v>
      </c>
      <c r="B289">
        <f>'Raw Data'!B289</f>
        <v>680</v>
      </c>
      <c r="C289">
        <f>'Raw Data'!C289</f>
        <v>709</v>
      </c>
      <c r="D289" t="str">
        <f>'Raw Data'!D289</f>
        <v>IDGTITRSDTLGHILPTLGKDWTHQGIAKL</v>
      </c>
      <c r="F289" s="18">
        <f>'Raw Data'!J289</f>
        <v>8.7390000000000008</v>
      </c>
      <c r="G289" s="10">
        <f>'Raw Data'!P289</f>
        <v>9.0350000000000001</v>
      </c>
      <c r="H289" s="10">
        <f>'Raw Data'!V289</f>
        <v>9.1630000000000003</v>
      </c>
      <c r="I289" s="10">
        <f>'Raw Data'!AB289</f>
        <v>11.379</v>
      </c>
      <c r="J289" s="10">
        <f>'Raw Data'!AH289</f>
        <v>11.656000000000001</v>
      </c>
      <c r="K289" s="10">
        <f>'Raw Data'!AN289</f>
        <v>11.371</v>
      </c>
      <c r="L289" s="10">
        <f>'Raw Data'!AT289</f>
        <v>12.923</v>
      </c>
      <c r="M289" s="10">
        <f>'Raw Data'!AZ289</f>
        <v>13.183</v>
      </c>
      <c r="N289" s="10">
        <f>'Raw Data'!BF289</f>
        <v>12.852</v>
      </c>
      <c r="O289" s="10">
        <f>'Raw Data'!BL289</f>
        <v>13.59</v>
      </c>
      <c r="P289" s="10">
        <f>'Raw Data'!BR289</f>
        <v>13.644</v>
      </c>
      <c r="Q289" s="10">
        <f>'Raw Data'!BX289</f>
        <v>13.616</v>
      </c>
    </row>
    <row r="290" spans="1:17" x14ac:dyDescent="0.2">
      <c r="A290" t="str">
        <f>'Raw Data'!A290</f>
        <v>Lip_lipin+liposome</v>
      </c>
      <c r="B290">
        <f>'Raw Data'!B290</f>
        <v>686</v>
      </c>
      <c r="C290">
        <f>'Raw Data'!C290</f>
        <v>709</v>
      </c>
      <c r="D290" t="str">
        <f>'Raw Data'!D290</f>
        <v>RSDTLGHILPTLGKDWTHQGIAKL</v>
      </c>
      <c r="F290" s="18">
        <f>'Raw Data'!J290</f>
        <v>6.7069999999999999</v>
      </c>
      <c r="G290" s="10">
        <f>'Raw Data'!P290</f>
        <v>6.7149999999999999</v>
      </c>
      <c r="H290" s="10">
        <f>'Raw Data'!V290</f>
        <v>6.7149999999999999</v>
      </c>
      <c r="I290" s="10">
        <f>'Raw Data'!AB290</f>
        <v>8.4269999999999996</v>
      </c>
      <c r="J290" s="10">
        <f>'Raw Data'!AH290</f>
        <v>8.9459999999999997</v>
      </c>
      <c r="K290" s="10">
        <f>'Raw Data'!AN290</f>
        <v>8.6340000000000003</v>
      </c>
      <c r="L290" s="10">
        <f>'Raw Data'!AT290</f>
        <v>10.209</v>
      </c>
      <c r="M290" s="10">
        <f>'Raw Data'!AZ290</f>
        <v>10.257</v>
      </c>
      <c r="N290" s="10">
        <f>'Raw Data'!BF290</f>
        <v>9.9540000000000006</v>
      </c>
      <c r="O290" s="10">
        <f>'Raw Data'!BL290</f>
        <v>10.853</v>
      </c>
      <c r="P290" s="10">
        <f>'Raw Data'!BR290</f>
        <v>10.976000000000001</v>
      </c>
      <c r="Q290" s="10">
        <f>'Raw Data'!BX290</f>
        <v>10.628</v>
      </c>
    </row>
    <row r="291" spans="1:17" x14ac:dyDescent="0.2">
      <c r="A291" t="str">
        <f>'Raw Data'!A291</f>
        <v>Lip_lipin+liposome</v>
      </c>
      <c r="B291">
        <f>'Raw Data'!B291</f>
        <v>701</v>
      </c>
      <c r="C291">
        <f>'Raw Data'!C291</f>
        <v>709</v>
      </c>
      <c r="D291" t="str">
        <f>'Raw Data'!D291</f>
        <v>WTHQGIAKL</v>
      </c>
      <c r="F291" s="18">
        <f>'Raw Data'!J291</f>
        <v>1.0620000000000001</v>
      </c>
      <c r="G291" s="10">
        <f>'Raw Data'!P291</f>
        <v>1.04</v>
      </c>
      <c r="H291" s="10">
        <f>'Raw Data'!V291</f>
        <v>1.099</v>
      </c>
      <c r="I291" s="10">
        <f>'Raw Data'!AB291</f>
        <v>2.3620000000000001</v>
      </c>
      <c r="J291" s="10">
        <f>'Raw Data'!AH291</f>
        <v>2.1739999999999999</v>
      </c>
      <c r="K291" s="10">
        <f>'Raw Data'!AN291</f>
        <v>2.2269999999999999</v>
      </c>
      <c r="L291" s="10">
        <f>'Raw Data'!AT291</f>
        <v>3.2589999999999999</v>
      </c>
      <c r="M291" s="10">
        <f>'Raw Data'!AZ291</f>
        <v>3.2890000000000001</v>
      </c>
      <c r="N291" s="10">
        <f>'Raw Data'!BF291</f>
        <v>3.3719999999999999</v>
      </c>
      <c r="O291" s="10">
        <f>'Raw Data'!BL291</f>
        <v>3.9049999999999998</v>
      </c>
      <c r="P291" s="10">
        <f>'Raw Data'!BR291</f>
        <v>3.8780000000000001</v>
      </c>
      <c r="Q291" s="10">
        <f>'Raw Data'!BX291</f>
        <v>3.855</v>
      </c>
    </row>
    <row r="292" spans="1:17" x14ac:dyDescent="0.2">
      <c r="A292" t="str">
        <f>'Raw Data'!A292</f>
        <v>Lip_lipin+liposome</v>
      </c>
      <c r="B292">
        <f>'Raw Data'!B292</f>
        <v>710</v>
      </c>
      <c r="C292">
        <f>'Raw Data'!C292</f>
        <v>720</v>
      </c>
      <c r="D292" t="str">
        <f>'Raw Data'!D292</f>
        <v>YHKVSQNGYKF</v>
      </c>
      <c r="F292" s="18">
        <f>'Raw Data'!J292</f>
        <v>0.24</v>
      </c>
      <c r="G292" s="10">
        <f>'Raw Data'!P292</f>
        <v>0.35399999999999998</v>
      </c>
      <c r="H292" s="10">
        <f>'Raw Data'!V292</f>
        <v>0.35399999999999998</v>
      </c>
      <c r="I292" s="10">
        <f>'Raw Data'!AB292</f>
        <v>0.58899999999999997</v>
      </c>
      <c r="J292" s="10">
        <f>'Raw Data'!AH292</f>
        <v>0.47299999999999998</v>
      </c>
      <c r="K292" s="10">
        <f>'Raw Data'!AN292</f>
        <v>0.47399999999999998</v>
      </c>
      <c r="L292" s="10">
        <f>'Raw Data'!AT292</f>
        <v>0.96599999999999997</v>
      </c>
      <c r="M292" s="10">
        <f>'Raw Data'!AZ292</f>
        <v>1.109</v>
      </c>
      <c r="N292" s="10">
        <f>'Raw Data'!BF292</f>
        <v>1.073</v>
      </c>
      <c r="O292" s="10">
        <f>'Raw Data'!BL292</f>
        <v>2.0249999999999999</v>
      </c>
      <c r="P292" s="10">
        <f>'Raw Data'!BR292</f>
        <v>2.2160000000000002</v>
      </c>
      <c r="Q292" s="10">
        <f>'Raw Data'!BX292</f>
        <v>2.1379999999999999</v>
      </c>
    </row>
    <row r="293" spans="1:17" x14ac:dyDescent="0.2">
      <c r="A293" t="str">
        <f>'Raw Data'!A293</f>
        <v>Lip_lipin+liposome</v>
      </c>
      <c r="B293">
        <f>'Raw Data'!B293</f>
        <v>710</v>
      </c>
      <c r="C293">
        <f>'Raw Data'!C293</f>
        <v>721</v>
      </c>
      <c r="D293" t="str">
        <f>'Raw Data'!D293</f>
        <v>YHKVSQNGYKFL</v>
      </c>
      <c r="F293" s="18">
        <f>'Raw Data'!J293</f>
        <v>0.32200000000000001</v>
      </c>
      <c r="G293" s="10">
        <f>'Raw Data'!P293</f>
        <v>0.20599999999999999</v>
      </c>
      <c r="H293" s="10">
        <f>'Raw Data'!V293</f>
        <v>0.20699999999999999</v>
      </c>
      <c r="I293" s="10">
        <f>'Raw Data'!AB293</f>
        <v>0.59299999999999997</v>
      </c>
      <c r="J293" s="10">
        <f>'Raw Data'!AH293</f>
        <v>0.28799999999999998</v>
      </c>
      <c r="K293" s="10">
        <f>'Raw Data'!AN293</f>
        <v>0.33500000000000002</v>
      </c>
      <c r="L293" s="10">
        <f>'Raw Data'!AT293</f>
        <v>0.80100000000000005</v>
      </c>
      <c r="M293" s="10">
        <f>'Raw Data'!AZ293</f>
        <v>0.93799999999999994</v>
      </c>
      <c r="N293" s="10">
        <f>'Raw Data'!BF293</f>
        <v>0.91</v>
      </c>
      <c r="O293" s="10">
        <f>'Raw Data'!BL293</f>
        <v>1.726</v>
      </c>
      <c r="P293" s="10">
        <f>'Raw Data'!BR293</f>
        <v>1.9550000000000001</v>
      </c>
      <c r="Q293" s="10">
        <f>'Raw Data'!BX293</f>
        <v>1.744</v>
      </c>
    </row>
    <row r="294" spans="1:17" x14ac:dyDescent="0.2">
      <c r="A294" t="str">
        <f>'Raw Data'!A294</f>
        <v>Lip_lipin+liposome</v>
      </c>
      <c r="B294">
        <f>'Raw Data'!B294</f>
        <v>710</v>
      </c>
      <c r="C294">
        <f>'Raw Data'!C294</f>
        <v>723</v>
      </c>
      <c r="D294" t="str">
        <f>'Raw Data'!D294</f>
        <v>YHKVSQNGYKFLYC</v>
      </c>
      <c r="F294" s="18">
        <f>'Raw Data'!J294</f>
        <v>0.26500000000000001</v>
      </c>
      <c r="G294" s="10">
        <f>'Raw Data'!P294</f>
        <v>0.20699999999999999</v>
      </c>
      <c r="H294" s="10">
        <f>'Raw Data'!V294</f>
        <v>0.26300000000000001</v>
      </c>
      <c r="I294" s="10">
        <f>'Raw Data'!AB294</f>
        <v>0.42</v>
      </c>
      <c r="J294" s="10">
        <f>'Raw Data'!AH294</f>
        <v>0.41799999999999998</v>
      </c>
      <c r="K294" s="10">
        <f>'Raw Data'!AN294</f>
        <v>0.39400000000000002</v>
      </c>
      <c r="L294" s="10">
        <f>'Raw Data'!AT294</f>
        <v>0.77900000000000003</v>
      </c>
      <c r="M294" s="10">
        <f>'Raw Data'!AZ294</f>
        <v>0.97499999999999998</v>
      </c>
      <c r="N294" s="10">
        <f>'Raw Data'!BF294</f>
        <v>0.79200000000000004</v>
      </c>
      <c r="O294" s="10">
        <f>'Raw Data'!BL294</f>
        <v>1.55</v>
      </c>
      <c r="P294" s="10">
        <f>'Raw Data'!BR294</f>
        <v>1.8180000000000001</v>
      </c>
      <c r="Q294" s="10">
        <f>'Raw Data'!BX294</f>
        <v>1.734</v>
      </c>
    </row>
    <row r="295" spans="1:17" x14ac:dyDescent="0.2">
      <c r="A295" t="str">
        <f>'Raw Data'!A295</f>
        <v>Lip_lipin+liposome</v>
      </c>
      <c r="B295">
        <f>'Raw Data'!B295</f>
        <v>721</v>
      </c>
      <c r="C295">
        <f>'Raw Data'!C295</f>
        <v>725</v>
      </c>
      <c r="D295" t="str">
        <f>'Raw Data'!D295</f>
        <v>LYCSA</v>
      </c>
      <c r="F295" s="18">
        <f>'Raw Data'!J295</f>
        <v>0.755</v>
      </c>
      <c r="G295" s="10">
        <f>'Raw Data'!P295</f>
        <v>0.76600000000000001</v>
      </c>
      <c r="H295" s="10">
        <f>'Raw Data'!V295</f>
        <v>0.80400000000000005</v>
      </c>
      <c r="I295" s="10">
        <f>'Raw Data'!AB295</f>
        <v>0.94399999999999995</v>
      </c>
      <c r="J295" s="10">
        <f>'Raw Data'!AH295</f>
        <v>0.92500000000000004</v>
      </c>
      <c r="K295" s="10">
        <f>'Raw Data'!AN295</f>
        <v>0.94899999999999995</v>
      </c>
      <c r="L295" s="10">
        <f>'Raw Data'!AT295</f>
        <v>1.3220000000000001</v>
      </c>
      <c r="M295" s="10">
        <f>'Raw Data'!AZ295</f>
        <v>1.323</v>
      </c>
      <c r="N295" s="10">
        <f>'Raw Data'!BF295</f>
        <v>1.335</v>
      </c>
      <c r="O295" s="10">
        <f>'Raw Data'!BL295</f>
        <v>1.538</v>
      </c>
      <c r="P295" s="10">
        <f>'Raw Data'!BR295</f>
        <v>1.5649999999999999</v>
      </c>
      <c r="Q295" s="10">
        <f>'Raw Data'!BX295</f>
        <v>1.5549999999999999</v>
      </c>
    </row>
    <row r="296" spans="1:17" x14ac:dyDescent="0.2">
      <c r="A296" t="str">
        <f>'Raw Data'!A296</f>
        <v>Lip_lipin+liposome</v>
      </c>
      <c r="B296">
        <f>'Raw Data'!B296</f>
        <v>724</v>
      </c>
      <c r="C296">
        <f>'Raw Data'!C296</f>
        <v>730</v>
      </c>
      <c r="D296" t="str">
        <f>'Raw Data'!D296</f>
        <v>SARAIGM</v>
      </c>
      <c r="F296" s="18">
        <f>'Raw Data'!J296</f>
        <v>2.4409999999999998</v>
      </c>
      <c r="G296" s="10">
        <f>'Raw Data'!P296</f>
        <v>2.4340000000000002</v>
      </c>
      <c r="H296" s="10">
        <f>'Raw Data'!V296</f>
        <v>2.4780000000000002</v>
      </c>
      <c r="I296" s="10">
        <f>'Raw Data'!AB296</f>
        <v>3.621</v>
      </c>
      <c r="J296" s="10">
        <f>'Raw Data'!AH296</f>
        <v>3.5550000000000002</v>
      </c>
      <c r="K296" s="10">
        <f>'Raw Data'!AN296</f>
        <v>3.5</v>
      </c>
      <c r="L296" s="10">
        <f>'Raw Data'!AT296</f>
        <v>3.8170000000000002</v>
      </c>
      <c r="M296" s="10">
        <f>'Raw Data'!AZ296</f>
        <v>3.762</v>
      </c>
      <c r="N296" s="10">
        <f>'Raw Data'!BF296</f>
        <v>3.8330000000000002</v>
      </c>
      <c r="O296" s="10">
        <f>'Raw Data'!BL296</f>
        <v>4.0650000000000004</v>
      </c>
      <c r="P296" s="10">
        <f>'Raw Data'!BR296</f>
        <v>4.069</v>
      </c>
      <c r="Q296" s="10">
        <f>'Raw Data'!BX296</f>
        <v>4.0549999999999997</v>
      </c>
    </row>
    <row r="297" spans="1:17" x14ac:dyDescent="0.2">
      <c r="A297" t="str">
        <f>'Raw Data'!A297</f>
        <v>Lip_lipin+liposome</v>
      </c>
      <c r="B297">
        <f>'Raw Data'!B297</f>
        <v>724</v>
      </c>
      <c r="C297">
        <f>'Raw Data'!C297</f>
        <v>732</v>
      </c>
      <c r="D297" t="str">
        <f>'Raw Data'!D297</f>
        <v>SARAIGMAD</v>
      </c>
      <c r="F297" s="18">
        <f>'Raw Data'!J297</f>
        <v>2.9239999999999999</v>
      </c>
      <c r="G297" s="10">
        <f>'Raw Data'!P297</f>
        <v>2.9119999999999999</v>
      </c>
      <c r="H297" s="10">
        <f>'Raw Data'!V297</f>
        <v>2.843</v>
      </c>
      <c r="I297" s="10">
        <f>'Raw Data'!AB297</f>
        <v>4.2069999999999999</v>
      </c>
      <c r="J297" s="10">
        <f>'Raw Data'!AH297</f>
        <v>4.1520000000000001</v>
      </c>
      <c r="K297" s="10">
        <f>'Raw Data'!AN297</f>
        <v>4.0780000000000003</v>
      </c>
      <c r="L297" s="10">
        <f>'Raw Data'!AT297</f>
        <v>4.2859999999999996</v>
      </c>
      <c r="M297" s="10">
        <f>'Raw Data'!AZ297</f>
        <v>4.3840000000000003</v>
      </c>
      <c r="N297" s="10">
        <f>'Raw Data'!BF297</f>
        <v>4.5170000000000003</v>
      </c>
      <c r="O297" s="10">
        <f>'Raw Data'!BL297</f>
        <v>4.7110000000000003</v>
      </c>
      <c r="P297" s="10">
        <f>'Raw Data'!BR297</f>
        <v>4.6109999999999998</v>
      </c>
      <c r="Q297" s="10">
        <f>'Raw Data'!BX297</f>
        <v>4.7389999999999999</v>
      </c>
    </row>
    <row r="298" spans="1:17" x14ac:dyDescent="0.2">
      <c r="A298" t="str">
        <f>'Raw Data'!A298</f>
        <v>Lip_lipin+liposome</v>
      </c>
      <c r="B298">
        <f>'Raw Data'!B298</f>
        <v>726</v>
      </c>
      <c r="C298">
        <f>'Raw Data'!C298</f>
        <v>760</v>
      </c>
      <c r="D298" t="str">
        <f>'Raw Data'!D298</f>
        <v>RAIGMADMTRGYLHWVNERGTVLPQGPLLLSPSSL</v>
      </c>
      <c r="F298" s="18">
        <f>'Raw Data'!J298</f>
        <v>9.6530000000000005</v>
      </c>
      <c r="G298" s="10">
        <f>'Raw Data'!P298</f>
        <v>10.025</v>
      </c>
      <c r="H298" s="10">
        <f>'Raw Data'!V298</f>
        <v>10.039999999999999</v>
      </c>
      <c r="I298" s="10">
        <f>'Raw Data'!AB298</f>
        <v>14.73</v>
      </c>
      <c r="J298" s="10">
        <f>'Raw Data'!AH298</f>
        <v>14.343999999999999</v>
      </c>
      <c r="K298" s="10">
        <f>'Raw Data'!AN298</f>
        <v>14.034000000000001</v>
      </c>
      <c r="L298" s="10">
        <f>'Raw Data'!AT298</f>
        <v>16.96</v>
      </c>
      <c r="M298" s="10">
        <f>'Raw Data'!AZ298</f>
        <v>17.103000000000002</v>
      </c>
      <c r="N298" s="10">
        <f>'Raw Data'!BF298</f>
        <v>17.039000000000001</v>
      </c>
      <c r="O298" s="10">
        <f>'Raw Data'!BL298</f>
        <v>18.37</v>
      </c>
      <c r="P298" s="10">
        <f>'Raw Data'!BR298</f>
        <v>18.466999999999999</v>
      </c>
      <c r="Q298" s="10">
        <f>'Raw Data'!BX298</f>
        <v>18.3</v>
      </c>
    </row>
    <row r="299" spans="1:17" x14ac:dyDescent="0.2">
      <c r="A299" t="str">
        <f>'Raw Data'!A299</f>
        <v>Lip_lipin+liposome</v>
      </c>
      <c r="B299">
        <f>'Raw Data'!B299</f>
        <v>730</v>
      </c>
      <c r="C299">
        <f>'Raw Data'!C299</f>
        <v>738</v>
      </c>
      <c r="D299" t="str">
        <f>'Raw Data'!D299</f>
        <v>MADMTRGYL</v>
      </c>
      <c r="F299" s="18">
        <f>'Raw Data'!J299</f>
        <v>3.556</v>
      </c>
      <c r="G299" s="10">
        <f>'Raw Data'!P299</f>
        <v>3.6</v>
      </c>
      <c r="H299" s="10">
        <f>'Raw Data'!V299</f>
        <v>3.605</v>
      </c>
      <c r="I299" s="10">
        <f>'Raw Data'!AB299</f>
        <v>4.09</v>
      </c>
      <c r="J299" s="10">
        <f>'Raw Data'!AH299</f>
        <v>3.9950000000000001</v>
      </c>
      <c r="K299" s="10">
        <f>'Raw Data'!AN299</f>
        <v>3.9620000000000002</v>
      </c>
      <c r="L299" s="10">
        <f>'Raw Data'!AT299</f>
        <v>4.226</v>
      </c>
      <c r="M299" s="10">
        <f>'Raw Data'!AZ299</f>
        <v>4.3230000000000004</v>
      </c>
      <c r="N299" s="10">
        <f>'Raw Data'!BF299</f>
        <v>4.2510000000000003</v>
      </c>
      <c r="O299" s="10">
        <f>'Raw Data'!BL299</f>
        <v>4.2919999999999998</v>
      </c>
      <c r="P299" s="10">
        <f>'Raw Data'!BR299</f>
        <v>4.319</v>
      </c>
      <c r="Q299" s="10">
        <f>'Raw Data'!BX299</f>
        <v>4.3120000000000003</v>
      </c>
    </row>
    <row r="300" spans="1:17" x14ac:dyDescent="0.2">
      <c r="A300" t="str">
        <f>'Raw Data'!A300</f>
        <v>Lip_lipin+liposome</v>
      </c>
      <c r="B300">
        <f>'Raw Data'!B300</f>
        <v>731</v>
      </c>
      <c r="C300">
        <f>'Raw Data'!C300</f>
        <v>743</v>
      </c>
      <c r="D300" t="str">
        <f>'Raw Data'!D300</f>
        <v>ADMTRGYLHWVNE</v>
      </c>
      <c r="F300" s="18">
        <f>'Raw Data'!J300</f>
        <v>4.3520000000000003</v>
      </c>
      <c r="G300" s="10">
        <f>'Raw Data'!P300</f>
        <v>4.3819999999999997</v>
      </c>
      <c r="H300" s="10">
        <f>'Raw Data'!V300</f>
        <v>4.4420000000000002</v>
      </c>
      <c r="I300" s="10">
        <f>'Raw Data'!AB300</f>
        <v>5.726</v>
      </c>
      <c r="J300" s="10">
        <f>'Raw Data'!AH300</f>
        <v>5.6950000000000003</v>
      </c>
      <c r="K300" s="10">
        <f>'Raw Data'!AN300</f>
        <v>5.53</v>
      </c>
      <c r="L300" s="10">
        <f>'Raw Data'!AT300</f>
        <v>6.1070000000000002</v>
      </c>
      <c r="M300" s="10">
        <f>'Raw Data'!AZ300</f>
        <v>6.1909999999999998</v>
      </c>
      <c r="N300" s="10">
        <f>'Raw Data'!BF300</f>
        <v>6.0830000000000002</v>
      </c>
      <c r="O300" s="10">
        <f>'Raw Data'!BL300</f>
        <v>6.4340000000000002</v>
      </c>
      <c r="P300" s="10">
        <f>'Raw Data'!BR300</f>
        <v>6.2859999999999996</v>
      </c>
      <c r="Q300" s="10">
        <f>'Raw Data'!BX300</f>
        <v>6.2359999999999998</v>
      </c>
    </row>
    <row r="301" spans="1:17" x14ac:dyDescent="0.2">
      <c r="A301" t="str">
        <f>'Raw Data'!A301</f>
        <v>Lip_lipin+liposome</v>
      </c>
      <c r="B301">
        <f>'Raw Data'!B301</f>
        <v>731</v>
      </c>
      <c r="C301">
        <f>'Raw Data'!C301</f>
        <v>754</v>
      </c>
      <c r="D301" t="str">
        <f>'Raw Data'!D301</f>
        <v>ADMTRGYLHWVNERGTVLPQGPLL</v>
      </c>
      <c r="F301" s="18">
        <f>'Raw Data'!J301</f>
        <v>6.3179999999999996</v>
      </c>
      <c r="G301" s="10">
        <f>'Raw Data'!P301</f>
        <v>6.3209999999999997</v>
      </c>
      <c r="H301" s="10">
        <f>'Raw Data'!V301</f>
        <v>6.57</v>
      </c>
      <c r="I301" s="10">
        <f>'Raw Data'!AB301</f>
        <v>8.8640000000000008</v>
      </c>
      <c r="J301" s="10">
        <f>'Raw Data'!AH301</f>
        <v>8.9920000000000009</v>
      </c>
      <c r="K301" s="10">
        <f>'Raw Data'!AN301</f>
        <v>8.8659999999999997</v>
      </c>
      <c r="L301" s="10">
        <f>'Raw Data'!AT301</f>
        <v>10.417</v>
      </c>
      <c r="M301" s="10">
        <f>'Raw Data'!AZ301</f>
        <v>10.759</v>
      </c>
      <c r="N301" s="10">
        <f>'Raw Data'!BF301</f>
        <v>10.605</v>
      </c>
      <c r="O301" s="10">
        <f>'Raw Data'!BL301</f>
        <v>11.260999999999999</v>
      </c>
      <c r="P301" s="10">
        <f>'Raw Data'!BR301</f>
        <v>11.42</v>
      </c>
      <c r="Q301" s="10">
        <f>'Raw Data'!BX301</f>
        <v>11.404</v>
      </c>
    </row>
    <row r="302" spans="1:17" x14ac:dyDescent="0.2">
      <c r="A302" t="str">
        <f>'Raw Data'!A302</f>
        <v>Lip_lipin+liposome</v>
      </c>
      <c r="B302">
        <f>'Raw Data'!B302</f>
        <v>731</v>
      </c>
      <c r="C302">
        <f>'Raw Data'!C302</f>
        <v>760</v>
      </c>
      <c r="D302" t="str">
        <f>'Raw Data'!D302</f>
        <v>ADMTRGYLHWVNERGTVLPQGPLLLSPSSL</v>
      </c>
      <c r="F302" s="18">
        <f>'Raw Data'!J302</f>
        <v>7.3440000000000003</v>
      </c>
      <c r="G302" s="10">
        <f>'Raw Data'!P302</f>
        <v>7.5259999999999998</v>
      </c>
      <c r="H302" s="10">
        <f>'Raw Data'!V302</f>
        <v>7.5970000000000004</v>
      </c>
      <c r="I302" s="10">
        <f>'Raw Data'!AB302</f>
        <v>10.96</v>
      </c>
      <c r="J302" s="10">
        <f>'Raw Data'!AH302</f>
        <v>11.138</v>
      </c>
      <c r="K302" s="10">
        <f>'Raw Data'!AN302</f>
        <v>11.004</v>
      </c>
      <c r="L302" s="10">
        <f>'Raw Data'!AT302</f>
        <v>13.234</v>
      </c>
      <c r="M302" s="10">
        <f>'Raw Data'!AZ302</f>
        <v>13.567</v>
      </c>
      <c r="N302" s="10">
        <f>'Raw Data'!BF302</f>
        <v>13.528</v>
      </c>
      <c r="O302" s="10">
        <f>'Raw Data'!BL302</f>
        <v>14.505000000000001</v>
      </c>
      <c r="P302" s="10">
        <f>'Raw Data'!BR302</f>
        <v>14.64</v>
      </c>
      <c r="Q302" s="10">
        <f>'Raw Data'!BX302</f>
        <v>14.557</v>
      </c>
    </row>
    <row r="303" spans="1:17" x14ac:dyDescent="0.2">
      <c r="A303" t="str">
        <f>'Raw Data'!A303</f>
        <v>Lip_lipin+liposome</v>
      </c>
      <c r="B303">
        <f>'Raw Data'!B303</f>
        <v>733</v>
      </c>
      <c r="C303">
        <f>'Raw Data'!C303</f>
        <v>754</v>
      </c>
      <c r="D303" t="str">
        <f>'Raw Data'!D303</f>
        <v>MTRGYLHWVNERGTVLPQGPLL</v>
      </c>
      <c r="F303" s="18">
        <f>'Raw Data'!J303</f>
        <v>4.6849999999999996</v>
      </c>
      <c r="G303" s="10">
        <f>'Raw Data'!P303</f>
        <v>4.7990000000000004</v>
      </c>
      <c r="H303" s="10">
        <f>'Raw Data'!V303</f>
        <v>5.0419999999999998</v>
      </c>
      <c r="I303" s="10">
        <f>'Raw Data'!AB303</f>
        <v>6.9950000000000001</v>
      </c>
      <c r="J303" s="10">
        <f>'Raw Data'!AH303</f>
        <v>7.0510000000000002</v>
      </c>
      <c r="K303" s="10">
        <f>'Raw Data'!AN303</f>
        <v>7.01</v>
      </c>
      <c r="L303" s="10">
        <f>'Raw Data'!AT303</f>
        <v>8.5079999999999991</v>
      </c>
      <c r="M303" s="10">
        <f>'Raw Data'!AZ303</f>
        <v>8.6859999999999999</v>
      </c>
      <c r="N303" s="10">
        <f>'Raw Data'!BF303</f>
        <v>8.5530000000000008</v>
      </c>
      <c r="O303" s="10">
        <f>'Raw Data'!BL303</f>
        <v>8.8879999999999999</v>
      </c>
      <c r="P303" s="10">
        <f>'Raw Data'!BR303</f>
        <v>9.0220000000000002</v>
      </c>
      <c r="Q303" s="10">
        <f>'Raw Data'!BX303</f>
        <v>9.0960000000000001</v>
      </c>
    </row>
    <row r="304" spans="1:17" x14ac:dyDescent="0.2">
      <c r="A304" t="str">
        <f>'Raw Data'!A304</f>
        <v>Lip_lipin+liposome</v>
      </c>
      <c r="B304">
        <f>'Raw Data'!B304</f>
        <v>733</v>
      </c>
      <c r="C304">
        <f>'Raw Data'!C304</f>
        <v>760</v>
      </c>
      <c r="D304" t="str">
        <f>'Raw Data'!D304</f>
        <v>MTRGYLHWVNERGTVLPQGPLLLSPSSL</v>
      </c>
      <c r="F304" s="18">
        <f>'Raw Data'!J304</f>
        <v>5.5069999999999997</v>
      </c>
      <c r="G304" s="10">
        <f>'Raw Data'!P304</f>
        <v>5.7320000000000002</v>
      </c>
      <c r="H304" s="10">
        <f>'Raw Data'!V304</f>
        <v>5.9089999999999998</v>
      </c>
      <c r="I304" s="10">
        <f>'Raw Data'!AB304</f>
        <v>8.8620000000000001</v>
      </c>
      <c r="J304" s="10">
        <f>'Raw Data'!AH304</f>
        <v>8.9600000000000009</v>
      </c>
      <c r="K304" s="10">
        <f>'Raw Data'!AN304</f>
        <v>8.91</v>
      </c>
      <c r="L304" s="10">
        <f>'Raw Data'!AT304</f>
        <v>11.265000000000001</v>
      </c>
      <c r="M304" s="10">
        <f>'Raw Data'!AZ304</f>
        <v>10.77</v>
      </c>
      <c r="N304" s="10">
        <f>'Raw Data'!BF304</f>
        <v>11.464</v>
      </c>
      <c r="O304" s="10">
        <f>'Raw Data'!BL304</f>
        <v>12.042999999999999</v>
      </c>
      <c r="P304" s="10">
        <f>'Raw Data'!BR304</f>
        <v>12.291</v>
      </c>
      <c r="Q304" s="10">
        <f>'Raw Data'!BX304</f>
        <v>12.351000000000001</v>
      </c>
    </row>
    <row r="305" spans="1:17" x14ac:dyDescent="0.2">
      <c r="A305" t="str">
        <f>'Raw Data'!A305</f>
        <v>Lip_lipin+liposome</v>
      </c>
      <c r="B305">
        <f>'Raw Data'!B305</f>
        <v>734</v>
      </c>
      <c r="C305">
        <f>'Raw Data'!C305</f>
        <v>754</v>
      </c>
      <c r="D305" t="str">
        <f>'Raw Data'!D305</f>
        <v>TRGYLHWVNERGTVLPQGPLL</v>
      </c>
      <c r="F305" s="18">
        <f>'Raw Data'!J305</f>
        <v>4.3470000000000004</v>
      </c>
      <c r="G305" s="10">
        <f>'Raw Data'!P305</f>
        <v>4.4939999999999998</v>
      </c>
      <c r="H305" s="10">
        <f>'Raw Data'!V305</f>
        <v>4.7300000000000004</v>
      </c>
      <c r="I305" s="10">
        <f>'Raw Data'!AB305</f>
        <v>6.6219999999999999</v>
      </c>
      <c r="J305" s="10">
        <f>'Raw Data'!AH305</f>
        <v>6.5830000000000002</v>
      </c>
      <c r="K305" s="10">
        <f>'Raw Data'!AN305</f>
        <v>6.44</v>
      </c>
      <c r="L305" s="10">
        <f>'Raw Data'!AT305</f>
        <v>8.0459999999999994</v>
      </c>
      <c r="M305" s="10">
        <f>'Raw Data'!AZ305</f>
        <v>7.915</v>
      </c>
      <c r="N305" s="10">
        <f>'Raw Data'!BF305</f>
        <v>7.8970000000000002</v>
      </c>
      <c r="O305" s="10">
        <f>'Raw Data'!BL305</f>
        <v>8.2750000000000004</v>
      </c>
      <c r="P305" s="10">
        <f>'Raw Data'!BR305</f>
        <v>8.423</v>
      </c>
      <c r="Q305" s="10">
        <f>'Raw Data'!BX305</f>
        <v>8.3230000000000004</v>
      </c>
    </row>
    <row r="306" spans="1:17" x14ac:dyDescent="0.2">
      <c r="A306" t="str">
        <f>'Raw Data'!A306</f>
        <v>Lip_lipin+liposome</v>
      </c>
      <c r="B306">
        <f>'Raw Data'!B306</f>
        <v>734</v>
      </c>
      <c r="C306">
        <f>'Raw Data'!C306</f>
        <v>760</v>
      </c>
      <c r="D306" t="str">
        <f>'Raw Data'!D306</f>
        <v>TRGYLHWVNERGTVLPQGPLLLSPSSL</v>
      </c>
      <c r="F306" s="18">
        <f>'Raw Data'!J306</f>
        <v>5.35</v>
      </c>
      <c r="G306" s="10">
        <f>'Raw Data'!P306</f>
        <v>5.57</v>
      </c>
      <c r="H306" s="10">
        <f>'Raw Data'!V306</f>
        <v>5.67</v>
      </c>
      <c r="I306" s="10">
        <f>'Raw Data'!AB306</f>
        <v>8.5739999999999998</v>
      </c>
      <c r="J306" s="10">
        <f>'Raw Data'!AH306</f>
        <v>8.5079999999999991</v>
      </c>
      <c r="K306" s="10">
        <f>'Raw Data'!AN306</f>
        <v>8.4469999999999992</v>
      </c>
      <c r="L306" s="10">
        <f>'Raw Data'!AT306</f>
        <v>10.441000000000001</v>
      </c>
      <c r="M306" s="10">
        <f>'Raw Data'!AZ306</f>
        <v>10.686</v>
      </c>
      <c r="N306" s="10">
        <f>'Raw Data'!BF306</f>
        <v>10.762</v>
      </c>
      <c r="O306" s="10">
        <f>'Raw Data'!BL306</f>
        <v>11.489000000000001</v>
      </c>
      <c r="P306" s="10">
        <f>'Raw Data'!BR306</f>
        <v>11.744999999999999</v>
      </c>
      <c r="Q306" s="10">
        <f>'Raw Data'!BX306</f>
        <v>11.821</v>
      </c>
    </row>
    <row r="307" spans="1:17" x14ac:dyDescent="0.2">
      <c r="A307" t="str">
        <f>'Raw Data'!A307</f>
        <v>Lip_lipin+liposome</v>
      </c>
      <c r="B307">
        <f>'Raw Data'!B307</f>
        <v>739</v>
      </c>
      <c r="C307">
        <f>'Raw Data'!C307</f>
        <v>754</v>
      </c>
      <c r="D307" t="str">
        <f>'Raw Data'!D307</f>
        <v>HWVNERGTVLPQGPLL</v>
      </c>
      <c r="F307" s="18">
        <f>'Raw Data'!J307</f>
        <v>3.07</v>
      </c>
      <c r="G307" s="10">
        <f>'Raw Data'!P307</f>
        <v>3.1070000000000002</v>
      </c>
      <c r="H307" s="10">
        <f>'Raw Data'!V307</f>
        <v>3.218</v>
      </c>
      <c r="I307" s="10">
        <f>'Raw Data'!AB307</f>
        <v>4.5940000000000003</v>
      </c>
      <c r="J307" s="10">
        <f>'Raw Data'!AH307</f>
        <v>4.57</v>
      </c>
      <c r="K307" s="10">
        <f>'Raw Data'!AN307</f>
        <v>4.5720000000000001</v>
      </c>
      <c r="L307" s="10">
        <f>'Raw Data'!AT307</f>
        <v>5.8650000000000002</v>
      </c>
      <c r="M307" s="10">
        <f>'Raw Data'!AZ307</f>
        <v>5.9749999999999996</v>
      </c>
      <c r="N307" s="10">
        <f>'Raw Data'!BF307</f>
        <v>5.8929999999999998</v>
      </c>
      <c r="O307" s="10">
        <f>'Raw Data'!BL307</f>
        <v>6.1989999999999998</v>
      </c>
      <c r="P307" s="10">
        <f>'Raw Data'!BR307</f>
        <v>6.2809999999999997</v>
      </c>
      <c r="Q307" s="10">
        <f>'Raw Data'!BX307</f>
        <v>6.2969999999999997</v>
      </c>
    </row>
    <row r="308" spans="1:17" x14ac:dyDescent="0.2">
      <c r="A308" t="str">
        <f>'Raw Data'!A308</f>
        <v>Lip_lipin+liposome</v>
      </c>
      <c r="B308">
        <f>'Raw Data'!B308</f>
        <v>739</v>
      </c>
      <c r="C308">
        <f>'Raw Data'!C308</f>
        <v>760</v>
      </c>
      <c r="D308" t="str">
        <f>'Raw Data'!D308</f>
        <v>HWVNERGTVLPQGPLLLSPSSL</v>
      </c>
      <c r="F308" s="18">
        <f>'Raw Data'!J308</f>
        <v>3.9729999999999999</v>
      </c>
      <c r="G308" s="10">
        <f>'Raw Data'!P308</f>
        <v>4.0979999999999999</v>
      </c>
      <c r="H308" s="10">
        <f>'Raw Data'!V308</f>
        <v>4.25</v>
      </c>
      <c r="I308" s="10">
        <f>'Raw Data'!AB308</f>
        <v>6.6719999999999997</v>
      </c>
      <c r="J308" s="10">
        <f>'Raw Data'!AH308</f>
        <v>6.593</v>
      </c>
      <c r="K308" s="10">
        <f>'Raw Data'!AN308</f>
        <v>6.58</v>
      </c>
      <c r="L308" s="10">
        <f>'Raw Data'!AT308</f>
        <v>8.6150000000000002</v>
      </c>
      <c r="M308" s="10">
        <f>'Raw Data'!AZ308</f>
        <v>8.7370000000000001</v>
      </c>
      <c r="N308" s="10">
        <f>'Raw Data'!BF308</f>
        <v>8.6859999999999999</v>
      </c>
      <c r="O308" s="10">
        <f>'Raw Data'!BL308</f>
        <v>9.3970000000000002</v>
      </c>
      <c r="P308" s="10">
        <f>'Raw Data'!BR308</f>
        <v>9.5429999999999993</v>
      </c>
      <c r="Q308" s="10">
        <f>'Raw Data'!BX308</f>
        <v>9.5619999999999994</v>
      </c>
    </row>
    <row r="309" spans="1:17" x14ac:dyDescent="0.2">
      <c r="A309" t="str">
        <f>'Raw Data'!A309</f>
        <v>Lip_lipin+liposome</v>
      </c>
      <c r="B309">
        <f>'Raw Data'!B309</f>
        <v>744</v>
      </c>
      <c r="C309">
        <f>'Raw Data'!C309</f>
        <v>760</v>
      </c>
      <c r="D309" t="str">
        <f>'Raw Data'!D309</f>
        <v>RGTVLPQGPLLLSPSSL</v>
      </c>
      <c r="F309" s="18">
        <f>'Raw Data'!J309</f>
        <v>2.7040000000000002</v>
      </c>
      <c r="G309" s="10">
        <f>'Raw Data'!P309</f>
        <v>2.782</v>
      </c>
      <c r="H309" s="10">
        <f>'Raw Data'!V309</f>
        <v>2.794</v>
      </c>
      <c r="I309" s="10">
        <f>'Raw Data'!AB309</f>
        <v>5.0430000000000001</v>
      </c>
      <c r="J309" s="10">
        <f>'Raw Data'!AH309</f>
        <v>5.0410000000000004</v>
      </c>
      <c r="K309" s="10">
        <f>'Raw Data'!AN309</f>
        <v>5.0250000000000004</v>
      </c>
      <c r="L309" s="10">
        <f>'Raw Data'!AT309</f>
        <v>6.8339999999999996</v>
      </c>
      <c r="M309" s="10">
        <f>'Raw Data'!AZ309</f>
        <v>6.8680000000000003</v>
      </c>
      <c r="N309" s="10">
        <f>'Raw Data'!BF309</f>
        <v>6.8220000000000001</v>
      </c>
      <c r="O309" s="10">
        <f>'Raw Data'!BL309</f>
        <v>7.5750000000000002</v>
      </c>
      <c r="P309" s="10">
        <f>'Raw Data'!BR309</f>
        <v>7.6059999999999999</v>
      </c>
      <c r="Q309" s="10">
        <f>'Raw Data'!BX309</f>
        <v>7.5650000000000004</v>
      </c>
    </row>
    <row r="310" spans="1:17" x14ac:dyDescent="0.2">
      <c r="A310" t="str">
        <f>'Raw Data'!A310</f>
        <v>Lip_lipin+liposome</v>
      </c>
      <c r="B310">
        <f>'Raw Data'!B310</f>
        <v>749</v>
      </c>
      <c r="C310">
        <f>'Raw Data'!C310</f>
        <v>760</v>
      </c>
      <c r="D310" t="str">
        <f>'Raw Data'!D310</f>
        <v>PQGPLLLSPSSL</v>
      </c>
      <c r="F310" s="18">
        <f>'Raw Data'!J310</f>
        <v>1.8340000000000001</v>
      </c>
      <c r="G310" s="10">
        <f>'Raw Data'!P310</f>
        <v>1.8120000000000001</v>
      </c>
      <c r="H310" s="10">
        <f>'Raw Data'!V310</f>
        <v>1.929</v>
      </c>
      <c r="I310" s="10">
        <f>'Raw Data'!AB310</f>
        <v>2.97</v>
      </c>
      <c r="J310" s="10">
        <f>'Raw Data'!AH310</f>
        <v>2.8839999999999999</v>
      </c>
      <c r="K310" s="10">
        <f>'Raw Data'!AN310</f>
        <v>2.9649999999999999</v>
      </c>
      <c r="L310" s="10">
        <f>'Raw Data'!AT310</f>
        <v>3.9670000000000001</v>
      </c>
      <c r="M310" s="10">
        <f>'Raw Data'!AZ310</f>
        <v>4.0380000000000003</v>
      </c>
      <c r="N310" s="10">
        <f>'Raw Data'!BF310</f>
        <v>4.0069999999999997</v>
      </c>
      <c r="O310" s="10">
        <f>'Raw Data'!BL310</f>
        <v>4.4960000000000004</v>
      </c>
      <c r="P310" s="10">
        <f>'Raw Data'!BR310</f>
        <v>4.6589999999999998</v>
      </c>
      <c r="Q310" s="10">
        <f>'Raw Data'!BX310</f>
        <v>4.5439999999999996</v>
      </c>
    </row>
    <row r="311" spans="1:17" x14ac:dyDescent="0.2">
      <c r="A311" t="str">
        <f>'Raw Data'!A311</f>
        <v>Lip_lipin+liposome</v>
      </c>
      <c r="B311">
        <f>'Raw Data'!B311</f>
        <v>755</v>
      </c>
      <c r="C311">
        <f>'Raw Data'!C311</f>
        <v>760</v>
      </c>
      <c r="D311" t="str">
        <f>'Raw Data'!D311</f>
        <v>LSPSSL</v>
      </c>
      <c r="F311" s="18">
        <f>'Raw Data'!J311</f>
        <v>1.3759999999999999</v>
      </c>
      <c r="G311" s="10">
        <f>'Raw Data'!P311</f>
        <v>1.3660000000000001</v>
      </c>
      <c r="H311" s="10">
        <f>'Raw Data'!V311</f>
        <v>1.4059999999999999</v>
      </c>
      <c r="I311" s="10">
        <f>'Raw Data'!AB311</f>
        <v>2.2360000000000002</v>
      </c>
      <c r="J311" s="10">
        <f>'Raw Data'!AH311</f>
        <v>2.1549999999999998</v>
      </c>
      <c r="K311" s="10">
        <f>'Raw Data'!AN311</f>
        <v>2.1739999999999999</v>
      </c>
      <c r="L311" s="10">
        <f>'Raw Data'!AT311</f>
        <v>2.5219999999999998</v>
      </c>
      <c r="M311" s="10">
        <f>'Raw Data'!AZ311</f>
        <v>2.5529999999999999</v>
      </c>
      <c r="N311" s="10">
        <f>'Raw Data'!BF311</f>
        <v>2.548</v>
      </c>
      <c r="O311" s="10">
        <f>'Raw Data'!BL311</f>
        <v>2.6179999999999999</v>
      </c>
      <c r="P311" s="10">
        <f>'Raw Data'!BR311</f>
        <v>2.58</v>
      </c>
      <c r="Q311" s="10">
        <f>'Raw Data'!BX311</f>
        <v>2.5630000000000002</v>
      </c>
    </row>
    <row r="312" spans="1:17" x14ac:dyDescent="0.2">
      <c r="A312" t="str">
        <f>'Raw Data'!A312</f>
        <v>Lip_lipin+liposome</v>
      </c>
      <c r="B312">
        <f>'Raw Data'!B312</f>
        <v>761</v>
      </c>
      <c r="C312">
        <f>'Raw Data'!C312</f>
        <v>781</v>
      </c>
      <c r="D312" t="str">
        <f>'Raw Data'!D312</f>
        <v>FSALHREVIEKKPEKFKVQCL</v>
      </c>
      <c r="F312" s="18">
        <f>'Raw Data'!J312</f>
        <v>5.702</v>
      </c>
      <c r="G312" s="10">
        <f>'Raw Data'!P312</f>
        <v>5.8579999999999997</v>
      </c>
      <c r="H312" s="10">
        <f>'Raw Data'!V312</f>
        <v>6.1470000000000002</v>
      </c>
      <c r="I312" s="10">
        <f>'Raw Data'!AB312</f>
        <v>7.68</v>
      </c>
      <c r="J312" s="10">
        <f>'Raw Data'!AH312</f>
        <v>7.4320000000000004</v>
      </c>
      <c r="K312" s="10">
        <f>'Raw Data'!AN312</f>
        <v>7.6360000000000001</v>
      </c>
      <c r="L312" s="10">
        <f>'Raw Data'!AT312</f>
        <v>8.7260000000000009</v>
      </c>
      <c r="M312" s="10">
        <f>'Raw Data'!AZ312</f>
        <v>8.984</v>
      </c>
      <c r="N312" s="10">
        <f>'Raw Data'!BF312</f>
        <v>8.9789999999999992</v>
      </c>
      <c r="O312" s="10">
        <f>'Raw Data'!BL312</f>
        <v>9.2690000000000001</v>
      </c>
      <c r="P312" s="10">
        <f>'Raw Data'!BR312</f>
        <v>9.3249999999999993</v>
      </c>
      <c r="Q312" s="10">
        <f>'Raw Data'!BX312</f>
        <v>9.24</v>
      </c>
    </row>
    <row r="313" spans="1:17" x14ac:dyDescent="0.2">
      <c r="A313" t="str">
        <f>'Raw Data'!A313</f>
        <v>Lip_lipin+liposome</v>
      </c>
      <c r="B313">
        <f>'Raw Data'!B313</f>
        <v>765</v>
      </c>
      <c r="C313">
        <f>'Raw Data'!C313</f>
        <v>776</v>
      </c>
      <c r="D313" t="str">
        <f>'Raw Data'!D313</f>
        <v>HREVIEKKPEKF</v>
      </c>
      <c r="F313" s="18">
        <f>'Raw Data'!J313</f>
        <v>5.0949999999999998</v>
      </c>
      <c r="G313" s="10">
        <f>'Raw Data'!P313</f>
        <v>5.0919999999999996</v>
      </c>
      <c r="H313" s="10">
        <f>'Raw Data'!V313</f>
        <v>5.0129999999999999</v>
      </c>
      <c r="I313" s="10">
        <f>'Raw Data'!AB313</f>
        <v>5.4</v>
      </c>
      <c r="J313" s="10">
        <f>'Raw Data'!AH313</f>
        <v>5.641</v>
      </c>
      <c r="K313" s="10">
        <f>'Raw Data'!AN313</f>
        <v>5.4279999999999999</v>
      </c>
      <c r="L313" s="10">
        <f>'Raw Data'!AT313</f>
        <v>5.4889999999999999</v>
      </c>
      <c r="M313" s="10">
        <f>'Raw Data'!AZ313</f>
        <v>5.681</v>
      </c>
      <c r="N313" s="10">
        <f>'Raw Data'!BF313</f>
        <v>5.5069999999999997</v>
      </c>
      <c r="O313" s="10">
        <f>'Raw Data'!BL313</f>
        <v>5.5529999999999999</v>
      </c>
      <c r="P313" s="10">
        <f>'Raw Data'!BR313</f>
        <v>5.601</v>
      </c>
      <c r="Q313" s="10">
        <f>'Raw Data'!BX313</f>
        <v>5.7560000000000002</v>
      </c>
    </row>
    <row r="314" spans="1:17" x14ac:dyDescent="0.2">
      <c r="A314" t="str">
        <f>'Raw Data'!A314</f>
        <v>Lip_lipin+liposome</v>
      </c>
      <c r="B314">
        <f>'Raw Data'!B314</f>
        <v>765</v>
      </c>
      <c r="C314">
        <f>'Raw Data'!C314</f>
        <v>780</v>
      </c>
      <c r="D314" t="str">
        <f>'Raw Data'!D314</f>
        <v>HREVIEKKPEKFKVQC</v>
      </c>
      <c r="F314" s="18">
        <f>'Raw Data'!J314</f>
        <v>4.9690000000000003</v>
      </c>
      <c r="G314" s="10">
        <f>'Raw Data'!P314</f>
        <v>5.173</v>
      </c>
      <c r="H314" s="10">
        <f>'Raw Data'!V314</f>
        <v>5.1829999999999998</v>
      </c>
      <c r="I314" s="10">
        <f>'Raw Data'!AB314</f>
        <v>6.875</v>
      </c>
      <c r="J314" s="10">
        <f>'Raw Data'!AH314</f>
        <v>6.7220000000000004</v>
      </c>
      <c r="K314" s="10">
        <f>'Raw Data'!AN314</f>
        <v>6.694</v>
      </c>
      <c r="L314" s="10">
        <f>'Raw Data'!AT314</f>
        <v>7.5960000000000001</v>
      </c>
      <c r="M314" s="10">
        <f>'Raw Data'!AZ314</f>
        <v>7.7649999999999997</v>
      </c>
      <c r="N314" s="10">
        <f>'Raw Data'!BF314</f>
        <v>7.8650000000000002</v>
      </c>
      <c r="O314" s="10">
        <f>'Raw Data'!BL314</f>
        <v>7.66</v>
      </c>
      <c r="P314" s="10">
        <f>'Raw Data'!BR314</f>
        <v>7.8529999999999998</v>
      </c>
      <c r="Q314" s="10">
        <f>'Raw Data'!BX314</f>
        <v>7.8929999999999998</v>
      </c>
    </row>
    <row r="315" spans="1:17" x14ac:dyDescent="0.2">
      <c r="A315" t="str">
        <f>'Raw Data'!A315</f>
        <v>Lip_lipin+liposome</v>
      </c>
      <c r="B315">
        <f>'Raw Data'!B315</f>
        <v>765</v>
      </c>
      <c r="C315">
        <f>'Raw Data'!C315</f>
        <v>781</v>
      </c>
      <c r="D315" t="str">
        <f>'Raw Data'!D315</f>
        <v>HREVIEKKPEKFKVQCL</v>
      </c>
      <c r="F315" s="18">
        <f>'Raw Data'!J315</f>
        <v>4.4889999999999999</v>
      </c>
      <c r="G315" s="10">
        <f>'Raw Data'!P315</f>
        <v>4.5830000000000002</v>
      </c>
      <c r="H315" s="10">
        <f>'Raw Data'!V315</f>
        <v>4.95</v>
      </c>
      <c r="I315" s="10">
        <f>'Raw Data'!AB315</f>
        <v>6.3940000000000001</v>
      </c>
      <c r="J315" s="10">
        <f>'Raw Data'!AH315</f>
        <v>6.2560000000000002</v>
      </c>
      <c r="K315" s="10">
        <f>'Raw Data'!AN315</f>
        <v>6.2649999999999997</v>
      </c>
      <c r="L315" s="10">
        <f>'Raw Data'!AT315</f>
        <v>7.2439999999999998</v>
      </c>
      <c r="M315" s="10">
        <f>'Raw Data'!AZ315</f>
        <v>7.5810000000000004</v>
      </c>
      <c r="N315" s="10">
        <f>'Raw Data'!BF315</f>
        <v>7.6180000000000003</v>
      </c>
      <c r="O315" s="10">
        <f>'Raw Data'!BL315</f>
        <v>7.7350000000000003</v>
      </c>
      <c r="P315" s="10">
        <f>'Raw Data'!BR315</f>
        <v>7.867</v>
      </c>
      <c r="Q315" s="10">
        <f>'Raw Data'!BX315</f>
        <v>7.774</v>
      </c>
    </row>
    <row r="316" spans="1:17" x14ac:dyDescent="0.2">
      <c r="A316" t="str">
        <f>'Raw Data'!A316</f>
        <v>Lip_lipin+liposome</v>
      </c>
      <c r="B316">
        <f>'Raw Data'!B316</f>
        <v>765</v>
      </c>
      <c r="C316">
        <f>'Raw Data'!C316</f>
        <v>782</v>
      </c>
      <c r="D316" t="str">
        <f>'Raw Data'!D316</f>
        <v>HREVIEKKPEKFKVQCLT</v>
      </c>
      <c r="F316" s="18">
        <f>'Raw Data'!J316</f>
        <v>4.4710000000000001</v>
      </c>
      <c r="G316" s="10">
        <f>'Raw Data'!P316</f>
        <v>4.7270000000000003</v>
      </c>
      <c r="H316" s="10">
        <f>'Raw Data'!V316</f>
        <v>4.867</v>
      </c>
      <c r="I316" s="10">
        <f>'Raw Data'!AB316</f>
        <v>6.4550000000000001</v>
      </c>
      <c r="J316" s="10">
        <f>'Raw Data'!AH316</f>
        <v>6.3620000000000001</v>
      </c>
      <c r="K316" s="10">
        <f>'Raw Data'!AN316</f>
        <v>6.3449999999999998</v>
      </c>
      <c r="L316" s="10">
        <f>'Raw Data'!AT316</f>
        <v>7.774</v>
      </c>
      <c r="M316" s="10">
        <f>'Raw Data'!AZ316</f>
        <v>7.6859999999999999</v>
      </c>
      <c r="N316" s="10">
        <f>'Raw Data'!BF316</f>
        <v>7.6980000000000004</v>
      </c>
      <c r="O316" s="10">
        <f>'Raw Data'!BL316</f>
        <v>8.2539999999999996</v>
      </c>
      <c r="P316" s="10">
        <f>'Raw Data'!BR316</f>
        <v>8.2509999999999994</v>
      </c>
      <c r="Q316" s="10">
        <f>'Raw Data'!BX316</f>
        <v>8.3179999999999996</v>
      </c>
    </row>
    <row r="317" spans="1:17" x14ac:dyDescent="0.2">
      <c r="A317" t="str">
        <f>'Raw Data'!A317</f>
        <v>Lip_lipin+liposome</v>
      </c>
      <c r="B317">
        <f>'Raw Data'!B317</f>
        <v>765</v>
      </c>
      <c r="C317">
        <f>'Raw Data'!C317</f>
        <v>783</v>
      </c>
      <c r="D317" t="str">
        <f>'Raw Data'!D317</f>
        <v>HREVIEKKPEKFKVQCLTD</v>
      </c>
      <c r="F317" s="18">
        <f>'Raw Data'!J317</f>
        <v>4.5110000000000001</v>
      </c>
      <c r="G317" s="10">
        <f>'Raw Data'!P317</f>
        <v>4.6120000000000001</v>
      </c>
      <c r="H317" s="10">
        <f>'Raw Data'!V317</f>
        <v>4.9950000000000001</v>
      </c>
      <c r="I317" s="10">
        <f>'Raw Data'!AB317</f>
        <v>6.4130000000000003</v>
      </c>
      <c r="J317" s="10">
        <f>'Raw Data'!AH317</f>
        <v>6.2720000000000002</v>
      </c>
      <c r="K317" s="10">
        <f>'Raw Data'!AN317</f>
        <v>6.3479999999999999</v>
      </c>
      <c r="L317" s="10">
        <f>'Raw Data'!AT317</f>
        <v>7.468</v>
      </c>
      <c r="M317" s="10">
        <f>'Raw Data'!AZ317</f>
        <v>7.7919999999999998</v>
      </c>
      <c r="N317" s="10">
        <f>'Raw Data'!BF317</f>
        <v>7.835</v>
      </c>
      <c r="O317" s="10">
        <f>'Raw Data'!BL317</f>
        <v>8.4719999999999995</v>
      </c>
      <c r="P317" s="10">
        <f>'Raw Data'!BR317</f>
        <v>8.6180000000000003</v>
      </c>
      <c r="Q317" s="10">
        <f>'Raw Data'!BX317</f>
        <v>8.6140000000000008</v>
      </c>
    </row>
    <row r="318" spans="1:17" x14ac:dyDescent="0.2">
      <c r="A318" t="str">
        <f>'Raw Data'!A318</f>
        <v>Lip_lipin+liposome</v>
      </c>
      <c r="B318">
        <f>'Raw Data'!B318</f>
        <v>782</v>
      </c>
      <c r="C318">
        <f>'Raw Data'!C318</f>
        <v>789</v>
      </c>
      <c r="D318" t="str">
        <f>'Raw Data'!D318</f>
        <v>TDIKNLFF</v>
      </c>
      <c r="F318" s="18">
        <f>'Raw Data'!J318</f>
        <v>0.17399999999999999</v>
      </c>
      <c r="G318" s="10">
        <f>'Raw Data'!P318</f>
        <v>0.23300000000000001</v>
      </c>
      <c r="H318" s="10">
        <f>'Raw Data'!V318</f>
        <v>0.26300000000000001</v>
      </c>
      <c r="I318" s="10">
        <f>'Raw Data'!AB318</f>
        <v>0.90900000000000003</v>
      </c>
      <c r="J318" s="10">
        <f>'Raw Data'!AH318</f>
        <v>0.91400000000000003</v>
      </c>
      <c r="K318" s="10">
        <f>'Raw Data'!AN318</f>
        <v>0.92600000000000005</v>
      </c>
      <c r="L318" s="10">
        <f>'Raw Data'!AT318</f>
        <v>1.607</v>
      </c>
      <c r="M318" s="10">
        <f>'Raw Data'!AZ318</f>
        <v>1.486</v>
      </c>
      <c r="N318" s="10">
        <f>'Raw Data'!BF318</f>
        <v>1.5229999999999999</v>
      </c>
      <c r="O318" s="10">
        <f>'Raw Data'!BL318</f>
        <v>2.1339999999999999</v>
      </c>
      <c r="P318" s="10">
        <f>'Raw Data'!BR318</f>
        <v>2.1880000000000002</v>
      </c>
      <c r="Q318" s="10">
        <f>'Raw Data'!BX318</f>
        <v>2.069</v>
      </c>
    </row>
    <row r="319" spans="1:17" x14ac:dyDescent="0.2">
      <c r="A319" t="str">
        <f>'Raw Data'!A319</f>
        <v>Lip_lipin+liposome</v>
      </c>
      <c r="B319">
        <f>'Raw Data'!B319</f>
        <v>782</v>
      </c>
      <c r="C319">
        <f>'Raw Data'!C319</f>
        <v>795</v>
      </c>
      <c r="D319" t="str">
        <f>'Raw Data'!D319</f>
        <v>TDIKNLFFPNTEPF</v>
      </c>
      <c r="F319" s="18">
        <f>'Raw Data'!J319</f>
        <v>0.82</v>
      </c>
      <c r="G319" s="10">
        <f>'Raw Data'!P319</f>
        <v>0.86199999999999999</v>
      </c>
      <c r="H319" s="10">
        <f>'Raw Data'!V319</f>
        <v>0.85599999999999998</v>
      </c>
      <c r="I319" s="10">
        <f>'Raw Data'!AB319</f>
        <v>1.768</v>
      </c>
      <c r="J319" s="10">
        <f>'Raw Data'!AH319</f>
        <v>1.6679999999999999</v>
      </c>
      <c r="K319" s="10">
        <f>'Raw Data'!AN319</f>
        <v>1.879</v>
      </c>
      <c r="L319" s="10">
        <f>'Raw Data'!AT319</f>
        <v>2.9079999999999999</v>
      </c>
      <c r="M319" s="10">
        <f>'Raw Data'!AZ319</f>
        <v>2.867</v>
      </c>
      <c r="N319" s="10">
        <f>'Raw Data'!BF319</f>
        <v>2.9180000000000001</v>
      </c>
      <c r="O319" s="10">
        <f>'Raw Data'!BL319</f>
        <v>4.4320000000000004</v>
      </c>
      <c r="P319" s="10">
        <f>'Raw Data'!BR319</f>
        <v>4.4509999999999996</v>
      </c>
      <c r="Q319" s="10">
        <f>'Raw Data'!BX319</f>
        <v>4.4409999999999998</v>
      </c>
    </row>
    <row r="320" spans="1:17" x14ac:dyDescent="0.2">
      <c r="A320" t="str">
        <f>'Raw Data'!A320</f>
        <v>Lip_lipin+liposome</v>
      </c>
      <c r="B320">
        <f>'Raw Data'!B320</f>
        <v>782</v>
      </c>
      <c r="C320">
        <f>'Raw Data'!C320</f>
        <v>796</v>
      </c>
      <c r="D320" t="str">
        <f>'Raw Data'!D320</f>
        <v>TDIKNLFFPNTEPFY</v>
      </c>
      <c r="F320" s="18">
        <f>'Raw Data'!J320</f>
        <v>0.84</v>
      </c>
      <c r="G320" s="10">
        <f>'Raw Data'!P320</f>
        <v>0.93200000000000005</v>
      </c>
      <c r="H320" s="10">
        <f>'Raw Data'!V320</f>
        <v>0.95399999999999996</v>
      </c>
      <c r="I320" s="10">
        <f>'Raw Data'!AB320</f>
        <v>1.8660000000000001</v>
      </c>
      <c r="J320" s="10">
        <f>'Raw Data'!AH320</f>
        <v>1.544</v>
      </c>
      <c r="K320" s="10">
        <f>'Raw Data'!AN320</f>
        <v>1.5680000000000001</v>
      </c>
      <c r="L320" s="10">
        <f>'Raw Data'!AT320</f>
        <v>3.157</v>
      </c>
      <c r="M320" s="10">
        <f>'Raw Data'!AZ320</f>
        <v>3.1360000000000001</v>
      </c>
      <c r="N320" s="10">
        <f>'Raw Data'!BF320</f>
        <v>3.1459999999999999</v>
      </c>
      <c r="O320" s="10">
        <f>'Raw Data'!BL320</f>
        <v>4.4530000000000003</v>
      </c>
      <c r="P320" s="10">
        <f>'Raw Data'!BR320</f>
        <v>4.4189999999999996</v>
      </c>
      <c r="Q320" s="10">
        <f>'Raw Data'!BX320</f>
        <v>4.391</v>
      </c>
    </row>
    <row r="321" spans="1:17" x14ac:dyDescent="0.2">
      <c r="A321" t="str">
        <f>'Raw Data'!A321</f>
        <v>Lip_lipin+liposome</v>
      </c>
      <c r="B321">
        <f>'Raw Data'!B321</f>
        <v>782</v>
      </c>
      <c r="C321">
        <f>'Raw Data'!C321</f>
        <v>798</v>
      </c>
      <c r="D321" t="str">
        <f>'Raw Data'!D321</f>
        <v>TDIKNLFFPNTEPFYAA</v>
      </c>
      <c r="F321" s="18">
        <f>'Raw Data'!J321</f>
        <v>1.0089999999999999</v>
      </c>
      <c r="G321" s="10">
        <f>'Raw Data'!P321</f>
        <v>1.0669999999999999</v>
      </c>
      <c r="H321" s="10">
        <f>'Raw Data'!V321</f>
        <v>0.93</v>
      </c>
      <c r="I321" s="10">
        <f>'Raw Data'!AB321</f>
        <v>1.7190000000000001</v>
      </c>
      <c r="J321" s="10">
        <f>'Raw Data'!AH321</f>
        <v>1.585</v>
      </c>
      <c r="K321" s="10">
        <f>'Raw Data'!AN321</f>
        <v>1.609</v>
      </c>
      <c r="L321" s="10">
        <f>'Raw Data'!AT321</f>
        <v>3.06</v>
      </c>
      <c r="M321" s="10">
        <f>'Raw Data'!AZ321</f>
        <v>3.02</v>
      </c>
      <c r="N321" s="10">
        <f>'Raw Data'!BF321</f>
        <v>2.911</v>
      </c>
      <c r="O321" s="10">
        <f>'Raw Data'!BL321</f>
        <v>4.75</v>
      </c>
      <c r="P321" s="10">
        <f>'Raw Data'!BR321</f>
        <v>4.8010000000000002</v>
      </c>
      <c r="Q321" s="10">
        <f>'Raw Data'!BX321</f>
        <v>4.577</v>
      </c>
    </row>
    <row r="322" spans="1:17" x14ac:dyDescent="0.2">
      <c r="A322" t="str">
        <f>'Raw Data'!A322</f>
        <v>Lip_lipin+liposome</v>
      </c>
      <c r="B322">
        <f>'Raw Data'!B322</f>
        <v>782</v>
      </c>
      <c r="C322">
        <f>'Raw Data'!C322</f>
        <v>799</v>
      </c>
      <c r="D322" t="str">
        <f>'Raw Data'!D322</f>
        <v>TDIKNLFFPNTEPFYAAF</v>
      </c>
      <c r="F322" s="18">
        <f>'Raw Data'!J322</f>
        <v>0.93600000000000005</v>
      </c>
      <c r="G322" s="10">
        <f>'Raw Data'!P322</f>
        <v>0.90300000000000002</v>
      </c>
      <c r="H322" s="10">
        <f>'Raw Data'!V322</f>
        <v>0.97499999999999998</v>
      </c>
      <c r="I322" s="10">
        <f>'Raw Data'!AB322</f>
        <v>1.6060000000000001</v>
      </c>
      <c r="J322" s="10">
        <f>'Raw Data'!AH322</f>
        <v>1.59</v>
      </c>
      <c r="K322" s="10">
        <f>'Raw Data'!AN322</f>
        <v>1.663</v>
      </c>
      <c r="L322" s="10">
        <f>'Raw Data'!AT322</f>
        <v>2.79</v>
      </c>
      <c r="M322" s="10">
        <f>'Raw Data'!AZ322</f>
        <v>2.843</v>
      </c>
      <c r="N322" s="10">
        <f>'Raw Data'!BF322</f>
        <v>3.1110000000000002</v>
      </c>
      <c r="O322" s="10">
        <f>'Raw Data'!BL322</f>
        <v>4.1820000000000004</v>
      </c>
      <c r="P322" s="10">
        <f>'Raw Data'!BR322</f>
        <v>4.4740000000000002</v>
      </c>
      <c r="Q322" s="10">
        <f>'Raw Data'!BX322</f>
        <v>4.4390000000000001</v>
      </c>
    </row>
    <row r="323" spans="1:17" x14ac:dyDescent="0.2">
      <c r="A323" t="str">
        <f>'Raw Data'!A323</f>
        <v>Lip_lipin+liposome</v>
      </c>
      <c r="B323">
        <f>'Raw Data'!B323</f>
        <v>782</v>
      </c>
      <c r="C323">
        <f>'Raw Data'!C323</f>
        <v>806</v>
      </c>
      <c r="D323" t="str">
        <f>'Raw Data'!D323</f>
        <v>TDIKNLFFPNTEPFYAAFGNRPADV</v>
      </c>
      <c r="F323" s="18">
        <f>'Raw Data'!J323</f>
        <v>2.085</v>
      </c>
      <c r="G323" s="10">
        <f>'Raw Data'!P323</f>
        <v>2.121</v>
      </c>
      <c r="H323" s="10">
        <f>'Raw Data'!V323</f>
        <v>2.161</v>
      </c>
      <c r="I323" s="10">
        <f>'Raw Data'!AB323</f>
        <v>3.7839999999999998</v>
      </c>
      <c r="J323" s="10">
        <f>'Raw Data'!AH323</f>
        <v>3.6760000000000002</v>
      </c>
      <c r="K323" s="10">
        <f>'Raw Data'!AN323</f>
        <v>3.7</v>
      </c>
      <c r="L323" s="10">
        <f>'Raw Data'!AT323</f>
        <v>5.6180000000000003</v>
      </c>
      <c r="M323" s="10">
        <f>'Raw Data'!AZ323</f>
        <v>5.8230000000000004</v>
      </c>
      <c r="N323" s="10">
        <f>'Raw Data'!BF323</f>
        <v>5.9649999999999999</v>
      </c>
      <c r="O323" s="10">
        <f>'Raw Data'!BL323</f>
        <v>8.3940000000000001</v>
      </c>
      <c r="P323" s="10">
        <f>'Raw Data'!BR323</f>
        <v>8.2759999999999998</v>
      </c>
      <c r="Q323" s="10">
        <f>'Raw Data'!BX323</f>
        <v>8.3439999999999994</v>
      </c>
    </row>
    <row r="324" spans="1:17" x14ac:dyDescent="0.2">
      <c r="A324" t="str">
        <f>'Raw Data'!A324</f>
        <v>Lip_lipin+liposome</v>
      </c>
      <c r="B324">
        <f>'Raw Data'!B324</f>
        <v>782</v>
      </c>
      <c r="C324">
        <f>'Raw Data'!C324</f>
        <v>808</v>
      </c>
      <c r="D324" t="str">
        <f>'Raw Data'!D324</f>
        <v>TDIKNLFFPNTEPFYAAFGNRPADVYS</v>
      </c>
      <c r="F324" s="18">
        <f>'Raw Data'!J324</f>
        <v>2.867</v>
      </c>
      <c r="G324" s="10">
        <f>'Raw Data'!P324</f>
        <v>2.9369999999999998</v>
      </c>
      <c r="H324" s="10">
        <f>'Raw Data'!V324</f>
        <v>2.9319999999999999</v>
      </c>
      <c r="I324" s="10">
        <f>'Raw Data'!AB324</f>
        <v>5.8520000000000003</v>
      </c>
      <c r="J324" s="10">
        <f>'Raw Data'!AH324</f>
        <v>5.1779999999999999</v>
      </c>
      <c r="K324" s="10">
        <f>'Raw Data'!AN324</f>
        <v>5.1980000000000004</v>
      </c>
      <c r="L324" s="10">
        <f>'Raw Data'!AT324</f>
        <v>7.3739999999999997</v>
      </c>
      <c r="M324" s="10">
        <f>'Raw Data'!AZ324</f>
        <v>7.6379999999999999</v>
      </c>
      <c r="N324" s="10">
        <f>'Raw Data'!BF324</f>
        <v>7.8390000000000004</v>
      </c>
      <c r="O324" s="10">
        <f>'Raw Data'!BL324</f>
        <v>10.356</v>
      </c>
      <c r="P324" s="10">
        <f>'Raw Data'!BR324</f>
        <v>10.252000000000001</v>
      </c>
      <c r="Q324" s="10">
        <f>'Raw Data'!BX324</f>
        <v>10.183</v>
      </c>
    </row>
    <row r="325" spans="1:17" x14ac:dyDescent="0.2">
      <c r="A325" t="str">
        <f>'Raw Data'!A325</f>
        <v>Lip_lipin+liposome</v>
      </c>
      <c r="B325">
        <f>'Raw Data'!B325</f>
        <v>783</v>
      </c>
      <c r="C325">
        <f>'Raw Data'!C325</f>
        <v>796</v>
      </c>
      <c r="D325" t="str">
        <f>'Raw Data'!D325</f>
        <v>DIKNLFFPNTEPFY</v>
      </c>
      <c r="F325" s="18">
        <f>'Raw Data'!J325</f>
        <v>0.84299999999999997</v>
      </c>
      <c r="G325" s="10">
        <f>'Raw Data'!P325</f>
        <v>0.96699999999999997</v>
      </c>
      <c r="H325" s="10">
        <f>'Raw Data'!V325</f>
        <v>0.88100000000000001</v>
      </c>
      <c r="I325" s="10">
        <f>'Raw Data'!AB325</f>
        <v>1.7130000000000001</v>
      </c>
      <c r="J325" s="10">
        <f>'Raw Data'!AH325</f>
        <v>1.5469999999999999</v>
      </c>
      <c r="K325" s="10">
        <f>'Raw Data'!AN325</f>
        <v>1.56</v>
      </c>
      <c r="L325" s="10">
        <f>'Raw Data'!AT325</f>
        <v>2.6669999999999998</v>
      </c>
      <c r="M325" s="10">
        <f>'Raw Data'!AZ325</f>
        <v>2.7959999999999998</v>
      </c>
      <c r="N325" s="10">
        <f>'Raw Data'!BF325</f>
        <v>2.867</v>
      </c>
      <c r="O325" s="10">
        <f>'Raw Data'!BL325</f>
        <v>4.2880000000000003</v>
      </c>
      <c r="P325" s="10">
        <f>'Raw Data'!BR325</f>
        <v>4.1879999999999997</v>
      </c>
      <c r="Q325" s="10">
        <f>'Raw Data'!BX325</f>
        <v>4.2380000000000004</v>
      </c>
    </row>
    <row r="326" spans="1:17" x14ac:dyDescent="0.2">
      <c r="A326" t="str">
        <f>'Raw Data'!A326</f>
        <v>Lip_lipin+liposome</v>
      </c>
      <c r="B326">
        <f>'Raw Data'!B326</f>
        <v>784</v>
      </c>
      <c r="C326">
        <f>'Raw Data'!C326</f>
        <v>795</v>
      </c>
      <c r="D326" t="str">
        <f>'Raw Data'!D326</f>
        <v>IKNLFFPNTEPF</v>
      </c>
      <c r="F326" s="18">
        <f>'Raw Data'!J326</f>
        <v>0.61299999999999999</v>
      </c>
      <c r="G326" s="10">
        <f>'Raw Data'!P326</f>
        <v>0.66</v>
      </c>
      <c r="H326" s="10">
        <f>'Raw Data'!V326</f>
        <v>0.70799999999999996</v>
      </c>
      <c r="I326" s="10">
        <f>'Raw Data'!AB326</f>
        <v>1.294</v>
      </c>
      <c r="J326" s="10">
        <f>'Raw Data'!AH326</f>
        <v>1.3460000000000001</v>
      </c>
      <c r="K326" s="10">
        <f>'Raw Data'!AN326</f>
        <v>1.2529999999999999</v>
      </c>
      <c r="L326" s="10">
        <f>'Raw Data'!AT326</f>
        <v>2.2349999999999999</v>
      </c>
      <c r="M326" s="10">
        <f>'Raw Data'!AZ326</f>
        <v>2.2999999999999998</v>
      </c>
      <c r="N326" s="10">
        <f>'Raw Data'!BF326</f>
        <v>2.2839999999999998</v>
      </c>
      <c r="O326" s="10">
        <f>'Raw Data'!BL326</f>
        <v>3.4049999999999998</v>
      </c>
      <c r="P326" s="10">
        <f>'Raw Data'!BR326</f>
        <v>3.488</v>
      </c>
      <c r="Q326" s="10">
        <f>'Raw Data'!BX326</f>
        <v>3.621</v>
      </c>
    </row>
    <row r="327" spans="1:17" x14ac:dyDescent="0.2">
      <c r="A327" t="str">
        <f>'Raw Data'!A327</f>
        <v>Lip_lipin+liposome</v>
      </c>
      <c r="B327">
        <f>'Raw Data'!B327</f>
        <v>784</v>
      </c>
      <c r="C327">
        <f>'Raw Data'!C327</f>
        <v>796</v>
      </c>
      <c r="D327" t="str">
        <f>'Raw Data'!D327</f>
        <v>IKNLFFPNTEPFY</v>
      </c>
      <c r="F327" s="18">
        <f>'Raw Data'!J327</f>
        <v>0.79500000000000004</v>
      </c>
      <c r="G327" s="10">
        <f>'Raw Data'!P327</f>
        <v>0.79900000000000004</v>
      </c>
      <c r="H327" s="10">
        <f>'Raw Data'!V327</f>
        <v>0.77400000000000002</v>
      </c>
      <c r="I327" s="10">
        <f>'Raw Data'!AB327</f>
        <v>1.3839999999999999</v>
      </c>
      <c r="J327" s="10">
        <f>'Raw Data'!AH327</f>
        <v>1.304</v>
      </c>
      <c r="K327" s="10">
        <f>'Raw Data'!AN327</f>
        <v>1.298</v>
      </c>
      <c r="L327" s="10">
        <f>'Raw Data'!AT327</f>
        <v>2.5</v>
      </c>
      <c r="M327" s="10">
        <f>'Raw Data'!AZ327</f>
        <v>2.5619999999999998</v>
      </c>
      <c r="N327" s="10">
        <f>'Raw Data'!BF327</f>
        <v>2.577</v>
      </c>
      <c r="O327" s="10">
        <f>'Raw Data'!BL327</f>
        <v>3.6960000000000002</v>
      </c>
      <c r="P327" s="10">
        <f>'Raw Data'!BR327</f>
        <v>3.6949999999999998</v>
      </c>
      <c r="Q327" s="10">
        <f>'Raw Data'!BX327</f>
        <v>3.6949999999999998</v>
      </c>
    </row>
    <row r="328" spans="1:17" x14ac:dyDescent="0.2">
      <c r="A328" t="str">
        <f>'Raw Data'!A328</f>
        <v>Lip_lipin+liposome</v>
      </c>
      <c r="B328">
        <f>'Raw Data'!B328</f>
        <v>784</v>
      </c>
      <c r="C328">
        <f>'Raw Data'!C328</f>
        <v>806</v>
      </c>
      <c r="D328" t="str">
        <f>'Raw Data'!D328</f>
        <v>IKNLFFPNTEPFYAAFGNRPADV</v>
      </c>
      <c r="F328" s="18">
        <f>'Raw Data'!J328</f>
        <v>1.708</v>
      </c>
      <c r="G328" s="10">
        <f>'Raw Data'!P328</f>
        <v>1.7609999999999999</v>
      </c>
      <c r="H328" s="10">
        <f>'Raw Data'!V328</f>
        <v>1.829</v>
      </c>
      <c r="I328" s="10">
        <f>'Raw Data'!AB328</f>
        <v>3.141</v>
      </c>
      <c r="J328" s="10">
        <f>'Raw Data'!AH328</f>
        <v>3.1179999999999999</v>
      </c>
      <c r="K328" s="10">
        <f>'Raw Data'!AN328</f>
        <v>3.1139999999999999</v>
      </c>
      <c r="L328" s="10">
        <f>'Raw Data'!AT328</f>
        <v>4.3440000000000003</v>
      </c>
      <c r="M328" s="10">
        <f>'Raw Data'!AZ328</f>
        <v>4.3680000000000003</v>
      </c>
      <c r="N328" s="10">
        <f>'Raw Data'!BF328</f>
        <v>4.5759999999999996</v>
      </c>
      <c r="O328" s="10">
        <f>'Raw Data'!BL328</f>
        <v>6.2149999999999999</v>
      </c>
      <c r="P328" s="10">
        <f>'Raw Data'!BR328</f>
        <v>6.2380000000000004</v>
      </c>
      <c r="Q328" s="10">
        <f>'Raw Data'!BX328</f>
        <v>6.2060000000000004</v>
      </c>
    </row>
    <row r="329" spans="1:17" x14ac:dyDescent="0.2">
      <c r="A329" t="str">
        <f>'Raw Data'!A329</f>
        <v>Lip_lipin+liposome</v>
      </c>
      <c r="B329">
        <f>'Raw Data'!B329</f>
        <v>796</v>
      </c>
      <c r="C329">
        <f>'Raw Data'!C329</f>
        <v>806</v>
      </c>
      <c r="D329" t="str">
        <f>'Raw Data'!D329</f>
        <v>YAAFGNRPADV</v>
      </c>
      <c r="F329" s="18">
        <f>'Raw Data'!J329</f>
        <v>1.6759999999999999</v>
      </c>
      <c r="G329" s="10">
        <f>'Raw Data'!P329</f>
        <v>1.6379999999999999</v>
      </c>
      <c r="H329" s="10">
        <f>'Raw Data'!V329</f>
        <v>1.694</v>
      </c>
      <c r="I329" s="10">
        <f>'Raw Data'!AB329</f>
        <v>3.0379999999999998</v>
      </c>
      <c r="J329" s="10">
        <f>'Raw Data'!AH329</f>
        <v>2.9079999999999999</v>
      </c>
      <c r="K329" s="10">
        <f>'Raw Data'!AN329</f>
        <v>2.8519999999999999</v>
      </c>
      <c r="L329" s="10">
        <f>'Raw Data'!AT329</f>
        <v>3.8610000000000002</v>
      </c>
      <c r="M329" s="10">
        <f>'Raw Data'!AZ329</f>
        <v>3.871</v>
      </c>
      <c r="N329" s="10">
        <f>'Raw Data'!BF329</f>
        <v>3.8679999999999999</v>
      </c>
      <c r="O329" s="10">
        <f>'Raw Data'!BL329</f>
        <v>4.274</v>
      </c>
      <c r="P329" s="10">
        <f>'Raw Data'!BR329</f>
        <v>4.2210000000000001</v>
      </c>
      <c r="Q329" s="10">
        <f>'Raw Data'!BX329</f>
        <v>4.2690000000000001</v>
      </c>
    </row>
    <row r="330" spans="1:17" x14ac:dyDescent="0.2">
      <c r="A330" t="str">
        <f>'Raw Data'!A330</f>
        <v>Lip_lipin+liposome</v>
      </c>
      <c r="B330">
        <f>'Raw Data'!B330</f>
        <v>796</v>
      </c>
      <c r="C330">
        <f>'Raw Data'!C330</f>
        <v>808</v>
      </c>
      <c r="D330" t="str">
        <f>'Raw Data'!D330</f>
        <v>YAAFGNRPADVYS</v>
      </c>
      <c r="F330" s="18">
        <f>'Raw Data'!J330</f>
        <v>2.254</v>
      </c>
      <c r="G330" s="10">
        <f>'Raw Data'!P330</f>
        <v>2.2269999999999999</v>
      </c>
      <c r="H330" s="10">
        <f>'Raw Data'!V330</f>
        <v>2.3290000000000002</v>
      </c>
      <c r="I330" s="10">
        <f>'Raw Data'!AB330</f>
        <v>3.9380000000000002</v>
      </c>
      <c r="J330" s="10">
        <f>'Raw Data'!AH330</f>
        <v>3.669</v>
      </c>
      <c r="K330" s="10">
        <f>'Raw Data'!AN330</f>
        <v>3.843</v>
      </c>
      <c r="L330" s="10">
        <f>'Raw Data'!AT330</f>
        <v>4.984</v>
      </c>
      <c r="M330" s="10">
        <f>'Raw Data'!AZ330</f>
        <v>5.0540000000000003</v>
      </c>
      <c r="N330" s="10">
        <f>'Raw Data'!BF330</f>
        <v>4.9950000000000001</v>
      </c>
      <c r="O330" s="10">
        <f>'Raw Data'!BL330</f>
        <v>5.4210000000000003</v>
      </c>
      <c r="P330" s="10">
        <f>'Raw Data'!BR330</f>
        <v>5.468</v>
      </c>
      <c r="Q330" s="10">
        <f>'Raw Data'!BX330</f>
        <v>5.5019999999999998</v>
      </c>
    </row>
    <row r="331" spans="1:17" x14ac:dyDescent="0.2">
      <c r="A331" t="str">
        <f>'Raw Data'!A331</f>
        <v>Lip_lipin+liposome</v>
      </c>
      <c r="B331">
        <f>'Raw Data'!B331</f>
        <v>797</v>
      </c>
      <c r="C331">
        <f>'Raw Data'!C331</f>
        <v>806</v>
      </c>
      <c r="D331" t="str">
        <f>'Raw Data'!D331</f>
        <v>AAFGNRPADV</v>
      </c>
      <c r="F331" s="18">
        <f>'Raw Data'!J331</f>
        <v>1.833</v>
      </c>
      <c r="G331" s="10">
        <f>'Raw Data'!P331</f>
        <v>1.7589999999999999</v>
      </c>
      <c r="H331" s="10">
        <f>'Raw Data'!V331</f>
        <v>1.8280000000000001</v>
      </c>
      <c r="I331" s="10">
        <f>'Raw Data'!AB331</f>
        <v>2.798</v>
      </c>
      <c r="J331" s="10">
        <f>'Raw Data'!AH331</f>
        <v>2.706</v>
      </c>
      <c r="K331" s="10">
        <f>'Raw Data'!AN331</f>
        <v>2.7280000000000002</v>
      </c>
      <c r="L331" s="10">
        <f>'Raw Data'!AT331</f>
        <v>3.5449999999999999</v>
      </c>
      <c r="M331" s="10">
        <f>'Raw Data'!AZ331</f>
        <v>3.5950000000000002</v>
      </c>
      <c r="N331" s="10">
        <f>'Raw Data'!BF331</f>
        <v>3.617</v>
      </c>
      <c r="O331" s="10">
        <f>'Raw Data'!BL331</f>
        <v>4.09</v>
      </c>
      <c r="P331" s="10">
        <f>'Raw Data'!BR331</f>
        <v>4.0789999999999997</v>
      </c>
      <c r="Q331" s="10">
        <f>'Raw Data'!BX331</f>
        <v>4.016</v>
      </c>
    </row>
    <row r="332" spans="1:17" x14ac:dyDescent="0.2">
      <c r="A332" t="str">
        <f>'Raw Data'!A332</f>
        <v>Lip_lipin+liposome</v>
      </c>
      <c r="B332">
        <f>'Raw Data'!B332</f>
        <v>797</v>
      </c>
      <c r="C332">
        <f>'Raw Data'!C332</f>
        <v>808</v>
      </c>
      <c r="D332" t="str">
        <f>'Raw Data'!D332</f>
        <v>AAFGNRPADVYS</v>
      </c>
      <c r="F332" s="18">
        <f>'Raw Data'!J332</f>
        <v>2.3220000000000001</v>
      </c>
      <c r="G332" s="10">
        <f>'Raw Data'!P332</f>
        <v>2.3079999999999998</v>
      </c>
      <c r="H332" s="10">
        <f>'Raw Data'!V332</f>
        <v>2.2450000000000001</v>
      </c>
      <c r="I332" s="10">
        <f>'Raw Data'!AB332</f>
        <v>3.968</v>
      </c>
      <c r="J332" s="10">
        <f>'Raw Data'!AH332</f>
        <v>3.7850000000000001</v>
      </c>
      <c r="K332" s="10">
        <f>'Raw Data'!AN332</f>
        <v>3.8109999999999999</v>
      </c>
      <c r="L332" s="10">
        <f>'Raw Data'!AT332</f>
        <v>4.9710000000000001</v>
      </c>
      <c r="M332" s="10">
        <f>'Raw Data'!AZ332</f>
        <v>5.0049999999999999</v>
      </c>
      <c r="N332" s="10">
        <f>'Raw Data'!BF332</f>
        <v>5.0780000000000003</v>
      </c>
      <c r="O332" s="10">
        <f>'Raw Data'!BL332</f>
        <v>5.5519999999999996</v>
      </c>
      <c r="P332" s="10">
        <f>'Raw Data'!BR332</f>
        <v>5.4960000000000004</v>
      </c>
      <c r="Q332" s="10">
        <f>'Raw Data'!BX332</f>
        <v>5.4580000000000002</v>
      </c>
    </row>
    <row r="333" spans="1:17" x14ac:dyDescent="0.2">
      <c r="A333" t="str">
        <f>'Raw Data'!A333</f>
        <v>Lip_lipin+liposome</v>
      </c>
      <c r="B333">
        <f>'Raw Data'!B333</f>
        <v>797</v>
      </c>
      <c r="C333">
        <f>'Raw Data'!C333</f>
        <v>816</v>
      </c>
      <c r="D333" t="str">
        <f>'Raw Data'!D333</f>
        <v>AAFGNRPADVYSYKQVGVSL</v>
      </c>
      <c r="F333" s="18">
        <f>'Raw Data'!J333</f>
        <v>3.1389999999999998</v>
      </c>
      <c r="G333" s="10">
        <f>'Raw Data'!P333</f>
        <v>3.1269999999999998</v>
      </c>
      <c r="H333" s="10">
        <f>'Raw Data'!V333</f>
        <v>3.085</v>
      </c>
      <c r="I333" s="10">
        <f>'Raw Data'!AB333</f>
        <v>5.49</v>
      </c>
      <c r="J333" s="10">
        <f>'Raw Data'!AH333</f>
        <v>5.4480000000000004</v>
      </c>
      <c r="K333" s="10">
        <f>'Raw Data'!AN333</f>
        <v>5.5279999999999996</v>
      </c>
      <c r="L333" s="10">
        <f>'Raw Data'!AT333</f>
        <v>8.3460000000000001</v>
      </c>
      <c r="M333" s="10">
        <f>'Raw Data'!AZ333</f>
        <v>8.5069999999999997</v>
      </c>
      <c r="N333" s="10">
        <f>'Raw Data'!BF333</f>
        <v>8.4290000000000003</v>
      </c>
      <c r="O333" s="10">
        <f>'Raw Data'!BL333</f>
        <v>9.8989999999999991</v>
      </c>
      <c r="P333" s="10">
        <f>'Raw Data'!BR333</f>
        <v>10.183</v>
      </c>
      <c r="Q333" s="10">
        <f>'Raw Data'!BX333</f>
        <v>10.192</v>
      </c>
    </row>
    <row r="334" spans="1:17" x14ac:dyDescent="0.2">
      <c r="A334" t="str">
        <f>'Raw Data'!A334</f>
        <v>Lip_lipin+liposome</v>
      </c>
      <c r="B334">
        <f>'Raw Data'!B334</f>
        <v>799</v>
      </c>
      <c r="C334">
        <f>'Raw Data'!C334</f>
        <v>806</v>
      </c>
      <c r="D334" t="str">
        <f>'Raw Data'!D334</f>
        <v>FGNRPADV</v>
      </c>
      <c r="F334" s="18">
        <f>'Raw Data'!J334</f>
        <v>1.4330000000000001</v>
      </c>
      <c r="G334" s="10">
        <f>'Raw Data'!P334</f>
        <v>1.466</v>
      </c>
      <c r="H334" s="10">
        <f>'Raw Data'!V334</f>
        <v>1.524</v>
      </c>
      <c r="I334" s="10">
        <f>'Raw Data'!AB334</f>
        <v>2.4220000000000002</v>
      </c>
      <c r="J334" s="10">
        <f>'Raw Data'!AH334</f>
        <v>2.4449999999999998</v>
      </c>
      <c r="K334" s="10">
        <f>'Raw Data'!AN334</f>
        <v>2.4529999999999998</v>
      </c>
      <c r="L334" s="10">
        <f>'Raw Data'!AT334</f>
        <v>3.1680000000000001</v>
      </c>
      <c r="M334" s="10">
        <f>'Raw Data'!AZ334</f>
        <v>3.2509999999999999</v>
      </c>
      <c r="N334" s="10">
        <f>'Raw Data'!BF334</f>
        <v>3.2450000000000001</v>
      </c>
      <c r="O334" s="10">
        <f>'Raw Data'!BL334</f>
        <v>3.3639999999999999</v>
      </c>
      <c r="P334" s="10">
        <f>'Raw Data'!BR334</f>
        <v>3.3940000000000001</v>
      </c>
      <c r="Q334" s="10">
        <f>'Raw Data'!BX334</f>
        <v>3.3839999999999999</v>
      </c>
    </row>
    <row r="335" spans="1:17" x14ac:dyDescent="0.2">
      <c r="A335" t="str">
        <f>'Raw Data'!A335</f>
        <v>Lip_lipin+liposome</v>
      </c>
      <c r="B335">
        <f>'Raw Data'!B335</f>
        <v>799</v>
      </c>
      <c r="C335">
        <f>'Raw Data'!C335</f>
        <v>808</v>
      </c>
      <c r="D335" t="str">
        <f>'Raw Data'!D335</f>
        <v>FGNRPADVYS</v>
      </c>
      <c r="F335" s="18">
        <f>'Raw Data'!J335</f>
        <v>2.0779999999999998</v>
      </c>
      <c r="G335" s="10">
        <f>'Raw Data'!P335</f>
        <v>2.048</v>
      </c>
      <c r="H335" s="10">
        <f>'Raw Data'!V335</f>
        <v>2.1539999999999999</v>
      </c>
      <c r="I335" s="10">
        <f>'Raw Data'!AB335</f>
        <v>3.6890000000000001</v>
      </c>
      <c r="J335" s="10">
        <f>'Raw Data'!AH335</f>
        <v>3.589</v>
      </c>
      <c r="K335" s="10">
        <f>'Raw Data'!AN335</f>
        <v>3.597</v>
      </c>
      <c r="L335" s="10">
        <f>'Raw Data'!AT335</f>
        <v>4.7229999999999999</v>
      </c>
      <c r="M335" s="10">
        <f>'Raw Data'!AZ335</f>
        <v>4.7539999999999996</v>
      </c>
      <c r="N335" s="10">
        <f>'Raw Data'!BF335</f>
        <v>4.8339999999999996</v>
      </c>
      <c r="O335" s="10">
        <f>'Raw Data'!BL335</f>
        <v>5.0069999999999997</v>
      </c>
      <c r="P335" s="10">
        <f>'Raw Data'!BR335</f>
        <v>4.9550000000000001</v>
      </c>
      <c r="Q335" s="10">
        <f>'Raw Data'!BX335</f>
        <v>4.8949999999999996</v>
      </c>
    </row>
    <row r="336" spans="1:17" x14ac:dyDescent="0.2">
      <c r="A336" t="str">
        <f>'Raw Data'!A336</f>
        <v>Lip_lipin+liposome</v>
      </c>
      <c r="B336">
        <f>'Raw Data'!B336</f>
        <v>800</v>
      </c>
      <c r="C336">
        <f>'Raw Data'!C336</f>
        <v>806</v>
      </c>
      <c r="D336" t="str">
        <f>'Raw Data'!D336</f>
        <v>GNRPADV</v>
      </c>
      <c r="F336" s="18">
        <f>'Raw Data'!J336</f>
        <v>1.272</v>
      </c>
      <c r="G336" s="10">
        <f>'Raw Data'!P336</f>
        <v>1.2370000000000001</v>
      </c>
      <c r="H336" s="10">
        <f>'Raw Data'!V336</f>
        <v>1.4019999999999999</v>
      </c>
      <c r="I336" s="10">
        <f>'Raw Data'!AB336</f>
        <v>2.044</v>
      </c>
      <c r="J336" s="10">
        <f>'Raw Data'!AH336</f>
        <v>1.968</v>
      </c>
      <c r="K336" s="10">
        <f>'Raw Data'!AN336</f>
        <v>1.964</v>
      </c>
      <c r="L336" s="10">
        <f>'Raw Data'!AT336</f>
        <v>2.6819999999999999</v>
      </c>
      <c r="M336" s="10">
        <f>'Raw Data'!AZ336</f>
        <v>2.7370000000000001</v>
      </c>
      <c r="N336" s="10">
        <f>'Raw Data'!BF336</f>
        <v>2.6909999999999998</v>
      </c>
      <c r="O336" s="10">
        <f>'Raw Data'!BL336</f>
        <v>2.89</v>
      </c>
      <c r="P336" s="10">
        <f>'Raw Data'!BR336</f>
        <v>2.9420000000000002</v>
      </c>
      <c r="Q336" s="10">
        <f>'Raw Data'!BX336</f>
        <v>2.84</v>
      </c>
    </row>
    <row r="337" spans="1:17" x14ac:dyDescent="0.2">
      <c r="A337" t="str">
        <f>'Raw Data'!A337</f>
        <v>Lip_lipin+liposome</v>
      </c>
      <c r="B337">
        <f>'Raw Data'!B337</f>
        <v>800</v>
      </c>
      <c r="C337">
        <f>'Raw Data'!C337</f>
        <v>808</v>
      </c>
      <c r="D337" t="str">
        <f>'Raw Data'!D337</f>
        <v>GNRPADVYS</v>
      </c>
      <c r="F337" s="18">
        <f>'Raw Data'!J337</f>
        <v>1.885</v>
      </c>
      <c r="G337" s="10">
        <f>'Raw Data'!P337</f>
        <v>1.8819999999999999</v>
      </c>
      <c r="H337" s="10">
        <f>'Raw Data'!V337</f>
        <v>1.8939999999999999</v>
      </c>
      <c r="I337" s="10">
        <f>'Raw Data'!AB337</f>
        <v>3.431</v>
      </c>
      <c r="J337" s="10">
        <f>'Raw Data'!AH337</f>
        <v>3.3210000000000002</v>
      </c>
      <c r="K337" s="10">
        <f>'Raw Data'!AN337</f>
        <v>3.3380000000000001</v>
      </c>
      <c r="L337" s="10">
        <f>'Raw Data'!AT337</f>
        <v>4.2789999999999999</v>
      </c>
      <c r="M337" s="10">
        <f>'Raw Data'!AZ337</f>
        <v>4.3860000000000001</v>
      </c>
      <c r="N337" s="10">
        <f>'Raw Data'!BF337</f>
        <v>4.4080000000000004</v>
      </c>
      <c r="O337" s="10">
        <f>'Raw Data'!BL337</f>
        <v>4.6440000000000001</v>
      </c>
      <c r="P337" s="10">
        <f>'Raw Data'!BR337</f>
        <v>4.5709999999999997</v>
      </c>
      <c r="Q337" s="10">
        <f>'Raw Data'!BX337</f>
        <v>4.5789999999999997</v>
      </c>
    </row>
    <row r="338" spans="1:17" x14ac:dyDescent="0.2">
      <c r="A338" t="str">
        <f>'Raw Data'!A338</f>
        <v>Lip_lipin+liposome</v>
      </c>
      <c r="B338">
        <f>'Raw Data'!B338</f>
        <v>807</v>
      </c>
      <c r="C338">
        <f>'Raw Data'!C338</f>
        <v>816</v>
      </c>
      <c r="D338" t="str">
        <f>'Raw Data'!D338</f>
        <v>YSYKQVGVSL</v>
      </c>
      <c r="F338" s="18">
        <f>'Raw Data'!J338</f>
        <v>1.115</v>
      </c>
      <c r="G338" s="10">
        <f>'Raw Data'!P338</f>
        <v>1.1160000000000001</v>
      </c>
      <c r="H338" s="10">
        <f>'Raw Data'!V338</f>
        <v>1.24</v>
      </c>
      <c r="I338" s="10">
        <f>'Raw Data'!AB338</f>
        <v>2.2149999999999999</v>
      </c>
      <c r="J338" s="10">
        <f>'Raw Data'!AH338</f>
        <v>2.105</v>
      </c>
      <c r="K338" s="10">
        <f>'Raw Data'!AN338</f>
        <v>2.0840000000000001</v>
      </c>
      <c r="L338" s="10">
        <f>'Raw Data'!AT338</f>
        <v>4.0709999999999997</v>
      </c>
      <c r="M338" s="10">
        <f>'Raw Data'!AZ338</f>
        <v>4.1870000000000003</v>
      </c>
      <c r="N338" s="10">
        <f>'Raw Data'!BF338</f>
        <v>4.2489999999999997</v>
      </c>
      <c r="O338" s="10">
        <f>'Raw Data'!BL338</f>
        <v>5.6340000000000003</v>
      </c>
      <c r="P338" s="10">
        <f>'Raw Data'!BR338</f>
        <v>5.5940000000000003</v>
      </c>
      <c r="Q338" s="10">
        <f>'Raw Data'!BX338</f>
        <v>5.4649999999999999</v>
      </c>
    </row>
    <row r="339" spans="1:17" x14ac:dyDescent="0.2">
      <c r="A339" t="str">
        <f>'Raw Data'!A339</f>
        <v>Lip_lipin+liposome</v>
      </c>
      <c r="B339">
        <f>'Raw Data'!B339</f>
        <v>809</v>
      </c>
      <c r="C339">
        <f>'Raw Data'!C339</f>
        <v>816</v>
      </c>
      <c r="D339" t="str">
        <f>'Raw Data'!D339</f>
        <v>YKQVGVSL</v>
      </c>
      <c r="F339" s="18">
        <f>'Raw Data'!J339</f>
        <v>1.1060000000000001</v>
      </c>
      <c r="G339" s="10">
        <f>'Raw Data'!P339</f>
        <v>1.117</v>
      </c>
      <c r="H339" s="10">
        <f>'Raw Data'!V339</f>
        <v>1.196</v>
      </c>
      <c r="I339" s="10">
        <f>'Raw Data'!AB339</f>
        <v>2.0219999999999998</v>
      </c>
      <c r="J339" s="10">
        <f>'Raw Data'!AH339</f>
        <v>1.946</v>
      </c>
      <c r="K339" s="10">
        <f>'Raw Data'!AN339</f>
        <v>1.9890000000000001</v>
      </c>
      <c r="L339" s="10">
        <f>'Raw Data'!AT339</f>
        <v>3.27</v>
      </c>
      <c r="M339" s="10">
        <f>'Raw Data'!AZ339</f>
        <v>3.4670000000000001</v>
      </c>
      <c r="N339" s="10">
        <f>'Raw Data'!BF339</f>
        <v>3.331</v>
      </c>
      <c r="O339" s="10">
        <f>'Raw Data'!BL339</f>
        <v>4.0259999999999998</v>
      </c>
      <c r="P339" s="10">
        <f>'Raw Data'!BR339</f>
        <v>4.0170000000000003</v>
      </c>
      <c r="Q339" s="10">
        <f>'Raw Data'!BX339</f>
        <v>4.0720000000000001</v>
      </c>
    </row>
    <row r="340" spans="1:17" x14ac:dyDescent="0.2">
      <c r="A340" t="str">
        <f>'Raw Data'!A340</f>
        <v>Lip_lipin+liposome</v>
      </c>
      <c r="B340">
        <f>'Raw Data'!B340</f>
        <v>817</v>
      </c>
      <c r="C340">
        <f>'Raw Data'!C340</f>
        <v>828</v>
      </c>
      <c r="D340" t="str">
        <f>'Raw Data'!D340</f>
        <v>NRIFTVNPKGEL</v>
      </c>
      <c r="F340" s="18">
        <f>'Raw Data'!J340</f>
        <v>1.0569999999999999</v>
      </c>
      <c r="G340" s="10">
        <f>'Raw Data'!P340</f>
        <v>1.145</v>
      </c>
      <c r="H340" s="10">
        <f>'Raw Data'!V340</f>
        <v>1.0609999999999999</v>
      </c>
      <c r="I340" s="10">
        <f>'Raw Data'!AB340</f>
        <v>2.9929999999999999</v>
      </c>
      <c r="J340" s="10">
        <f>'Raw Data'!AH340</f>
        <v>2.8959999999999999</v>
      </c>
      <c r="K340" s="10">
        <f>'Raw Data'!AN340</f>
        <v>2.9249999999999998</v>
      </c>
      <c r="L340" s="10">
        <f>'Raw Data'!AT340</f>
        <v>4.7169999999999996</v>
      </c>
      <c r="M340" s="10">
        <f>'Raw Data'!AZ340</f>
        <v>4.7450000000000001</v>
      </c>
      <c r="N340" s="10">
        <f>'Raw Data'!BF340</f>
        <v>4.76</v>
      </c>
      <c r="O340" s="10">
        <f>'Raw Data'!BL340</f>
        <v>5.6890000000000001</v>
      </c>
      <c r="P340" s="10">
        <f>'Raw Data'!BR340</f>
        <v>5.6509999999999998</v>
      </c>
      <c r="Q340" s="10">
        <f>'Raw Data'!BX340</f>
        <v>5.6130000000000004</v>
      </c>
    </row>
    <row r="341" spans="1:17" x14ac:dyDescent="0.2">
      <c r="A341" t="str">
        <f>'Raw Data'!A341</f>
        <v>Lip_lipin+liposome</v>
      </c>
      <c r="B341">
        <f>'Raw Data'!B341</f>
        <v>817</v>
      </c>
      <c r="C341">
        <f>'Raw Data'!C341</f>
        <v>839</v>
      </c>
      <c r="D341" t="str">
        <f>'Raw Data'!D341</f>
        <v>NRIFTVNPKGELVQEHAKTNISS</v>
      </c>
      <c r="F341" s="18">
        <f>'Raw Data'!J341</f>
        <v>5.7839999999999998</v>
      </c>
      <c r="G341" s="10">
        <f>'Raw Data'!P341</f>
        <v>5.8490000000000002</v>
      </c>
      <c r="H341" s="10">
        <f>'Raw Data'!V341</f>
        <v>6.0880000000000001</v>
      </c>
      <c r="I341" s="10">
        <f>'Raw Data'!AB341</f>
        <v>8.468</v>
      </c>
      <c r="J341" s="10">
        <f>'Raw Data'!AH341</f>
        <v>8.49</v>
      </c>
      <c r="K341" s="10">
        <f>'Raw Data'!AN341</f>
        <v>8.64</v>
      </c>
      <c r="L341" s="10">
        <f>'Raw Data'!AT341</f>
        <v>10.567</v>
      </c>
      <c r="M341" s="10">
        <f>'Raw Data'!AZ341</f>
        <v>10.738</v>
      </c>
      <c r="N341" s="10">
        <f>'Raw Data'!BF341</f>
        <v>10.782999999999999</v>
      </c>
      <c r="O341" s="10">
        <f>'Raw Data'!BL341</f>
        <v>11.63</v>
      </c>
      <c r="P341" s="10">
        <f>'Raw Data'!BR341</f>
        <v>11.951000000000001</v>
      </c>
      <c r="Q341" s="10">
        <f>'Raw Data'!BX341</f>
        <v>11.82</v>
      </c>
    </row>
    <row r="342" spans="1:17" x14ac:dyDescent="0.2">
      <c r="A342" t="str">
        <f>'Raw Data'!A342</f>
        <v>Lip_lipin+liposome</v>
      </c>
      <c r="B342">
        <f>'Raw Data'!B342</f>
        <v>817</v>
      </c>
      <c r="C342">
        <f>'Raw Data'!C342</f>
        <v>840</v>
      </c>
      <c r="D342" t="str">
        <f>'Raw Data'!D342</f>
        <v>NRIFTVNPKGELVQEHAKTNISSY</v>
      </c>
      <c r="F342" s="18">
        <f>'Raw Data'!J342</f>
        <v>6.08</v>
      </c>
      <c r="G342" s="10">
        <f>'Raw Data'!P342</f>
        <v>6.0540000000000003</v>
      </c>
      <c r="H342" s="10">
        <f>'Raw Data'!V342</f>
        <v>6.3070000000000004</v>
      </c>
      <c r="I342" s="10">
        <f>'Raw Data'!AB342</f>
        <v>8.4109999999999996</v>
      </c>
      <c r="J342" s="10">
        <f>'Raw Data'!AH342</f>
        <v>8.452</v>
      </c>
      <c r="K342" s="10">
        <f>'Raw Data'!AN342</f>
        <v>8.5839999999999996</v>
      </c>
      <c r="L342" s="10">
        <f>'Raw Data'!AT342</f>
        <v>10.803000000000001</v>
      </c>
      <c r="M342" s="10">
        <f>'Raw Data'!AZ342</f>
        <v>11.089</v>
      </c>
      <c r="N342" s="10">
        <f>'Raw Data'!BF342</f>
        <v>10.887</v>
      </c>
      <c r="O342" s="10">
        <f>'Raw Data'!BL342</f>
        <v>11.673</v>
      </c>
      <c r="P342" s="10">
        <f>'Raw Data'!BR342</f>
        <v>11.85</v>
      </c>
      <c r="Q342" s="10">
        <f>'Raw Data'!BX342</f>
        <v>11.472</v>
      </c>
    </row>
    <row r="343" spans="1:17" x14ac:dyDescent="0.2">
      <c r="A343" t="str">
        <f>'Raw Data'!A343</f>
        <v>Lip_lipin+liposome</v>
      </c>
      <c r="B343">
        <f>'Raw Data'!B343</f>
        <v>829</v>
      </c>
      <c r="C343">
        <f>'Raw Data'!C343</f>
        <v>839</v>
      </c>
      <c r="D343" t="str">
        <f>'Raw Data'!D343</f>
        <v>VQEHAKTNISS</v>
      </c>
      <c r="F343" s="18">
        <f>'Raw Data'!J343</f>
        <v>5.351</v>
      </c>
      <c r="G343" s="10">
        <f>'Raw Data'!P343</f>
        <v>5.4240000000000004</v>
      </c>
      <c r="H343" s="10">
        <f>'Raw Data'!V343</f>
        <v>5.5170000000000003</v>
      </c>
      <c r="I343" s="10">
        <f>'Raw Data'!AB343</f>
        <v>5.7619999999999996</v>
      </c>
      <c r="J343" s="10">
        <f>'Raw Data'!AH343</f>
        <v>5.82</v>
      </c>
      <c r="K343" s="10">
        <f>'Raw Data'!AN343</f>
        <v>5.6360000000000001</v>
      </c>
      <c r="L343" s="10">
        <f>'Raw Data'!AT343</f>
        <v>5.7460000000000004</v>
      </c>
      <c r="M343" s="10">
        <f>'Raw Data'!AZ343</f>
        <v>5.6289999999999996</v>
      </c>
      <c r="N343" s="10">
        <f>'Raw Data'!BF343</f>
        <v>5.7160000000000002</v>
      </c>
      <c r="O343" s="10">
        <f>'Raw Data'!BL343</f>
        <v>5.399</v>
      </c>
      <c r="P343" s="10">
        <f>'Raw Data'!BR343</f>
        <v>5.782</v>
      </c>
      <c r="Q343" s="10">
        <f>'Raw Data'!BX343</f>
        <v>5.7839999999999998</v>
      </c>
    </row>
    <row r="344" spans="1:17" x14ac:dyDescent="0.2">
      <c r="A344" t="str">
        <f>'Raw Data'!A344</f>
        <v>Lip_lipin+liposome</v>
      </c>
      <c r="B344">
        <f>'Raw Data'!B344</f>
        <v>829</v>
      </c>
      <c r="C344">
        <f>'Raw Data'!C344</f>
        <v>840</v>
      </c>
      <c r="D344" t="str">
        <f>'Raw Data'!D344</f>
        <v>VQEHAKTNISSY</v>
      </c>
      <c r="F344" s="18">
        <f>'Raw Data'!J344</f>
        <v>4.9429999999999996</v>
      </c>
      <c r="G344" s="10">
        <f>'Raw Data'!P344</f>
        <v>5.0620000000000003</v>
      </c>
      <c r="H344" s="10">
        <f>'Raw Data'!V344</f>
        <v>5.2210000000000001</v>
      </c>
      <c r="I344" s="10">
        <f>'Raw Data'!AB344</f>
        <v>5.7270000000000003</v>
      </c>
      <c r="J344" s="10">
        <f>'Raw Data'!AH344</f>
        <v>5.6950000000000003</v>
      </c>
      <c r="K344" s="10">
        <f>'Raw Data'!AN344</f>
        <v>5.7450000000000001</v>
      </c>
      <c r="L344" s="10">
        <f>'Raw Data'!AT344</f>
        <v>5.4420000000000002</v>
      </c>
      <c r="M344" s="10">
        <f>'Raw Data'!AZ344</f>
        <v>5.6740000000000004</v>
      </c>
      <c r="N344" s="10">
        <f>'Raw Data'!BF344</f>
        <v>5.6870000000000003</v>
      </c>
      <c r="O344" s="10">
        <f>'Raw Data'!BL344</f>
        <v>5.585</v>
      </c>
      <c r="P344" s="10">
        <f>'Raw Data'!BR344</f>
        <v>5.6159999999999997</v>
      </c>
      <c r="Q344" s="10">
        <f>'Raw Data'!BX344</f>
        <v>5.63</v>
      </c>
    </row>
    <row r="345" spans="1:17" x14ac:dyDescent="0.2">
      <c r="A345" t="str">
        <f>'Raw Data'!A345</f>
        <v>Lip_lipin+liposome</v>
      </c>
      <c r="B345">
        <f>'Raw Data'!B345</f>
        <v>840</v>
      </c>
      <c r="C345">
        <f>'Raw Data'!C345</f>
        <v>845</v>
      </c>
      <c r="D345" t="str">
        <f>'Raw Data'!D345</f>
        <v>YVRLCE</v>
      </c>
      <c r="F345" s="18">
        <f>'Raw Data'!J345</f>
        <v>1.38</v>
      </c>
      <c r="G345" s="10">
        <f>'Raw Data'!P345</f>
        <v>1.3660000000000001</v>
      </c>
      <c r="H345" s="10">
        <f>'Raw Data'!V345</f>
        <v>1.4450000000000001</v>
      </c>
      <c r="I345" s="10">
        <f>'Raw Data'!AB345</f>
        <v>2.72</v>
      </c>
      <c r="J345" s="10">
        <f>'Raw Data'!AH345</f>
        <v>2.532</v>
      </c>
      <c r="K345" s="10">
        <f>'Raw Data'!AN345</f>
        <v>2.6549999999999998</v>
      </c>
      <c r="L345" s="10">
        <f>'Raw Data'!AT345</f>
        <v>3.0710000000000002</v>
      </c>
      <c r="M345" s="10">
        <f>'Raw Data'!AZ345</f>
        <v>3.1139999999999999</v>
      </c>
      <c r="N345" s="10">
        <f>'Raw Data'!BF345</f>
        <v>3.1179999999999999</v>
      </c>
      <c r="O345" s="10">
        <f>'Raw Data'!BL345</f>
        <v>3.206</v>
      </c>
      <c r="P345" s="10">
        <f>'Raw Data'!BR345</f>
        <v>3.1349999999999998</v>
      </c>
      <c r="Q345" s="10">
        <f>'Raw Data'!BX345</f>
        <v>3.1709999999999998</v>
      </c>
    </row>
    <row r="346" spans="1:17" x14ac:dyDescent="0.2">
      <c r="A346" t="str">
        <f>'Raw Data'!A346</f>
        <v>Lip_lipin+liposome</v>
      </c>
      <c r="B346">
        <f>'Raw Data'!B346</f>
        <v>844</v>
      </c>
      <c r="C346">
        <f>'Raw Data'!C346</f>
        <v>854</v>
      </c>
      <c r="D346" t="str">
        <f>'Raw Data'!D346</f>
        <v>CEVVDHVFPLL</v>
      </c>
      <c r="F346" s="18">
        <f>'Raw Data'!J346</f>
        <v>0.42799999999999999</v>
      </c>
      <c r="G346" s="10">
        <f>'Raw Data'!P346</f>
        <v>0.44</v>
      </c>
      <c r="H346" s="10">
        <f>'Raw Data'!V346</f>
        <v>0.438</v>
      </c>
      <c r="I346" s="10">
        <f>'Raw Data'!AB346</f>
        <v>1.7</v>
      </c>
      <c r="J346" s="10">
        <f>'Raw Data'!AH346</f>
        <v>1.5289999999999999</v>
      </c>
      <c r="K346" s="10">
        <f>'Raw Data'!AN346</f>
        <v>1.548</v>
      </c>
      <c r="L346" s="10">
        <f>'Raw Data'!AT346</f>
        <v>3.65</v>
      </c>
      <c r="M346" s="10">
        <f>'Raw Data'!AZ346</f>
        <v>3.6619999999999999</v>
      </c>
      <c r="N346" s="10">
        <f>'Raw Data'!BF346</f>
        <v>3.6819999999999999</v>
      </c>
      <c r="O346" s="10">
        <f>'Raw Data'!BL346</f>
        <v>4.5570000000000004</v>
      </c>
      <c r="P346" s="10">
        <f>'Raw Data'!BR346</f>
        <v>4.5759999999999996</v>
      </c>
      <c r="Q346" s="10">
        <f>'Raw Data'!BX346</f>
        <v>4.5629999999999997</v>
      </c>
    </row>
    <row r="347" spans="1:17" x14ac:dyDescent="0.2">
      <c r="A347" t="str">
        <f>'Raw Data'!A347</f>
        <v>Lip_lipin+liposome</v>
      </c>
      <c r="B347">
        <f>'Raw Data'!B347</f>
        <v>846</v>
      </c>
      <c r="C347">
        <f>'Raw Data'!C347</f>
        <v>854</v>
      </c>
      <c r="D347" t="str">
        <f>'Raw Data'!D347</f>
        <v>VVDHVFPLL</v>
      </c>
      <c r="F347" s="18">
        <f>'Raw Data'!J347</f>
        <v>0.27100000000000002</v>
      </c>
      <c r="G347" s="10">
        <f>'Raw Data'!P347</f>
        <v>0.26300000000000001</v>
      </c>
      <c r="H347" s="10">
        <f>'Raw Data'!V347</f>
        <v>0.19700000000000001</v>
      </c>
      <c r="I347" s="10">
        <f>'Raw Data'!AB347</f>
        <v>0.88900000000000001</v>
      </c>
      <c r="J347" s="10">
        <f>'Raw Data'!AH347</f>
        <v>0.82</v>
      </c>
      <c r="K347" s="10">
        <f>'Raw Data'!AN347</f>
        <v>0.84099999999999997</v>
      </c>
      <c r="L347" s="10">
        <f>'Raw Data'!AT347</f>
        <v>2.052</v>
      </c>
      <c r="M347" s="10">
        <f>'Raw Data'!AZ347</f>
        <v>2.1059999999999999</v>
      </c>
      <c r="N347" s="10">
        <f>'Raw Data'!BF347</f>
        <v>2.0910000000000002</v>
      </c>
      <c r="O347" s="10">
        <f>'Raw Data'!BL347</f>
        <v>2.673</v>
      </c>
      <c r="P347" s="10">
        <f>'Raw Data'!BR347</f>
        <v>2.6949999999999998</v>
      </c>
      <c r="Q347" s="10">
        <f>'Raw Data'!BX347</f>
        <v>2.706</v>
      </c>
    </row>
    <row r="348" spans="1:17" x14ac:dyDescent="0.2">
      <c r="A348" t="str">
        <f>'Raw Data'!A348</f>
        <v>Lip_lipin+liposome</v>
      </c>
      <c r="B348">
        <f>'Raw Data'!B348</f>
        <v>846</v>
      </c>
      <c r="C348">
        <f>'Raw Data'!C348</f>
        <v>867</v>
      </c>
      <c r="D348" t="str">
        <f>'Raw Data'!D348</f>
        <v>VVDHVFPLLKRSHSCDFPCSDT</v>
      </c>
      <c r="F348" s="18">
        <f>'Raw Data'!J348</f>
        <v>2.5249999999999999</v>
      </c>
      <c r="G348" s="10">
        <f>'Raw Data'!P348</f>
        <v>2.5960000000000001</v>
      </c>
      <c r="H348" s="10">
        <f>'Raw Data'!V348</f>
        <v>2.7090000000000001</v>
      </c>
      <c r="I348" s="10">
        <f>'Raw Data'!AB348</f>
        <v>4.1319999999999997</v>
      </c>
      <c r="J348" s="10">
        <f>'Raw Data'!AH348</f>
        <v>3.7709999999999999</v>
      </c>
      <c r="K348" s="10">
        <f>'Raw Data'!AN348</f>
        <v>3.8130000000000002</v>
      </c>
      <c r="L348" s="10">
        <f>'Raw Data'!AT348</f>
        <v>5.5279999999999996</v>
      </c>
      <c r="M348" s="10">
        <f>'Raw Data'!AZ348</f>
        <v>5.6470000000000002</v>
      </c>
      <c r="N348" s="10">
        <f>'Raw Data'!BF348</f>
        <v>5.5510000000000002</v>
      </c>
      <c r="O348" s="10">
        <f>'Raw Data'!BL348</f>
        <v>6.16</v>
      </c>
      <c r="P348" s="10">
        <f>'Raw Data'!BR348</f>
        <v>6.2859999999999996</v>
      </c>
      <c r="Q348" s="10">
        <f>'Raw Data'!BX348</f>
        <v>6.3129999999999997</v>
      </c>
    </row>
    <row r="349" spans="1:17" x14ac:dyDescent="0.2">
      <c r="A349" t="str">
        <f>'Raw Data'!A349</f>
        <v>Lip_lipin+liposome</v>
      </c>
      <c r="B349">
        <f>'Raw Data'!B349</f>
        <v>846</v>
      </c>
      <c r="C349">
        <f>'Raw Data'!C349</f>
        <v>871</v>
      </c>
      <c r="D349" t="str">
        <f>'Raw Data'!D349</f>
        <v>VVDHVFPLLKRSHSCDFPCSDTFSNF</v>
      </c>
      <c r="F349" s="18">
        <f>'Raw Data'!J349</f>
        <v>3.8439999999999999</v>
      </c>
      <c r="G349" s="10">
        <f>'Raw Data'!P349</f>
        <v>3.96</v>
      </c>
      <c r="H349" s="10">
        <f>'Raw Data'!V349</f>
        <v>4.1900000000000004</v>
      </c>
      <c r="I349" s="10">
        <f>'Raw Data'!AB349</f>
        <v>5.5129999999999999</v>
      </c>
      <c r="J349" s="10">
        <f>'Raw Data'!AH349</f>
        <v>5.1890000000000001</v>
      </c>
      <c r="K349" s="10">
        <f>'Raw Data'!AN349</f>
        <v>5.2389999999999999</v>
      </c>
      <c r="L349" s="10">
        <f>'Raw Data'!AT349</f>
        <v>6.6630000000000003</v>
      </c>
      <c r="M349" s="10">
        <f>'Raw Data'!AZ349</f>
        <v>7.05</v>
      </c>
      <c r="N349" s="10">
        <f>'Raw Data'!BF349</f>
        <v>6.7210000000000001</v>
      </c>
      <c r="O349" s="10">
        <f>'Raw Data'!BL349</f>
        <v>7.367</v>
      </c>
      <c r="P349" s="10">
        <f>'Raw Data'!BR349</f>
        <v>7.4829999999999997</v>
      </c>
      <c r="Q349" s="10">
        <f>'Raw Data'!BX349</f>
        <v>7.52</v>
      </c>
    </row>
    <row r="350" spans="1:17" x14ac:dyDescent="0.2">
      <c r="A350" t="str">
        <f>'Raw Data'!A350</f>
        <v>Lip_lipin+liposome</v>
      </c>
      <c r="B350">
        <f>'Raw Data'!B350</f>
        <v>847</v>
      </c>
      <c r="C350">
        <f>'Raw Data'!C350</f>
        <v>854</v>
      </c>
      <c r="D350" t="str">
        <f>'Raw Data'!D350</f>
        <v>VDHVFPLL</v>
      </c>
      <c r="F350" s="18">
        <f>'Raw Data'!J350</f>
        <v>0.22600000000000001</v>
      </c>
      <c r="G350" s="10">
        <f>'Raw Data'!P350</f>
        <v>0.23899999999999999</v>
      </c>
      <c r="H350" s="10">
        <f>'Raw Data'!V350</f>
        <v>0.23400000000000001</v>
      </c>
      <c r="I350" s="10">
        <f>'Raw Data'!AB350</f>
        <v>0.82799999999999996</v>
      </c>
      <c r="J350" s="10">
        <f>'Raw Data'!AH350</f>
        <v>0.79600000000000004</v>
      </c>
      <c r="K350" s="10">
        <f>'Raw Data'!AN350</f>
        <v>0.84499999999999997</v>
      </c>
      <c r="L350" s="10">
        <f>'Raw Data'!AT350</f>
        <v>1.889</v>
      </c>
      <c r="M350" s="10">
        <f>'Raw Data'!AZ350</f>
        <v>1.9610000000000001</v>
      </c>
      <c r="N350" s="10">
        <f>'Raw Data'!BF350</f>
        <v>1.9279999999999999</v>
      </c>
      <c r="O350" s="10">
        <f>'Raw Data'!BL350</f>
        <v>2.4340000000000002</v>
      </c>
      <c r="P350" s="10">
        <f>'Raw Data'!BR350</f>
        <v>2.488</v>
      </c>
      <c r="Q350" s="10">
        <f>'Raw Data'!BX350</f>
        <v>2.4140000000000001</v>
      </c>
    </row>
    <row r="351" spans="1:17" x14ac:dyDescent="0.2">
      <c r="A351" t="str">
        <f>'Raw Data'!A351</f>
        <v>Lip_lipin+liposome</v>
      </c>
      <c r="B351">
        <f>'Raw Data'!B351</f>
        <v>855</v>
      </c>
      <c r="C351">
        <f>'Raw Data'!C351</f>
        <v>862</v>
      </c>
      <c r="D351" t="str">
        <f>'Raw Data'!D351</f>
        <v>KRSHSCDF</v>
      </c>
      <c r="F351" s="18">
        <f>'Raw Data'!J351</f>
        <v>0.48799999999999999</v>
      </c>
      <c r="G351" s="10">
        <f>'Raw Data'!P351</f>
        <v>0.627</v>
      </c>
      <c r="H351" s="10">
        <f>'Raw Data'!V351</f>
        <v>0.59799999999999998</v>
      </c>
      <c r="I351" s="10">
        <f>'Raw Data'!AB351</f>
        <v>0.92700000000000005</v>
      </c>
      <c r="J351" s="10">
        <f>'Raw Data'!AH351</f>
        <v>0.95</v>
      </c>
      <c r="K351" s="10">
        <f>'Raw Data'!AN351</f>
        <v>0.89500000000000002</v>
      </c>
      <c r="L351" s="10">
        <f>'Raw Data'!AT351</f>
        <v>0.875</v>
      </c>
      <c r="M351" s="10">
        <f>'Raw Data'!AZ351</f>
        <v>1.0589999999999999</v>
      </c>
      <c r="N351" s="10">
        <f>'Raw Data'!BF351</f>
        <v>1.0580000000000001</v>
      </c>
      <c r="O351" s="10">
        <f>'Raw Data'!BL351</f>
        <v>0.92900000000000005</v>
      </c>
      <c r="P351" s="10">
        <f>'Raw Data'!BR351</f>
        <v>0.90700000000000003</v>
      </c>
      <c r="Q351" s="10">
        <f>'Raw Data'!BX351</f>
        <v>1.105</v>
      </c>
    </row>
    <row r="352" spans="1:17" x14ac:dyDescent="0.2">
      <c r="A352" t="str">
        <f>'Raw Data'!A352</f>
        <v>Lip_lipin+liposome</v>
      </c>
      <c r="B352">
        <f>'Raw Data'!B352</f>
        <v>855</v>
      </c>
      <c r="C352">
        <f>'Raw Data'!C352</f>
        <v>867</v>
      </c>
      <c r="D352" t="str">
        <f>'Raw Data'!D352</f>
        <v>KRSHSCDFPCSDT</v>
      </c>
      <c r="F352" s="18">
        <f>'Raw Data'!J352</f>
        <v>1.861</v>
      </c>
      <c r="G352" s="10">
        <f>'Raw Data'!P352</f>
        <v>1.865</v>
      </c>
      <c r="H352" s="10">
        <f>'Raw Data'!V352</f>
        <v>2.0640000000000001</v>
      </c>
      <c r="I352" s="10">
        <f>'Raw Data'!AB352</f>
        <v>3.0150000000000001</v>
      </c>
      <c r="J352" s="10">
        <f>'Raw Data'!AH352</f>
        <v>2.68</v>
      </c>
      <c r="K352" s="10">
        <f>'Raw Data'!AN352</f>
        <v>2.758</v>
      </c>
      <c r="L352" s="10">
        <f>'Raw Data'!AT352</f>
        <v>3.008</v>
      </c>
      <c r="M352" s="10">
        <f>'Raw Data'!AZ352</f>
        <v>3.1</v>
      </c>
      <c r="N352" s="10">
        <f>'Raw Data'!BF352</f>
        <v>3.1269999999999998</v>
      </c>
      <c r="O352" s="10">
        <f>'Raw Data'!BL352</f>
        <v>3.0790000000000002</v>
      </c>
      <c r="P352" s="10">
        <f>'Raw Data'!BR352</f>
        <v>3.0750000000000002</v>
      </c>
      <c r="Q352" s="10">
        <f>'Raw Data'!BX352</f>
        <v>3.036</v>
      </c>
    </row>
    <row r="353" spans="1:17" x14ac:dyDescent="0.2">
      <c r="A353" t="str">
        <f>'Raw Data'!A353</f>
        <v>Lip_lipin+liposome</v>
      </c>
      <c r="B353">
        <f>'Raw Data'!B353</f>
        <v>855</v>
      </c>
      <c r="C353">
        <f>'Raw Data'!C353</f>
        <v>871</v>
      </c>
      <c r="D353" t="str">
        <f>'Raw Data'!D353</f>
        <v>KRSHSCDFPCSDTFSNF</v>
      </c>
      <c r="F353" s="18">
        <f>'Raw Data'!J353</f>
        <v>3.1509999999999998</v>
      </c>
      <c r="G353" s="10">
        <f>'Raw Data'!P353</f>
        <v>3.2160000000000002</v>
      </c>
      <c r="H353" s="10">
        <f>'Raw Data'!V353</f>
        <v>3.25</v>
      </c>
      <c r="I353" s="10">
        <f>'Raw Data'!AB353</f>
        <v>4.1479999999999997</v>
      </c>
      <c r="J353" s="10">
        <f>'Raw Data'!AH353</f>
        <v>3.6850000000000001</v>
      </c>
      <c r="K353" s="10">
        <f>'Raw Data'!AN353</f>
        <v>3.6850000000000001</v>
      </c>
      <c r="L353" s="10">
        <f>'Raw Data'!AT353</f>
        <v>3.9510000000000001</v>
      </c>
      <c r="M353" s="10">
        <f>'Raw Data'!AZ353</f>
        <v>4.1980000000000004</v>
      </c>
      <c r="N353" s="10">
        <f>'Raw Data'!BF353</f>
        <v>3.98</v>
      </c>
      <c r="O353" s="10">
        <f>'Raw Data'!BL353</f>
        <v>4.157</v>
      </c>
      <c r="P353" s="10">
        <f>'Raw Data'!BR353</f>
        <v>4.2460000000000004</v>
      </c>
      <c r="Q353" s="10">
        <f>'Raw Data'!BX353</f>
        <v>4.0410000000000004</v>
      </c>
    </row>
    <row r="354" spans="1:17" x14ac:dyDescent="0.2">
      <c r="A354" t="str">
        <f>'Raw Data'!A354</f>
        <v>Lip_lipin+liposome</v>
      </c>
      <c r="B354">
        <f>'Raw Data'!B354</f>
        <v>872</v>
      </c>
      <c r="C354">
        <f>'Raw Data'!C354</f>
        <v>886</v>
      </c>
      <c r="D354" t="str">
        <f>'Raw Data'!D354</f>
        <v>TFWREPLPPFENQDM</v>
      </c>
      <c r="F354" s="18">
        <f>'Raw Data'!J354</f>
        <v>5.31</v>
      </c>
      <c r="G354" s="10">
        <f>'Raw Data'!P354</f>
        <v>5.3860000000000001</v>
      </c>
      <c r="H354" s="10">
        <f>'Raw Data'!V354</f>
        <v>5.415</v>
      </c>
      <c r="I354" s="10">
        <f>'Raw Data'!AB354</f>
        <v>6.1989999999999998</v>
      </c>
      <c r="J354" s="10">
        <f>'Raw Data'!AH354</f>
        <v>6.3170000000000002</v>
      </c>
      <c r="K354" s="10">
        <f>'Raw Data'!AN354</f>
        <v>6.2590000000000003</v>
      </c>
      <c r="L354" s="10">
        <f>'Raw Data'!AT354</f>
        <v>6.492</v>
      </c>
      <c r="M354" s="10">
        <f>'Raw Data'!AZ354</f>
        <v>6.5250000000000004</v>
      </c>
      <c r="N354" s="10">
        <f>'Raw Data'!BF354</f>
        <v>6.5339999999999998</v>
      </c>
      <c r="O354" s="10">
        <f>'Raw Data'!BL354</f>
        <v>6.633</v>
      </c>
      <c r="P354" s="10">
        <f>'Raw Data'!BR354</f>
        <v>6.6710000000000003</v>
      </c>
      <c r="Q354" s="10">
        <f>'Raw Data'!BX354</f>
        <v>6.62</v>
      </c>
    </row>
    <row r="355" spans="1:17" x14ac:dyDescent="0.2">
      <c r="A355" t="str">
        <f>'Raw Data'!A355</f>
        <v>Lip_lipin+liposome</v>
      </c>
      <c r="B355">
        <f>'Raw Data'!B355</f>
        <v>872</v>
      </c>
      <c r="C355">
        <f>'Raw Data'!C355</f>
        <v>893</v>
      </c>
      <c r="D355" t="str">
        <f>'Raw Data'!D355</f>
        <v>TFWREPLPPFENQDMHSASAGT</v>
      </c>
      <c r="F355" s="18">
        <f>'Raw Data'!J355</f>
        <v>7.1219999999999999</v>
      </c>
      <c r="G355" s="10">
        <f>'Raw Data'!P355</f>
        <v>7.157</v>
      </c>
      <c r="H355" s="10">
        <f>'Raw Data'!V355</f>
        <v>7.4690000000000003</v>
      </c>
      <c r="I355" s="10">
        <f>'Raw Data'!AB355</f>
        <v>8.3480000000000008</v>
      </c>
      <c r="J355" s="10">
        <f>'Raw Data'!AH355</f>
        <v>8.4649999999999999</v>
      </c>
      <c r="K355" s="10">
        <f>'Raw Data'!AN355</f>
        <v>8.3689999999999998</v>
      </c>
      <c r="L355" s="10">
        <f>'Raw Data'!AT355</f>
        <v>8.657</v>
      </c>
      <c r="M355" s="10">
        <f>'Raw Data'!AZ355</f>
        <v>8.82</v>
      </c>
      <c r="N355" s="10">
        <f>'Raw Data'!BF355</f>
        <v>8.6669999999999998</v>
      </c>
      <c r="O355" s="10">
        <f>'Raw Data'!BL355</f>
        <v>8.843</v>
      </c>
      <c r="P355" s="10">
        <f>'Raw Data'!BR355</f>
        <v>8.8559999999999999</v>
      </c>
      <c r="Q355" s="10">
        <f>'Raw Data'!BX355</f>
        <v>8.8149999999999995</v>
      </c>
    </row>
    <row r="356" spans="1:17" x14ac:dyDescent="0.2">
      <c r="A356" t="str">
        <f>'Raw Data'!A356</f>
        <v>Lip_lipin+liposome</v>
      </c>
      <c r="B356">
        <f>'Raw Data'!B356</f>
        <v>873</v>
      </c>
      <c r="C356">
        <f>'Raw Data'!C356</f>
        <v>893</v>
      </c>
      <c r="D356" t="str">
        <f>'Raw Data'!D356</f>
        <v>FWREPLPPFENQDMHSASAGT</v>
      </c>
      <c r="F356" s="18">
        <f>'Raw Data'!J356</f>
        <v>6.7590000000000003</v>
      </c>
      <c r="G356" s="10">
        <f>'Raw Data'!P356</f>
        <v>7.2939999999999996</v>
      </c>
      <c r="H356" s="10">
        <f>'Raw Data'!V356</f>
        <v>6.9610000000000003</v>
      </c>
      <c r="I356" s="10">
        <f>'Raw Data'!AB356</f>
        <v>7.7590000000000003</v>
      </c>
      <c r="J356" s="10">
        <f>'Raw Data'!AH356</f>
        <v>7.7489999999999997</v>
      </c>
      <c r="K356" s="10">
        <f>'Raw Data'!AN356</f>
        <v>7.6959999999999997</v>
      </c>
      <c r="L356" s="10">
        <f>'Raw Data'!AT356</f>
        <v>7.7930000000000001</v>
      </c>
      <c r="M356" s="10">
        <f>'Raw Data'!AZ356</f>
        <v>8.3149999999999995</v>
      </c>
      <c r="N356" s="10">
        <f>'Raw Data'!BF356</f>
        <v>7.915</v>
      </c>
      <c r="O356" s="10">
        <f>'Raw Data'!BL356</f>
        <v>8.2110000000000003</v>
      </c>
      <c r="P356" s="10">
        <f>'Raw Data'!BR356</f>
        <v>7.9950000000000001</v>
      </c>
      <c r="Q356" s="10">
        <f>'Raw Data'!BX356</f>
        <v>8.1240000000000006</v>
      </c>
    </row>
    <row r="357" spans="1:17" x14ac:dyDescent="0.2">
      <c r="A357" t="str">
        <f>'Raw Data'!A357</f>
        <v>Lip_lipin+liposome</v>
      </c>
      <c r="B357">
        <f>'Raw Data'!B357</f>
        <v>874</v>
      </c>
      <c r="C357">
        <f>'Raw Data'!C357</f>
        <v>893</v>
      </c>
      <c r="D357" t="str">
        <f>'Raw Data'!D357</f>
        <v>WREPLPPFENQDMHSASAGT</v>
      </c>
      <c r="F357" s="18">
        <f>'Raw Data'!J357</f>
        <v>6.6790000000000003</v>
      </c>
      <c r="G357" s="10">
        <f>'Raw Data'!P357</f>
        <v>6.7309999999999999</v>
      </c>
      <c r="H357" s="10">
        <f>'Raw Data'!V357</f>
        <v>6.9530000000000003</v>
      </c>
      <c r="I357" s="10">
        <f>'Raw Data'!AB357</f>
        <v>7.673</v>
      </c>
      <c r="J357" s="10">
        <f>'Raw Data'!AH357</f>
        <v>7.734</v>
      </c>
      <c r="K357" s="10">
        <f>'Raw Data'!AN357</f>
        <v>7.6710000000000003</v>
      </c>
      <c r="L357" s="10">
        <f>'Raw Data'!AT357</f>
        <v>7.9139999999999997</v>
      </c>
      <c r="M357" s="10">
        <f>'Raw Data'!AZ357</f>
        <v>7.7240000000000002</v>
      </c>
      <c r="N357" s="10">
        <f>'Raw Data'!BF357</f>
        <v>7.9829999999999997</v>
      </c>
      <c r="O357" s="10">
        <f>'Raw Data'!BL357</f>
        <v>7.9359999999999999</v>
      </c>
      <c r="P357" s="10">
        <f>'Raw Data'!BR357</f>
        <v>7.9669999999999996</v>
      </c>
      <c r="Q357" s="10">
        <f>'Raw Data'!BX357</f>
        <v>7.9279999999999999</v>
      </c>
    </row>
    <row r="358" spans="1:17" x14ac:dyDescent="0.2">
      <c r="A358" t="str">
        <f>'Raw Data'!A358</f>
        <v>Lip_lipin+liposome</v>
      </c>
      <c r="B358">
        <f>'Raw Data'!B358</f>
        <v>885</v>
      </c>
      <c r="C358">
        <f>'Raw Data'!C358</f>
        <v>893</v>
      </c>
      <c r="D358" t="str">
        <f>'Raw Data'!D358</f>
        <v>DMHSASAGT</v>
      </c>
      <c r="F358" s="18">
        <f>'Raw Data'!J358</f>
        <v>3.8759999999999999</v>
      </c>
      <c r="G358" s="10">
        <f>'Raw Data'!P358</f>
        <v>3.9470000000000001</v>
      </c>
      <c r="H358" s="10">
        <f>'Raw Data'!V358</f>
        <v>4.0410000000000004</v>
      </c>
      <c r="I358" s="10">
        <f>'Raw Data'!AB358</f>
        <v>4.1219999999999999</v>
      </c>
      <c r="J358" s="10">
        <f>'Raw Data'!AH358</f>
        <v>4.2670000000000003</v>
      </c>
      <c r="K358" s="10">
        <f>'Raw Data'!AN358</f>
        <v>4.1500000000000004</v>
      </c>
      <c r="L358" s="10">
        <f>'Raw Data'!AT358</f>
        <v>4.2160000000000002</v>
      </c>
      <c r="M358" s="10">
        <f>'Raw Data'!AZ358</f>
        <v>4.1360000000000001</v>
      </c>
      <c r="N358" s="10">
        <f>'Raw Data'!BF358</f>
        <v>4.0449999999999999</v>
      </c>
      <c r="O358" s="10">
        <f>'Raw Data'!BL358</f>
        <v>4.2359999999999998</v>
      </c>
      <c r="P358" s="10">
        <f>'Raw Data'!BR358</f>
        <v>4.3109999999999999</v>
      </c>
      <c r="Q358" s="10">
        <f>'Raw Data'!BX358</f>
        <v>4.42</v>
      </c>
    </row>
    <row r="359" spans="1:17" x14ac:dyDescent="0.2">
      <c r="F359" s="18"/>
      <c r="G359" s="10"/>
      <c r="H359" s="10"/>
      <c r="J359" s="10"/>
      <c r="K359" s="10"/>
      <c r="M359" s="10"/>
      <c r="N359" s="10"/>
      <c r="P359" s="10"/>
      <c r="Q359" s="10"/>
    </row>
    <row r="360" spans="1:17" x14ac:dyDescent="0.2">
      <c r="F360" s="18"/>
      <c r="G360" s="10"/>
      <c r="H360" s="10"/>
      <c r="J360" s="10"/>
      <c r="K360" s="10"/>
      <c r="M360" s="10"/>
      <c r="N360" s="10"/>
      <c r="P360" s="10"/>
      <c r="Q360" s="10"/>
    </row>
    <row r="361" spans="1:17" x14ac:dyDescent="0.2">
      <c r="F361" s="18"/>
      <c r="G361" s="10"/>
      <c r="H361" s="10"/>
      <c r="J361" s="10"/>
      <c r="K361" s="10"/>
      <c r="M361" s="10"/>
      <c r="N361" s="10"/>
      <c r="P361" s="10"/>
      <c r="Q361" s="10"/>
    </row>
    <row r="362" spans="1:17" x14ac:dyDescent="0.2">
      <c r="F362" s="18"/>
      <c r="G362" s="10"/>
      <c r="H362" s="10"/>
      <c r="J362" s="10"/>
      <c r="K362" s="10"/>
      <c r="M362" s="10"/>
      <c r="N362" s="10"/>
      <c r="P362" s="10"/>
      <c r="Q362" s="10"/>
    </row>
    <row r="363" spans="1:17" x14ac:dyDescent="0.2">
      <c r="F363" s="18"/>
      <c r="G363" s="10"/>
      <c r="H363" s="10"/>
      <c r="J363" s="10"/>
      <c r="K363" s="10"/>
      <c r="M363" s="10"/>
      <c r="N363" s="10"/>
      <c r="P363" s="10"/>
      <c r="Q363" s="10"/>
    </row>
    <row r="364" spans="1:17" x14ac:dyDescent="0.2">
      <c r="F364" s="18"/>
      <c r="G364" s="10"/>
      <c r="H364" s="10"/>
      <c r="J364" s="10"/>
      <c r="K364" s="10"/>
      <c r="M364" s="10"/>
      <c r="N364" s="10"/>
      <c r="P364" s="10"/>
      <c r="Q364" s="10"/>
    </row>
    <row r="365" spans="1:17" x14ac:dyDescent="0.2">
      <c r="F365" s="18"/>
      <c r="G365" s="10"/>
      <c r="H365" s="10"/>
      <c r="J365" s="10"/>
      <c r="K365" s="10"/>
      <c r="M365" s="10"/>
      <c r="N365" s="10"/>
      <c r="P365" s="10"/>
      <c r="Q365" s="10"/>
    </row>
    <row r="366" spans="1:17" x14ac:dyDescent="0.2">
      <c r="F366" s="18"/>
      <c r="G366" s="10"/>
      <c r="H366" s="10"/>
      <c r="J366" s="10"/>
      <c r="K366" s="10"/>
      <c r="M366" s="10"/>
      <c r="N366" s="10"/>
      <c r="P366" s="10"/>
      <c r="Q366" s="10"/>
    </row>
    <row r="367" spans="1:17" x14ac:dyDescent="0.2">
      <c r="F367" s="18"/>
      <c r="G367" s="10"/>
      <c r="H367" s="10"/>
      <c r="J367" s="10"/>
      <c r="K367" s="10"/>
      <c r="M367" s="10"/>
      <c r="N367" s="10"/>
      <c r="P367" s="10"/>
      <c r="Q367" s="10"/>
    </row>
    <row r="368" spans="1:17" x14ac:dyDescent="0.2">
      <c r="F368" s="18"/>
      <c r="G368" s="10"/>
      <c r="H368" s="10"/>
      <c r="J368" s="10"/>
      <c r="K368" s="10"/>
      <c r="M368" s="10"/>
      <c r="N368" s="10"/>
      <c r="P368" s="10"/>
      <c r="Q368" s="10"/>
    </row>
    <row r="369" spans="6:17" x14ac:dyDescent="0.2">
      <c r="F369" s="18"/>
      <c r="G369" s="10"/>
      <c r="H369" s="10"/>
      <c r="J369" s="10"/>
      <c r="K369" s="10"/>
      <c r="M369" s="10"/>
      <c r="N369" s="10"/>
      <c r="P369" s="10"/>
      <c r="Q369" s="10"/>
    </row>
    <row r="370" spans="6:17" x14ac:dyDescent="0.2">
      <c r="F370" s="18"/>
      <c r="G370" s="10"/>
      <c r="H370" s="10"/>
      <c r="J370" s="10"/>
      <c r="K370" s="10"/>
      <c r="M370" s="10"/>
      <c r="N370" s="10"/>
      <c r="P370" s="10"/>
      <c r="Q370" s="10"/>
    </row>
    <row r="371" spans="6:17" x14ac:dyDescent="0.2">
      <c r="F371" s="18"/>
      <c r="G371" s="10"/>
      <c r="H371" s="10"/>
      <c r="J371" s="10"/>
      <c r="K371" s="10"/>
      <c r="M371" s="10"/>
      <c r="N371" s="10"/>
      <c r="P371" s="10"/>
      <c r="Q371" s="10"/>
    </row>
    <row r="372" spans="6:17" x14ac:dyDescent="0.2">
      <c r="F372" s="18"/>
      <c r="G372" s="10"/>
      <c r="H372" s="10"/>
      <c r="J372" s="10"/>
      <c r="K372" s="10"/>
      <c r="M372" s="10"/>
      <c r="N372" s="10"/>
      <c r="P372" s="10"/>
      <c r="Q372" s="10"/>
    </row>
    <row r="373" spans="6:17" x14ac:dyDescent="0.2">
      <c r="F373" s="18"/>
      <c r="G373" s="10"/>
      <c r="H373" s="10"/>
      <c r="J373" s="10"/>
      <c r="K373" s="10"/>
      <c r="M373" s="10"/>
      <c r="N373" s="10"/>
      <c r="P373" s="10"/>
      <c r="Q373" s="10"/>
    </row>
    <row r="374" spans="6:17" x14ac:dyDescent="0.2">
      <c r="F374" s="18"/>
      <c r="G374" s="10"/>
      <c r="H374" s="10"/>
      <c r="J374" s="10"/>
      <c r="K374" s="10"/>
      <c r="M374" s="10"/>
      <c r="N374" s="10"/>
      <c r="P374" s="10"/>
      <c r="Q374" s="10"/>
    </row>
    <row r="375" spans="6:17" x14ac:dyDescent="0.2">
      <c r="F375" s="18"/>
      <c r="G375" s="10"/>
      <c r="H375" s="10"/>
      <c r="J375" s="10"/>
      <c r="K375" s="10"/>
      <c r="M375" s="10"/>
      <c r="N375" s="10"/>
      <c r="P375" s="10"/>
      <c r="Q375" s="10"/>
    </row>
    <row r="376" spans="6:17" x14ac:dyDescent="0.2">
      <c r="F376" s="18"/>
      <c r="G376" s="10"/>
      <c r="H376" s="10"/>
      <c r="J376" s="10"/>
      <c r="K376" s="10"/>
      <c r="M376" s="10"/>
      <c r="N376" s="10"/>
      <c r="P376" s="10"/>
      <c r="Q376" s="10"/>
    </row>
    <row r="377" spans="6:17" x14ac:dyDescent="0.2">
      <c r="F377" s="18"/>
      <c r="G377" s="10"/>
      <c r="H377" s="10"/>
      <c r="J377" s="10"/>
      <c r="K377" s="10"/>
      <c r="M377" s="10"/>
      <c r="N377" s="10"/>
      <c r="P377" s="10"/>
      <c r="Q377" s="10"/>
    </row>
    <row r="378" spans="6:17" x14ac:dyDescent="0.2">
      <c r="G378" s="10"/>
      <c r="H378" s="10"/>
      <c r="J378" s="10"/>
      <c r="K378" s="10"/>
      <c r="M378" s="10"/>
      <c r="N378" s="10"/>
      <c r="P378" s="10"/>
      <c r="Q378" s="10"/>
    </row>
    <row r="379" spans="6:17" x14ac:dyDescent="0.2">
      <c r="G379" s="10"/>
      <c r="H379" s="10"/>
      <c r="J379" s="10"/>
      <c r="K379" s="10"/>
      <c r="M379" s="10"/>
      <c r="N379" s="10"/>
      <c r="P379" s="10"/>
      <c r="Q379" s="10"/>
    </row>
    <row r="380" spans="6:17" x14ac:dyDescent="0.2">
      <c r="G380" s="10"/>
      <c r="H380" s="10"/>
      <c r="J380" s="10"/>
      <c r="K380" s="10"/>
      <c r="M380" s="10"/>
      <c r="N380" s="10"/>
      <c r="P380" s="10"/>
      <c r="Q380" s="10"/>
    </row>
    <row r="381" spans="6:17" x14ac:dyDescent="0.2">
      <c r="G381" s="10"/>
      <c r="H381" s="10"/>
      <c r="J381" s="10"/>
      <c r="K381" s="10"/>
      <c r="M381" s="10"/>
      <c r="N381" s="10"/>
      <c r="P381" s="10"/>
      <c r="Q381" s="10"/>
    </row>
    <row r="382" spans="6:17" x14ac:dyDescent="0.2">
      <c r="G382" s="10"/>
      <c r="H382" s="10"/>
      <c r="J382" s="10"/>
      <c r="K382" s="10"/>
      <c r="M382" s="10"/>
      <c r="N382" s="10"/>
      <c r="P382" s="10"/>
      <c r="Q382" s="10"/>
    </row>
    <row r="383" spans="6:17" x14ac:dyDescent="0.2">
      <c r="G383" s="10"/>
      <c r="H383" s="10"/>
      <c r="J383" s="10"/>
      <c r="K383" s="10"/>
      <c r="M383" s="10"/>
      <c r="N383" s="10"/>
      <c r="P383" s="10"/>
      <c r="Q383" s="10"/>
    </row>
    <row r="384" spans="6:17" x14ac:dyDescent="0.2">
      <c r="G384" s="10"/>
      <c r="H384" s="10"/>
      <c r="J384" s="10"/>
      <c r="K384" s="10"/>
      <c r="M384" s="10"/>
      <c r="N384" s="10"/>
      <c r="P384" s="10"/>
      <c r="Q384" s="10"/>
    </row>
    <row r="385" spans="7:17" x14ac:dyDescent="0.2">
      <c r="G385" s="10"/>
      <c r="H385" s="10"/>
      <c r="J385" s="10"/>
      <c r="K385" s="10"/>
      <c r="M385" s="10"/>
      <c r="N385" s="10"/>
      <c r="P385" s="10"/>
      <c r="Q385" s="10"/>
    </row>
    <row r="386" spans="7:17" x14ac:dyDescent="0.2">
      <c r="G386" s="10"/>
      <c r="H386" s="10"/>
      <c r="J386" s="10"/>
      <c r="K386" s="10"/>
      <c r="M386" s="10"/>
      <c r="N386" s="10"/>
      <c r="P386" s="10"/>
      <c r="Q386" s="10"/>
    </row>
    <row r="387" spans="7:17" x14ac:dyDescent="0.2">
      <c r="G387" s="10"/>
      <c r="H387" s="10"/>
      <c r="J387" s="10"/>
      <c r="K387" s="10"/>
      <c r="M387" s="10"/>
      <c r="N387" s="10"/>
      <c r="P387" s="10"/>
      <c r="Q387" s="10"/>
    </row>
    <row r="388" spans="7:17" x14ac:dyDescent="0.2">
      <c r="G388" s="10"/>
      <c r="H388" s="10"/>
      <c r="J388" s="10"/>
      <c r="K388" s="10"/>
      <c r="M388" s="10"/>
      <c r="N388" s="10"/>
      <c r="P388" s="10"/>
      <c r="Q388" s="10"/>
    </row>
    <row r="389" spans="7:17" x14ac:dyDescent="0.2">
      <c r="G389" s="10"/>
      <c r="H389" s="10"/>
      <c r="J389" s="10"/>
      <c r="K389" s="10"/>
      <c r="M389" s="10"/>
      <c r="N389" s="10"/>
      <c r="P389" s="10"/>
      <c r="Q389" s="10"/>
    </row>
    <row r="390" spans="7:17" x14ac:dyDescent="0.2">
      <c r="G390" s="10"/>
      <c r="H390" s="10"/>
      <c r="J390" s="10"/>
      <c r="K390" s="10"/>
      <c r="M390" s="10"/>
      <c r="N390" s="10"/>
      <c r="P390" s="10"/>
      <c r="Q390" s="10"/>
    </row>
    <row r="391" spans="7:17" x14ac:dyDescent="0.2">
      <c r="G391" s="10"/>
      <c r="H391" s="10"/>
      <c r="J391" s="10"/>
      <c r="K391" s="10"/>
      <c r="M391" s="10"/>
      <c r="N391" s="10"/>
      <c r="P391" s="10"/>
      <c r="Q391" s="10"/>
    </row>
    <row r="392" spans="7:17" x14ac:dyDescent="0.2">
      <c r="G392" s="10"/>
      <c r="H392" s="10"/>
      <c r="J392" s="10"/>
      <c r="K392" s="10"/>
      <c r="M392" s="10"/>
      <c r="N392" s="10"/>
      <c r="P392" s="10"/>
      <c r="Q392" s="10"/>
    </row>
    <row r="393" spans="7:17" x14ac:dyDescent="0.2">
      <c r="G393" s="10"/>
      <c r="H393" s="10"/>
      <c r="J393" s="10"/>
      <c r="K393" s="10"/>
      <c r="M393" s="10"/>
      <c r="N393" s="10"/>
      <c r="P393" s="10"/>
      <c r="Q393" s="10"/>
    </row>
    <row r="394" spans="7:17" x14ac:dyDescent="0.2">
      <c r="G394" s="10"/>
      <c r="H394" s="10"/>
      <c r="J394" s="10"/>
      <c r="K394" s="10"/>
      <c r="M394" s="10"/>
      <c r="N394" s="10"/>
      <c r="P394" s="10"/>
      <c r="Q394" s="10"/>
    </row>
    <row r="395" spans="7:17" x14ac:dyDescent="0.2">
      <c r="G395" s="10"/>
      <c r="H395" s="10"/>
      <c r="J395" s="10"/>
      <c r="K395" s="10"/>
      <c r="M395" s="10"/>
      <c r="N395" s="10"/>
      <c r="P395" s="10"/>
      <c r="Q395" s="10"/>
    </row>
    <row r="396" spans="7:17" x14ac:dyDescent="0.2">
      <c r="G396" s="10"/>
      <c r="H396" s="10"/>
      <c r="J396" s="10"/>
      <c r="K396" s="10"/>
      <c r="M396" s="10"/>
      <c r="N396" s="10"/>
      <c r="P396" s="10"/>
      <c r="Q396" s="10"/>
    </row>
    <row r="397" spans="7:17" x14ac:dyDescent="0.2">
      <c r="G397" s="10"/>
      <c r="H397" s="10"/>
      <c r="J397" s="10"/>
      <c r="K397" s="10"/>
      <c r="M397" s="10"/>
      <c r="N397" s="10"/>
      <c r="P397" s="10"/>
      <c r="Q397" s="10"/>
    </row>
    <row r="398" spans="7:17" x14ac:dyDescent="0.2">
      <c r="G398" s="10"/>
      <c r="H398" s="10"/>
      <c r="J398" s="10"/>
      <c r="K398" s="10"/>
      <c r="M398" s="10"/>
      <c r="N398" s="10"/>
      <c r="P398" s="10"/>
      <c r="Q398" s="10"/>
    </row>
    <row r="399" spans="7:17" x14ac:dyDescent="0.2">
      <c r="G399" s="10"/>
      <c r="H399" s="10"/>
      <c r="J399" s="10"/>
      <c r="K399" s="10"/>
      <c r="M399" s="10"/>
      <c r="N399" s="10"/>
      <c r="P399" s="10"/>
      <c r="Q399" s="10"/>
    </row>
    <row r="400" spans="7:17" x14ac:dyDescent="0.2">
      <c r="G400" s="10"/>
      <c r="H400" s="10"/>
      <c r="J400" s="10"/>
      <c r="K400" s="10"/>
      <c r="M400" s="10"/>
      <c r="N400" s="10"/>
      <c r="P400" s="10"/>
      <c r="Q400" s="10"/>
    </row>
    <row r="401" spans="7:17" x14ac:dyDescent="0.2">
      <c r="G401" s="10"/>
      <c r="H401" s="10"/>
      <c r="J401" s="10"/>
      <c r="K401" s="10"/>
      <c r="M401" s="10"/>
      <c r="N401" s="10"/>
      <c r="P401" s="10"/>
      <c r="Q401" s="10"/>
    </row>
    <row r="402" spans="7:17" x14ac:dyDescent="0.2">
      <c r="G402" s="10"/>
      <c r="H402" s="10"/>
      <c r="J402" s="10"/>
      <c r="K402" s="10"/>
      <c r="M402" s="10"/>
      <c r="N402" s="10"/>
      <c r="P402" s="10"/>
      <c r="Q402" s="10"/>
    </row>
    <row r="403" spans="7:17" x14ac:dyDescent="0.2">
      <c r="G403" s="10"/>
      <c r="H403" s="10"/>
      <c r="J403" s="10"/>
      <c r="K403" s="10"/>
      <c r="M403" s="10"/>
      <c r="N403" s="10"/>
      <c r="P403" s="10"/>
      <c r="Q403" s="10"/>
    </row>
    <row r="404" spans="7:17" x14ac:dyDescent="0.2">
      <c r="G404" s="10"/>
      <c r="H404" s="10"/>
      <c r="J404" s="10"/>
      <c r="K404" s="10"/>
      <c r="M404" s="10"/>
      <c r="N404" s="10"/>
      <c r="P404" s="10"/>
      <c r="Q404" s="10"/>
    </row>
    <row r="405" spans="7:17" x14ac:dyDescent="0.2">
      <c r="G405" s="10"/>
      <c r="H405" s="10"/>
      <c r="J405" s="10"/>
      <c r="K405" s="10"/>
      <c r="M405" s="10"/>
      <c r="N405" s="10"/>
      <c r="P405" s="10"/>
      <c r="Q405" s="10"/>
    </row>
    <row r="406" spans="7:17" x14ac:dyDescent="0.2">
      <c r="G406" s="10"/>
      <c r="H406" s="10"/>
      <c r="J406" s="10"/>
      <c r="K406" s="10"/>
      <c r="M406" s="10"/>
      <c r="N406" s="10"/>
      <c r="P406" s="10"/>
      <c r="Q406" s="10"/>
    </row>
    <row r="407" spans="7:17" x14ac:dyDescent="0.2">
      <c r="G407" s="10"/>
      <c r="H407" s="10"/>
      <c r="J407" s="10"/>
      <c r="K407" s="10"/>
      <c r="M407" s="10"/>
      <c r="N407" s="10"/>
      <c r="P407" s="10"/>
      <c r="Q407" s="10"/>
    </row>
    <row r="408" spans="7:17" x14ac:dyDescent="0.2">
      <c r="G408" s="10"/>
      <c r="H408" s="10"/>
      <c r="J408" s="10"/>
      <c r="K408" s="10"/>
      <c r="M408" s="10"/>
      <c r="N408" s="10"/>
      <c r="P408" s="10"/>
      <c r="Q408" s="10"/>
    </row>
    <row r="409" spans="7:17" x14ac:dyDescent="0.2">
      <c r="G409" s="10"/>
      <c r="H409" s="10"/>
      <c r="J409" s="10"/>
      <c r="K409" s="10"/>
      <c r="M409" s="10"/>
      <c r="N409" s="10"/>
      <c r="P409" s="10"/>
      <c r="Q409" s="10"/>
    </row>
    <row r="410" spans="7:17" x14ac:dyDescent="0.2">
      <c r="G410" s="10"/>
      <c r="H410" s="10"/>
      <c r="J410" s="10"/>
      <c r="K410" s="10"/>
      <c r="M410" s="10"/>
      <c r="N410" s="10"/>
      <c r="P410" s="10"/>
      <c r="Q410" s="10"/>
    </row>
    <row r="411" spans="7:17" x14ac:dyDescent="0.2">
      <c r="G411" s="10"/>
      <c r="H411" s="10"/>
      <c r="J411" s="10"/>
      <c r="K411" s="10"/>
      <c r="M411" s="10"/>
      <c r="N411" s="10"/>
      <c r="P411" s="10"/>
      <c r="Q411" s="10"/>
    </row>
    <row r="412" spans="7:17" x14ac:dyDescent="0.2">
      <c r="G412" s="10"/>
      <c r="H412" s="10"/>
      <c r="J412" s="10"/>
      <c r="K412" s="10"/>
      <c r="M412" s="10"/>
      <c r="N412" s="10"/>
      <c r="P412" s="10"/>
      <c r="Q412" s="10"/>
    </row>
    <row r="413" spans="7:17" x14ac:dyDescent="0.2">
      <c r="G413" s="10"/>
      <c r="H413" s="10"/>
      <c r="J413" s="10"/>
      <c r="K413" s="10"/>
      <c r="M413" s="10"/>
      <c r="N413" s="10"/>
      <c r="P413" s="10"/>
      <c r="Q413" s="10"/>
    </row>
    <row r="414" spans="7:17" x14ac:dyDescent="0.2">
      <c r="G414" s="10"/>
      <c r="H414" s="10"/>
      <c r="J414" s="10"/>
      <c r="K414" s="10"/>
      <c r="M414" s="10"/>
      <c r="N414" s="10"/>
      <c r="P414" s="10"/>
      <c r="Q414" s="10"/>
    </row>
    <row r="415" spans="7:17" x14ac:dyDescent="0.2">
      <c r="G415" s="10"/>
      <c r="H415" s="10"/>
      <c r="J415" s="10"/>
      <c r="K415" s="10"/>
      <c r="M415" s="10"/>
      <c r="N415" s="10"/>
      <c r="P415" s="10"/>
      <c r="Q415" s="10"/>
    </row>
    <row r="416" spans="7:17" x14ac:dyDescent="0.2">
      <c r="G416" s="10"/>
      <c r="H416" s="10"/>
      <c r="J416" s="10"/>
      <c r="K416" s="10"/>
      <c r="M416" s="10"/>
      <c r="N416" s="10"/>
      <c r="P416" s="10"/>
      <c r="Q416" s="10"/>
    </row>
    <row r="417" spans="7:17" x14ac:dyDescent="0.2">
      <c r="G417" s="10"/>
      <c r="H417" s="10"/>
      <c r="J417" s="10"/>
      <c r="K417" s="10"/>
      <c r="M417" s="10"/>
      <c r="N417" s="10"/>
      <c r="P417" s="10"/>
      <c r="Q417" s="10"/>
    </row>
    <row r="418" spans="7:17" x14ac:dyDescent="0.2">
      <c r="G418" s="10"/>
      <c r="H418" s="10"/>
      <c r="J418" s="10"/>
      <c r="K418" s="10"/>
      <c r="M418" s="10"/>
      <c r="N418" s="10"/>
      <c r="P418" s="10"/>
      <c r="Q418" s="10"/>
    </row>
    <row r="419" spans="7:17" x14ac:dyDescent="0.2">
      <c r="G419" s="10"/>
      <c r="H419" s="10"/>
      <c r="J419" s="10"/>
      <c r="K419" s="10"/>
      <c r="M419" s="10"/>
      <c r="N419" s="10"/>
      <c r="P419" s="10"/>
      <c r="Q419" s="10"/>
    </row>
    <row r="420" spans="7:17" x14ac:dyDescent="0.2">
      <c r="G420" s="10"/>
      <c r="H420" s="10"/>
      <c r="J420" s="10"/>
      <c r="K420" s="10"/>
      <c r="M420" s="10"/>
      <c r="N420" s="10"/>
      <c r="P420" s="10"/>
      <c r="Q420" s="10"/>
    </row>
    <row r="421" spans="7:17" x14ac:dyDescent="0.2">
      <c r="G421" s="10"/>
      <c r="H421" s="10"/>
      <c r="J421" s="10"/>
      <c r="K421" s="10"/>
      <c r="M421" s="10"/>
      <c r="N421" s="10"/>
      <c r="P421" s="10"/>
      <c r="Q421" s="10"/>
    </row>
    <row r="422" spans="7:17" x14ac:dyDescent="0.2">
      <c r="G422" s="10"/>
      <c r="H422" s="10"/>
      <c r="J422" s="10"/>
      <c r="K422" s="10"/>
      <c r="M422" s="10"/>
      <c r="N422" s="10"/>
      <c r="P422" s="10"/>
      <c r="Q422" s="10"/>
    </row>
    <row r="423" spans="7:17" x14ac:dyDescent="0.2">
      <c r="G423" s="10"/>
      <c r="H423" s="10"/>
      <c r="J423" s="10"/>
      <c r="K423" s="10"/>
      <c r="M423" s="10"/>
      <c r="N423" s="10"/>
      <c r="P423" s="10"/>
      <c r="Q423" s="10"/>
    </row>
    <row r="424" spans="7:17" x14ac:dyDescent="0.2">
      <c r="G424" s="10"/>
      <c r="H424" s="10"/>
      <c r="J424" s="10"/>
      <c r="K424" s="10"/>
      <c r="M424" s="10"/>
      <c r="N424" s="10"/>
      <c r="P424" s="10"/>
      <c r="Q424" s="10"/>
    </row>
    <row r="425" spans="7:17" x14ac:dyDescent="0.2">
      <c r="G425" s="10"/>
      <c r="H425" s="10"/>
      <c r="J425" s="10"/>
      <c r="K425" s="10"/>
      <c r="M425" s="10"/>
      <c r="N425" s="10"/>
      <c r="P425" s="10"/>
      <c r="Q425" s="10"/>
    </row>
    <row r="426" spans="7:17" x14ac:dyDescent="0.2">
      <c r="G426" s="10"/>
      <c r="H426" s="10"/>
      <c r="J426" s="10"/>
      <c r="K426" s="10"/>
      <c r="M426" s="10"/>
      <c r="N426" s="10"/>
      <c r="P426" s="10"/>
      <c r="Q426" s="10"/>
    </row>
    <row r="427" spans="7:17" x14ac:dyDescent="0.2">
      <c r="G427" s="10"/>
      <c r="H427" s="10"/>
      <c r="J427" s="10"/>
      <c r="K427" s="10"/>
      <c r="M427" s="10"/>
      <c r="N427" s="10"/>
      <c r="P427" s="10"/>
      <c r="Q427" s="10"/>
    </row>
    <row r="428" spans="7:17" x14ac:dyDescent="0.2">
      <c r="G428" s="10"/>
      <c r="H428" s="10"/>
      <c r="J428" s="10"/>
      <c r="K428" s="10"/>
      <c r="M428" s="10"/>
      <c r="N428" s="10"/>
      <c r="P428" s="10"/>
      <c r="Q428" s="10"/>
    </row>
    <row r="429" spans="7:17" x14ac:dyDescent="0.2">
      <c r="G429" s="10"/>
      <c r="H429" s="10"/>
      <c r="J429" s="10"/>
      <c r="K429" s="10"/>
      <c r="M429" s="10"/>
      <c r="N429" s="10"/>
      <c r="P429" s="10"/>
      <c r="Q429" s="10"/>
    </row>
    <row r="430" spans="7:17" x14ac:dyDescent="0.2">
      <c r="G430" s="10"/>
      <c r="H430" s="10"/>
      <c r="J430" s="10"/>
      <c r="K430" s="10"/>
      <c r="M430" s="10"/>
      <c r="N430" s="10"/>
      <c r="P430" s="10"/>
      <c r="Q430" s="10"/>
    </row>
    <row r="431" spans="7:17" x14ac:dyDescent="0.2">
      <c r="G431" s="10"/>
      <c r="H431" s="10"/>
      <c r="J431" s="10"/>
      <c r="K431" s="10"/>
      <c r="M431" s="10"/>
      <c r="N431" s="10"/>
      <c r="P431" s="10"/>
      <c r="Q431" s="10"/>
    </row>
    <row r="432" spans="7:17" x14ac:dyDescent="0.2">
      <c r="G432" s="10"/>
      <c r="H432" s="10"/>
      <c r="J432" s="10"/>
      <c r="K432" s="10"/>
      <c r="M432" s="10"/>
      <c r="N432" s="10"/>
      <c r="P432" s="10"/>
      <c r="Q432" s="10"/>
    </row>
    <row r="433" spans="7:17" x14ac:dyDescent="0.2">
      <c r="G433" s="10"/>
      <c r="H433" s="10"/>
      <c r="J433" s="10"/>
      <c r="K433" s="10"/>
      <c r="M433" s="10"/>
      <c r="N433" s="10"/>
      <c r="P433" s="10"/>
      <c r="Q433" s="10"/>
    </row>
    <row r="434" spans="7:17" x14ac:dyDescent="0.2">
      <c r="G434" s="10"/>
      <c r="H434" s="10"/>
      <c r="J434" s="10"/>
      <c r="K434" s="10"/>
      <c r="M434" s="10"/>
      <c r="N434" s="10"/>
      <c r="P434" s="10"/>
      <c r="Q434" s="10"/>
    </row>
    <row r="435" spans="7:17" x14ac:dyDescent="0.2">
      <c r="G435" s="10"/>
      <c r="H435" s="10"/>
      <c r="J435" s="10"/>
      <c r="K435" s="10"/>
      <c r="M435" s="10"/>
      <c r="N435" s="10"/>
      <c r="P435" s="10"/>
      <c r="Q435" s="10"/>
    </row>
    <row r="436" spans="7:17" x14ac:dyDescent="0.2">
      <c r="G436" s="10"/>
      <c r="H436" s="10"/>
      <c r="J436" s="10"/>
      <c r="K436" s="10"/>
      <c r="M436" s="10"/>
      <c r="N436" s="10"/>
      <c r="P436" s="10"/>
      <c r="Q436" s="10"/>
    </row>
    <row r="437" spans="7:17" x14ac:dyDescent="0.2">
      <c r="G437" s="10"/>
      <c r="H437" s="10"/>
      <c r="J437" s="10"/>
      <c r="K437" s="10"/>
      <c r="M437" s="10"/>
      <c r="N437" s="10"/>
      <c r="P437" s="10"/>
      <c r="Q437" s="10"/>
    </row>
    <row r="438" spans="7:17" x14ac:dyDescent="0.2">
      <c r="G438" s="10"/>
      <c r="H438" s="10"/>
      <c r="J438" s="10"/>
      <c r="K438" s="10"/>
      <c r="M438" s="10"/>
      <c r="N438" s="10"/>
      <c r="P438" s="10"/>
      <c r="Q438" s="10"/>
    </row>
    <row r="439" spans="7:17" x14ac:dyDescent="0.2">
      <c r="G439" s="10"/>
      <c r="H439" s="10"/>
      <c r="J439" s="10"/>
      <c r="K439" s="10"/>
      <c r="M439" s="10"/>
      <c r="N439" s="10"/>
      <c r="P439" s="10"/>
      <c r="Q439" s="10"/>
    </row>
    <row r="440" spans="7:17" x14ac:dyDescent="0.2">
      <c r="G440" s="10"/>
      <c r="H440" s="10"/>
      <c r="J440" s="10"/>
      <c r="K440" s="10"/>
      <c r="M440" s="10"/>
      <c r="N440" s="10"/>
      <c r="P440" s="10"/>
      <c r="Q440" s="10"/>
    </row>
    <row r="441" spans="7:17" x14ac:dyDescent="0.2">
      <c r="G441" s="10"/>
      <c r="H441" s="10"/>
      <c r="J441" s="10"/>
      <c r="K441" s="10"/>
      <c r="M441" s="10"/>
      <c r="N441" s="10"/>
      <c r="P441" s="10"/>
      <c r="Q441" s="10"/>
    </row>
    <row r="442" spans="7:17" x14ac:dyDescent="0.2">
      <c r="G442" s="10"/>
      <c r="H442" s="10"/>
      <c r="J442" s="10"/>
      <c r="K442" s="10"/>
      <c r="M442" s="10"/>
      <c r="N442" s="10"/>
      <c r="P442" s="10"/>
      <c r="Q442" s="10"/>
    </row>
    <row r="443" spans="7:17" x14ac:dyDescent="0.2">
      <c r="G443" s="10"/>
      <c r="H443" s="10"/>
      <c r="J443" s="10"/>
      <c r="K443" s="10"/>
      <c r="M443" s="10"/>
      <c r="N443" s="10"/>
      <c r="P443" s="10"/>
      <c r="Q443" s="10"/>
    </row>
    <row r="444" spans="7:17" x14ac:dyDescent="0.2">
      <c r="G444" s="10"/>
      <c r="H444" s="10"/>
      <c r="J444" s="10"/>
      <c r="K444" s="10"/>
      <c r="M444" s="10"/>
      <c r="N444" s="10"/>
      <c r="P444" s="10"/>
      <c r="Q444" s="10"/>
    </row>
    <row r="445" spans="7:17" x14ac:dyDescent="0.2">
      <c r="G445" s="10"/>
      <c r="H445" s="10"/>
      <c r="J445" s="10"/>
      <c r="K445" s="10"/>
      <c r="M445" s="10"/>
      <c r="N445" s="10"/>
      <c r="P445" s="10"/>
      <c r="Q445" s="10"/>
    </row>
    <row r="446" spans="7:17" x14ac:dyDescent="0.2">
      <c r="G446" s="10"/>
      <c r="H446" s="10"/>
      <c r="J446" s="10"/>
      <c r="K446" s="10"/>
      <c r="M446" s="10"/>
      <c r="N446" s="10"/>
      <c r="P446" s="10"/>
      <c r="Q446" s="10"/>
    </row>
    <row r="447" spans="7:17" x14ac:dyDescent="0.2">
      <c r="G447" s="10"/>
      <c r="H447" s="10"/>
      <c r="J447" s="10"/>
      <c r="K447" s="10"/>
      <c r="M447" s="10"/>
      <c r="N447" s="10"/>
      <c r="P447" s="10"/>
      <c r="Q447" s="10"/>
    </row>
    <row r="448" spans="7:17" x14ac:dyDescent="0.2">
      <c r="G448" s="10"/>
      <c r="H448" s="10"/>
      <c r="J448" s="10"/>
      <c r="K448" s="10"/>
      <c r="M448" s="10"/>
      <c r="N448" s="10"/>
      <c r="P448" s="10"/>
      <c r="Q448" s="10"/>
    </row>
    <row r="449" spans="7:17" x14ac:dyDescent="0.2">
      <c r="G449" s="10"/>
      <c r="H449" s="10"/>
      <c r="J449" s="10"/>
      <c r="K449" s="10"/>
      <c r="M449" s="10"/>
      <c r="N449" s="10"/>
      <c r="P449" s="10"/>
      <c r="Q449" s="10"/>
    </row>
    <row r="450" spans="7:17" x14ac:dyDescent="0.2">
      <c r="G450" s="10"/>
      <c r="H450" s="10"/>
      <c r="J450" s="10"/>
      <c r="K450" s="10"/>
      <c r="M450" s="10"/>
      <c r="N450" s="10"/>
      <c r="P450" s="10"/>
      <c r="Q450" s="10"/>
    </row>
    <row r="451" spans="7:17" x14ac:dyDescent="0.2">
      <c r="G451" s="10"/>
      <c r="H451" s="10"/>
      <c r="J451" s="10"/>
      <c r="K451" s="10"/>
      <c r="M451" s="10"/>
      <c r="N451" s="10"/>
      <c r="P451" s="10"/>
      <c r="Q451" s="10"/>
    </row>
    <row r="452" spans="7:17" x14ac:dyDescent="0.2">
      <c r="G452" s="10"/>
      <c r="H452" s="10"/>
      <c r="J452" s="10"/>
      <c r="K452" s="10"/>
      <c r="M452" s="10"/>
      <c r="N452" s="10"/>
      <c r="P452" s="10"/>
      <c r="Q452" s="10"/>
    </row>
    <row r="453" spans="7:17" x14ac:dyDescent="0.2">
      <c r="G453" s="10"/>
      <c r="H453" s="10"/>
      <c r="J453" s="10"/>
      <c r="K453" s="10"/>
      <c r="M453" s="10"/>
      <c r="N453" s="10"/>
      <c r="P453" s="10"/>
      <c r="Q453" s="10"/>
    </row>
    <row r="454" spans="7:17" x14ac:dyDescent="0.2">
      <c r="G454" s="10"/>
      <c r="H454" s="10"/>
      <c r="J454" s="10"/>
      <c r="K454" s="10"/>
      <c r="M454" s="10"/>
      <c r="N454" s="10"/>
      <c r="P454" s="10"/>
      <c r="Q454" s="10"/>
    </row>
    <row r="455" spans="7:17" x14ac:dyDescent="0.2">
      <c r="G455" s="10"/>
      <c r="H455" s="10"/>
      <c r="J455" s="10"/>
      <c r="K455" s="10"/>
      <c r="M455" s="10"/>
      <c r="N455" s="10"/>
      <c r="P455" s="10"/>
      <c r="Q455" s="10"/>
    </row>
    <row r="456" spans="7:17" x14ac:dyDescent="0.2">
      <c r="G456" s="10"/>
      <c r="H456" s="10"/>
      <c r="J456" s="10"/>
      <c r="K456" s="10"/>
      <c r="M456" s="10"/>
      <c r="N456" s="10"/>
      <c r="P456" s="10"/>
      <c r="Q456" s="10"/>
    </row>
    <row r="457" spans="7:17" x14ac:dyDescent="0.2">
      <c r="G457" s="10"/>
      <c r="H457" s="10"/>
      <c r="J457" s="10"/>
      <c r="K457" s="10"/>
      <c r="M457" s="10"/>
      <c r="N457" s="10"/>
      <c r="P457" s="10"/>
      <c r="Q457" s="10"/>
    </row>
    <row r="458" spans="7:17" x14ac:dyDescent="0.2">
      <c r="G458" s="10"/>
      <c r="H458" s="10"/>
      <c r="J458" s="10"/>
      <c r="K458" s="10"/>
      <c r="M458" s="10"/>
      <c r="N458" s="10"/>
      <c r="P458" s="10"/>
      <c r="Q458" s="10"/>
    </row>
    <row r="459" spans="7:17" x14ac:dyDescent="0.2">
      <c r="G459" s="10"/>
      <c r="H459" s="10"/>
      <c r="J459" s="10"/>
      <c r="K459" s="10"/>
      <c r="M459" s="10"/>
      <c r="N459" s="10"/>
      <c r="P459" s="10"/>
      <c r="Q459" s="10"/>
    </row>
    <row r="460" spans="7:17" x14ac:dyDescent="0.2">
      <c r="G460" s="10"/>
      <c r="H460" s="10"/>
      <c r="J460" s="10"/>
      <c r="K460" s="10"/>
      <c r="M460" s="10"/>
      <c r="N460" s="10"/>
      <c r="P460" s="10"/>
      <c r="Q460" s="10"/>
    </row>
    <row r="461" spans="7:17" x14ac:dyDescent="0.2">
      <c r="G461" s="10"/>
      <c r="H461" s="10"/>
      <c r="J461" s="10"/>
      <c r="K461" s="10"/>
      <c r="M461" s="10"/>
      <c r="N461" s="10"/>
      <c r="P461" s="10"/>
      <c r="Q461" s="10"/>
    </row>
    <row r="462" spans="7:17" x14ac:dyDescent="0.2">
      <c r="G462" s="10"/>
      <c r="H462" s="10"/>
      <c r="J462" s="10"/>
      <c r="K462" s="10"/>
      <c r="M462" s="10"/>
      <c r="N462" s="10"/>
      <c r="P462" s="10"/>
      <c r="Q462" s="10"/>
    </row>
    <row r="463" spans="7:17" x14ac:dyDescent="0.2">
      <c r="G463" s="10"/>
      <c r="H463" s="10"/>
      <c r="J463" s="10"/>
      <c r="K463" s="10"/>
      <c r="M463" s="10"/>
      <c r="N463" s="10"/>
      <c r="P463" s="10"/>
      <c r="Q463" s="10"/>
    </row>
    <row r="464" spans="7:17" x14ac:dyDescent="0.2">
      <c r="G464" s="10"/>
      <c r="H464" s="10"/>
      <c r="J464" s="10"/>
      <c r="K464" s="10"/>
      <c r="M464" s="10"/>
      <c r="N464" s="10"/>
      <c r="P464" s="10"/>
      <c r="Q464" s="10"/>
    </row>
    <row r="465" spans="7:17" x14ac:dyDescent="0.2">
      <c r="G465" s="10"/>
      <c r="H465" s="10"/>
      <c r="J465" s="10"/>
      <c r="K465" s="10"/>
      <c r="M465" s="10"/>
      <c r="N465" s="10"/>
      <c r="P465" s="10"/>
      <c r="Q465" s="10"/>
    </row>
    <row r="466" spans="7:17" x14ac:dyDescent="0.2">
      <c r="G466" s="10"/>
      <c r="H466" s="10"/>
      <c r="J466" s="10"/>
      <c r="K466" s="10"/>
      <c r="M466" s="10"/>
      <c r="N466" s="10"/>
      <c r="P466" s="10"/>
      <c r="Q466" s="10"/>
    </row>
    <row r="467" spans="7:17" x14ac:dyDescent="0.2">
      <c r="G467" s="10"/>
      <c r="H467" s="10"/>
      <c r="J467" s="10"/>
      <c r="K467" s="10"/>
      <c r="M467" s="10"/>
      <c r="N467" s="10"/>
      <c r="P467" s="10"/>
      <c r="Q467" s="10"/>
    </row>
    <row r="468" spans="7:17" x14ac:dyDescent="0.2">
      <c r="G468" s="10"/>
      <c r="H468" s="10"/>
      <c r="J468" s="10"/>
      <c r="K468" s="10"/>
      <c r="M468" s="10"/>
      <c r="N468" s="10"/>
      <c r="P468" s="10"/>
      <c r="Q468" s="10"/>
    </row>
    <row r="469" spans="7:17" x14ac:dyDescent="0.2">
      <c r="G469" s="10"/>
      <c r="H469" s="10"/>
      <c r="J469" s="10"/>
      <c r="K469" s="10"/>
      <c r="M469" s="10"/>
      <c r="N469" s="10"/>
      <c r="P469" s="10"/>
      <c r="Q469" s="10"/>
    </row>
    <row r="470" spans="7:17" x14ac:dyDescent="0.2">
      <c r="G470" s="10"/>
      <c r="H470" s="10"/>
      <c r="J470" s="10"/>
      <c r="K470" s="10"/>
      <c r="M470" s="10"/>
      <c r="N470" s="10"/>
      <c r="P470" s="10"/>
      <c r="Q470" s="10"/>
    </row>
    <row r="471" spans="7:17" x14ac:dyDescent="0.2">
      <c r="G471" s="10"/>
      <c r="H471" s="10"/>
      <c r="J471" s="10"/>
      <c r="K471" s="10"/>
      <c r="M471" s="10"/>
      <c r="N471" s="10"/>
      <c r="P471" s="10"/>
      <c r="Q471" s="10"/>
    </row>
    <row r="472" spans="7:17" x14ac:dyDescent="0.2">
      <c r="G472" s="10"/>
      <c r="H472" s="10"/>
      <c r="J472" s="10"/>
      <c r="K472" s="10"/>
      <c r="M472" s="10"/>
      <c r="N472" s="10"/>
      <c r="P472" s="10"/>
      <c r="Q472" s="10"/>
    </row>
    <row r="473" spans="7:17" x14ac:dyDescent="0.2">
      <c r="G473" s="10"/>
      <c r="H473" s="10"/>
      <c r="J473" s="10"/>
      <c r="K473" s="10"/>
      <c r="M473" s="10"/>
      <c r="N473" s="10"/>
      <c r="P473" s="10"/>
      <c r="Q473" s="10"/>
    </row>
    <row r="474" spans="7:17" x14ac:dyDescent="0.2">
      <c r="G474" s="10"/>
      <c r="H474" s="10"/>
      <c r="J474" s="10"/>
      <c r="K474" s="10"/>
      <c r="M474" s="10"/>
      <c r="N474" s="10"/>
      <c r="P474" s="10"/>
      <c r="Q474" s="10"/>
    </row>
    <row r="475" spans="7:17" x14ac:dyDescent="0.2">
      <c r="G475" s="10"/>
      <c r="H475" s="10"/>
      <c r="J475" s="10"/>
      <c r="K475" s="10"/>
      <c r="M475" s="10"/>
      <c r="N475" s="10"/>
      <c r="P475" s="10"/>
      <c r="Q475" s="10"/>
    </row>
    <row r="476" spans="7:17" x14ac:dyDescent="0.2">
      <c r="G476" s="10"/>
      <c r="H476" s="10"/>
      <c r="J476" s="10"/>
      <c r="K476" s="10"/>
      <c r="M476" s="10"/>
      <c r="N476" s="10"/>
      <c r="P476" s="10"/>
      <c r="Q476" s="10"/>
    </row>
    <row r="477" spans="7:17" x14ac:dyDescent="0.2">
      <c r="G477" s="10"/>
      <c r="H477" s="10"/>
      <c r="J477" s="10"/>
      <c r="K477" s="10"/>
      <c r="M477" s="10"/>
      <c r="N477" s="10"/>
      <c r="P477" s="10"/>
      <c r="Q477" s="10"/>
    </row>
    <row r="478" spans="7:17" x14ac:dyDescent="0.2">
      <c r="G478" s="10"/>
      <c r="H478" s="10"/>
      <c r="J478" s="10"/>
      <c r="K478" s="10"/>
      <c r="M478" s="10"/>
      <c r="N478" s="10"/>
      <c r="P478" s="10"/>
      <c r="Q478" s="10"/>
    </row>
    <row r="479" spans="7:17" x14ac:dyDescent="0.2">
      <c r="G479" s="10"/>
      <c r="H479" s="10"/>
      <c r="J479" s="10"/>
      <c r="K479" s="10"/>
      <c r="M479" s="10"/>
      <c r="N479" s="10"/>
      <c r="P479" s="10"/>
      <c r="Q479" s="10"/>
    </row>
    <row r="480" spans="7:17" x14ac:dyDescent="0.2">
      <c r="G480" s="10"/>
      <c r="H480" s="10"/>
      <c r="J480" s="10"/>
      <c r="K480" s="10"/>
      <c r="M480" s="10"/>
      <c r="N480" s="10"/>
      <c r="P480" s="10"/>
      <c r="Q480" s="10"/>
    </row>
    <row r="481" spans="7:17" x14ac:dyDescent="0.2">
      <c r="G481" s="10"/>
      <c r="H481" s="10"/>
      <c r="J481" s="10"/>
      <c r="K481" s="10"/>
      <c r="M481" s="10"/>
      <c r="N481" s="10"/>
      <c r="P481" s="10"/>
      <c r="Q481" s="10"/>
    </row>
    <row r="482" spans="7:17" x14ac:dyDescent="0.2">
      <c r="G482" s="10"/>
      <c r="H482" s="10"/>
      <c r="J482" s="10"/>
      <c r="K482" s="10"/>
      <c r="M482" s="10"/>
      <c r="N482" s="10"/>
      <c r="P482" s="10"/>
      <c r="Q482" s="10"/>
    </row>
    <row r="483" spans="7:17" x14ac:dyDescent="0.2">
      <c r="G483" s="10"/>
      <c r="H483" s="10"/>
      <c r="J483" s="10"/>
      <c r="K483" s="10"/>
      <c r="M483" s="10"/>
      <c r="N483" s="10"/>
      <c r="P483" s="10"/>
      <c r="Q483" s="10"/>
    </row>
    <row r="484" spans="7:17" x14ac:dyDescent="0.2">
      <c r="G484" s="10"/>
      <c r="H484" s="10"/>
      <c r="J484" s="10"/>
      <c r="K484" s="10"/>
      <c r="M484" s="10"/>
      <c r="N484" s="10"/>
      <c r="P484" s="10"/>
      <c r="Q484" s="10"/>
    </row>
    <row r="485" spans="7:17" x14ac:dyDescent="0.2">
      <c r="G485" s="10"/>
      <c r="H485" s="10"/>
      <c r="J485" s="10"/>
      <c r="K485" s="10"/>
      <c r="M485" s="10"/>
      <c r="N485" s="10"/>
      <c r="P485" s="10"/>
      <c r="Q485" s="10"/>
    </row>
    <row r="486" spans="7:17" x14ac:dyDescent="0.2">
      <c r="G486" s="10"/>
      <c r="H486" s="10"/>
      <c r="J486" s="10"/>
      <c r="K486" s="10"/>
      <c r="M486" s="10"/>
      <c r="N486" s="10"/>
      <c r="P486" s="10"/>
      <c r="Q486" s="10"/>
    </row>
    <row r="487" spans="7:17" x14ac:dyDescent="0.2">
      <c r="G487" s="10"/>
      <c r="H487" s="10"/>
      <c r="J487" s="10"/>
      <c r="K487" s="10"/>
      <c r="M487" s="10"/>
      <c r="N487" s="10"/>
      <c r="P487" s="10"/>
      <c r="Q487" s="10"/>
    </row>
    <row r="488" spans="7:17" x14ac:dyDescent="0.2">
      <c r="G488" s="10"/>
      <c r="H488" s="10"/>
      <c r="J488" s="10"/>
      <c r="K488" s="10"/>
      <c r="M488" s="10"/>
      <c r="N488" s="10"/>
      <c r="P488" s="10"/>
      <c r="Q488" s="10"/>
    </row>
    <row r="489" spans="7:17" x14ac:dyDescent="0.2">
      <c r="G489" s="10"/>
      <c r="H489" s="10"/>
      <c r="J489" s="10"/>
      <c r="K489" s="10"/>
      <c r="M489" s="10"/>
      <c r="N489" s="10"/>
      <c r="P489" s="10"/>
      <c r="Q489" s="10"/>
    </row>
    <row r="490" spans="7:17" x14ac:dyDescent="0.2">
      <c r="G490" s="10"/>
      <c r="H490" s="10"/>
      <c r="J490" s="10"/>
      <c r="K490" s="10"/>
      <c r="M490" s="10"/>
      <c r="N490" s="10"/>
      <c r="P490" s="10"/>
      <c r="Q490" s="10"/>
    </row>
    <row r="491" spans="7:17" x14ac:dyDescent="0.2">
      <c r="G491" s="10"/>
      <c r="H491" s="10"/>
      <c r="J491" s="10"/>
      <c r="K491" s="10"/>
      <c r="M491" s="10"/>
      <c r="N491" s="10"/>
      <c r="P491" s="10"/>
      <c r="Q491" s="10"/>
    </row>
    <row r="492" spans="7:17" x14ac:dyDescent="0.2">
      <c r="G492" s="10"/>
      <c r="H492" s="10"/>
      <c r="J492" s="10"/>
      <c r="K492" s="10"/>
      <c r="M492" s="10"/>
      <c r="N492" s="10"/>
      <c r="P492" s="10"/>
      <c r="Q492" s="10"/>
    </row>
    <row r="493" spans="7:17" x14ac:dyDescent="0.2">
      <c r="G493" s="10"/>
      <c r="H493" s="10"/>
      <c r="J493" s="10"/>
      <c r="K493" s="10"/>
      <c r="M493" s="10"/>
      <c r="N493" s="10"/>
      <c r="P493" s="10"/>
      <c r="Q493" s="10"/>
    </row>
    <row r="494" spans="7:17" x14ac:dyDescent="0.2">
      <c r="G494" s="10"/>
      <c r="H494" s="10"/>
      <c r="J494" s="10"/>
      <c r="K494" s="10"/>
      <c r="M494" s="10"/>
      <c r="N494" s="10"/>
      <c r="P494" s="10"/>
      <c r="Q494" s="10"/>
    </row>
    <row r="495" spans="7:17" x14ac:dyDescent="0.2">
      <c r="G495" s="10"/>
      <c r="H495" s="10"/>
      <c r="J495" s="10"/>
      <c r="K495" s="10"/>
      <c r="M495" s="10"/>
      <c r="N495" s="10"/>
      <c r="P495" s="10"/>
      <c r="Q495" s="10"/>
    </row>
    <row r="496" spans="7:17" x14ac:dyDescent="0.2">
      <c r="G496" s="10"/>
      <c r="H496" s="10"/>
      <c r="J496" s="10"/>
      <c r="K496" s="10"/>
      <c r="M496" s="10"/>
      <c r="N496" s="10"/>
      <c r="P496" s="10"/>
      <c r="Q496" s="10"/>
    </row>
    <row r="497" spans="7:33" x14ac:dyDescent="0.2">
      <c r="G497" s="10"/>
      <c r="H497" s="10"/>
      <c r="J497" s="10"/>
      <c r="K497" s="10"/>
      <c r="M497" s="10"/>
      <c r="N497" s="10"/>
      <c r="P497" s="10"/>
      <c r="Q497" s="10"/>
    </row>
    <row r="498" spans="7:33" x14ac:dyDescent="0.2">
      <c r="G498" s="10"/>
      <c r="H498" s="10"/>
      <c r="J498" s="10"/>
      <c r="K498" s="10"/>
      <c r="M498" s="10"/>
      <c r="N498" s="10"/>
      <c r="P498" s="10"/>
      <c r="Q498" s="10"/>
    </row>
    <row r="499" spans="7:33" x14ac:dyDescent="0.2">
      <c r="G499" s="10"/>
      <c r="H499" s="10"/>
      <c r="J499" s="10"/>
      <c r="K499" s="10"/>
      <c r="M499" s="10"/>
      <c r="N499" s="10"/>
      <c r="P499" s="10"/>
      <c r="Q499" s="10"/>
    </row>
    <row r="500" spans="7:33" x14ac:dyDescent="0.2">
      <c r="G500" s="10"/>
      <c r="H500" s="10"/>
      <c r="J500" s="10"/>
      <c r="K500" s="10"/>
      <c r="M500" s="10"/>
      <c r="N500" s="10"/>
      <c r="P500" s="10"/>
      <c r="Q500" s="10"/>
    </row>
    <row r="501" spans="7:33" x14ac:dyDescent="0.2">
      <c r="G501" s="10"/>
      <c r="H501" s="10"/>
      <c r="J501" s="10"/>
      <c r="K501" s="10"/>
      <c r="M501" s="10"/>
      <c r="N501" s="10"/>
      <c r="P501" s="10"/>
      <c r="Q501" s="10"/>
      <c r="X501" s="27"/>
      <c r="Y501" s="27" t="s">
        <v>24</v>
      </c>
      <c r="Z501" s="27"/>
      <c r="AA501" s="27"/>
      <c r="AB501" s="27"/>
      <c r="AD501" s="27" t="s">
        <v>25</v>
      </c>
      <c r="AE501" s="27"/>
      <c r="AF501" s="27"/>
      <c r="AG501" s="27"/>
    </row>
    <row r="502" spans="7:33" x14ac:dyDescent="0.2">
      <c r="G502" s="10"/>
      <c r="H502" s="10"/>
      <c r="J502" s="10"/>
      <c r="K502" s="10"/>
      <c r="M502" s="10"/>
      <c r="N502" s="10"/>
      <c r="P502" s="10"/>
      <c r="Q502" s="10"/>
      <c r="X502" s="27"/>
      <c r="Y502">
        <v>3</v>
      </c>
      <c r="Z502">
        <v>30</v>
      </c>
      <c r="AA502">
        <v>300</v>
      </c>
      <c r="AB502">
        <v>3000</v>
      </c>
      <c r="AD502">
        <v>3</v>
      </c>
      <c r="AE502">
        <v>30</v>
      </c>
      <c r="AF502">
        <v>300</v>
      </c>
      <c r="AG502">
        <v>3000</v>
      </c>
    </row>
    <row r="503" spans="7:33" x14ac:dyDescent="0.2">
      <c r="G503" s="10"/>
      <c r="H503" s="10"/>
      <c r="J503" s="10"/>
      <c r="K503" s="10"/>
      <c r="M503" s="10"/>
      <c r="N503" s="10"/>
      <c r="P503" s="10"/>
      <c r="Q503" s="10"/>
      <c r="Y503" s="12" t="e">
        <f>TTEST(F508:H508,F511:H511,2,3)</f>
        <v>#DIV/0!</v>
      </c>
      <c r="Z503" s="12" t="e">
        <f>TTEST(I508:K508,I511:K511,2,3)</f>
        <v>#DIV/0!</v>
      </c>
      <c r="AA503" s="12" t="e">
        <f>TTEST(L508:M508,L511:N511,2,3)</f>
        <v>#DIV/0!</v>
      </c>
      <c r="AB503" s="12" t="e">
        <f>TTEST(O508:P508,O511:Q511,2,3)</f>
        <v>#DIV/0!</v>
      </c>
      <c r="AD503" s="12" t="e">
        <f>TTEST(F503:H503,F514:H514,2,3)</f>
        <v>#DIV/0!</v>
      </c>
      <c r="AE503" s="12" t="e">
        <f>TTEST(I503:K503,I514:K514,2,3)</f>
        <v>#DIV/0!</v>
      </c>
      <c r="AF503" s="12" t="e">
        <f>TTEST(L503:M503,L514:M514,2,3)</f>
        <v>#DIV/0!</v>
      </c>
      <c r="AG503" s="12" t="e">
        <f>TTEST(O503:P503,O514:Q514,2,3)</f>
        <v>#DIV/0!</v>
      </c>
    </row>
    <row r="504" spans="7:33" x14ac:dyDescent="0.2">
      <c r="G504" s="10"/>
      <c r="H504" s="10"/>
      <c r="J504" s="10"/>
      <c r="K504" s="10"/>
      <c r="M504" s="10"/>
      <c r="N504" s="10"/>
      <c r="P504" s="10"/>
      <c r="Q504" s="10"/>
      <c r="Y504" s="12" t="e">
        <f t="shared" ref="Y504:Y505" si="12">TTEST(F509:H509,F512:H512,2,3)</f>
        <v>#DIV/0!</v>
      </c>
      <c r="Z504" s="12" t="e">
        <f t="shared" ref="Z504:Z505" si="13">TTEST(I509:K509,I512:K512,2,3)</f>
        <v>#DIV/0!</v>
      </c>
      <c r="AA504" s="12" t="e">
        <f t="shared" ref="AA504:AA505" si="14">TTEST(L509:M509,L512:N512,2,3)</f>
        <v>#DIV/0!</v>
      </c>
      <c r="AB504" s="12" t="e">
        <f t="shared" ref="AB504:AB505" si="15">TTEST(O509:P509,O512:Q512,2,3)</f>
        <v>#DIV/0!</v>
      </c>
      <c r="AD504" s="12" t="e">
        <f t="shared" ref="AD504:AD506" si="16">TTEST(F504:H504,F515:H515,2,3)</f>
        <v>#DIV/0!</v>
      </c>
      <c r="AE504" s="12" t="e">
        <f t="shared" ref="AE504:AE506" si="17">TTEST(I504:K504,I515:K515,2,3)</f>
        <v>#DIV/0!</v>
      </c>
      <c r="AF504" s="12" t="e">
        <f t="shared" ref="AF504:AF506" si="18">TTEST(L504:M504,L515:M515,2,3)</f>
        <v>#DIV/0!</v>
      </c>
      <c r="AG504" s="12" t="e">
        <f t="shared" ref="AG504:AG506" si="19">TTEST(O504:P504,O515:Q515,2,3)</f>
        <v>#DIV/0!</v>
      </c>
    </row>
    <row r="505" spans="7:33" x14ac:dyDescent="0.2">
      <c r="G505" s="10"/>
      <c r="H505" s="10"/>
      <c r="J505" s="10"/>
      <c r="K505" s="10"/>
      <c r="M505" s="10"/>
      <c r="N505" s="10"/>
      <c r="P505" s="10"/>
      <c r="Q505" s="10"/>
      <c r="Y505" s="12" t="e">
        <f t="shared" si="12"/>
        <v>#DIV/0!</v>
      </c>
      <c r="Z505" s="12" t="e">
        <f t="shared" si="13"/>
        <v>#DIV/0!</v>
      </c>
      <c r="AA505" s="12" t="e">
        <f t="shared" si="14"/>
        <v>#DIV/0!</v>
      </c>
      <c r="AB505" s="12" t="e">
        <f t="shared" si="15"/>
        <v>#DIV/0!</v>
      </c>
      <c r="AD505" s="12" t="e">
        <f t="shared" si="16"/>
        <v>#DIV/0!</v>
      </c>
      <c r="AE505" s="12" t="e">
        <f t="shared" si="17"/>
        <v>#DIV/0!</v>
      </c>
      <c r="AF505" s="12" t="e">
        <f>TTEST(L505:M505,L516:M516,2,3)</f>
        <v>#DIV/0!</v>
      </c>
      <c r="AG505" s="12" t="e">
        <f t="shared" si="19"/>
        <v>#DIV/0!</v>
      </c>
    </row>
    <row r="506" spans="7:33" x14ac:dyDescent="0.2">
      <c r="G506" s="10"/>
      <c r="H506" s="10"/>
      <c r="J506" s="10"/>
      <c r="K506" s="10"/>
      <c r="M506" s="10"/>
      <c r="N506" s="10"/>
      <c r="P506" s="10"/>
      <c r="Q506" s="10"/>
      <c r="Y506" s="12"/>
      <c r="AD506" s="12" t="e">
        <f t="shared" si="16"/>
        <v>#DIV/0!</v>
      </c>
      <c r="AE506" s="12" t="e">
        <f t="shared" si="17"/>
        <v>#DIV/0!</v>
      </c>
      <c r="AF506" s="12" t="e">
        <f t="shared" si="18"/>
        <v>#DIV/0!</v>
      </c>
      <c r="AG506" s="12" t="e">
        <f t="shared" si="19"/>
        <v>#DIV/0!</v>
      </c>
    </row>
    <row r="507" spans="7:33" x14ac:dyDescent="0.2">
      <c r="G507" s="10"/>
      <c r="H507" s="10"/>
      <c r="J507" s="10"/>
      <c r="K507" s="10"/>
      <c r="M507" s="10"/>
      <c r="N507" s="10"/>
      <c r="P507" s="10"/>
      <c r="Q507" s="10"/>
      <c r="Y507" s="12"/>
      <c r="AD507" s="12" t="e">
        <f>TTEST(F507:H507,F518:H518,2,3)</f>
        <v>#DIV/0!</v>
      </c>
      <c r="AE507" s="12" t="e">
        <f>TTEST(I507:K507,I518:K518,2,3)</f>
        <v>#DIV/0!</v>
      </c>
      <c r="AF507" s="12" t="e">
        <f>TTEST(L507:M507,L518:M518,2,3)</f>
        <v>#DIV/0!</v>
      </c>
      <c r="AG507" s="12" t="e">
        <f>TTEST(O507:P507,O518:Q518,2,3)</f>
        <v>#DIV/0!</v>
      </c>
    </row>
    <row r="508" spans="7:33" x14ac:dyDescent="0.2">
      <c r="G508" s="10"/>
      <c r="H508" s="10"/>
      <c r="J508" s="10"/>
      <c r="K508" s="10"/>
      <c r="M508" s="10"/>
      <c r="N508" s="10"/>
      <c r="P508" s="10"/>
      <c r="Q508" s="10"/>
      <c r="Y508" s="12"/>
    </row>
    <row r="509" spans="7:33" x14ac:dyDescent="0.2">
      <c r="G509" s="10"/>
      <c r="H509" s="10"/>
      <c r="J509" s="10"/>
      <c r="K509" s="10"/>
      <c r="M509" s="10"/>
      <c r="N509" s="10"/>
      <c r="P509" s="10"/>
      <c r="Q509" s="10"/>
      <c r="Y509" s="12"/>
    </row>
    <row r="510" spans="7:33" x14ac:dyDescent="0.2">
      <c r="G510" s="10"/>
      <c r="H510" s="10"/>
      <c r="J510" s="10"/>
      <c r="K510" s="10"/>
      <c r="M510" s="10"/>
      <c r="N510" s="10"/>
      <c r="P510" s="10"/>
      <c r="Q510" s="10"/>
      <c r="Y510" s="12"/>
    </row>
    <row r="511" spans="7:33" x14ac:dyDescent="0.2">
      <c r="G511" s="10"/>
      <c r="H511" s="10"/>
      <c r="J511" s="10"/>
      <c r="K511" s="10"/>
      <c r="M511" s="10"/>
      <c r="N511" s="10"/>
      <c r="P511" s="10"/>
      <c r="Q511" s="10"/>
    </row>
    <row r="512" spans="7:33" x14ac:dyDescent="0.2">
      <c r="G512" s="10"/>
      <c r="H512" s="10"/>
      <c r="J512" s="10"/>
      <c r="K512" s="10"/>
      <c r="M512" s="10"/>
      <c r="N512" s="10"/>
      <c r="P512" s="10"/>
      <c r="Q512" s="10"/>
    </row>
    <row r="513" spans="7:17" x14ac:dyDescent="0.2">
      <c r="G513" s="10"/>
      <c r="H513" s="10"/>
      <c r="J513" s="10"/>
      <c r="K513" s="10"/>
      <c r="M513" s="10"/>
      <c r="N513" s="10"/>
      <c r="P513" s="10"/>
      <c r="Q513" s="10"/>
    </row>
    <row r="514" spans="7:17" x14ac:dyDescent="0.2">
      <c r="G514" s="10"/>
      <c r="H514" s="10"/>
      <c r="J514" s="10"/>
      <c r="K514" s="10"/>
      <c r="M514" s="10"/>
      <c r="N514" s="10"/>
      <c r="P514" s="10"/>
      <c r="Q514" s="10"/>
    </row>
    <row r="515" spans="7:17" x14ac:dyDescent="0.2">
      <c r="G515" s="10"/>
      <c r="H515" s="10"/>
      <c r="J515" s="10"/>
      <c r="K515" s="10"/>
      <c r="M515" s="10"/>
      <c r="N515" s="10"/>
      <c r="P515" s="10"/>
      <c r="Q515" s="10"/>
    </row>
    <row r="516" spans="7:17" x14ac:dyDescent="0.2">
      <c r="G516" s="10"/>
      <c r="H516" s="10"/>
      <c r="J516" s="10"/>
      <c r="K516" s="10"/>
      <c r="M516" s="10"/>
      <c r="N516" s="10"/>
      <c r="P516" s="10"/>
      <c r="Q516" s="10"/>
    </row>
    <row r="517" spans="7:17" x14ac:dyDescent="0.2">
      <c r="G517" s="10"/>
      <c r="H517" s="10"/>
      <c r="J517" s="10"/>
      <c r="K517" s="10"/>
      <c r="M517" s="10"/>
      <c r="N517" s="10"/>
      <c r="P517" s="10"/>
      <c r="Q517" s="10"/>
    </row>
    <row r="518" spans="7:17" x14ac:dyDescent="0.2">
      <c r="G518" s="10"/>
      <c r="H518" s="10"/>
      <c r="J518" s="10"/>
      <c r="K518" s="10"/>
      <c r="M518" s="10"/>
      <c r="N518" s="10"/>
      <c r="P518" s="10"/>
      <c r="Q518" s="10"/>
    </row>
    <row r="519" spans="7:17" x14ac:dyDescent="0.2">
      <c r="G519" s="10"/>
      <c r="H519" s="10"/>
      <c r="J519" s="10"/>
      <c r="K519" s="10"/>
      <c r="M519" s="10"/>
      <c r="N519" s="10"/>
      <c r="P519" s="10"/>
      <c r="Q519" s="10"/>
    </row>
    <row r="520" spans="7:17" x14ac:dyDescent="0.2">
      <c r="G520" s="10"/>
      <c r="H520" s="10"/>
      <c r="J520" s="10"/>
      <c r="K520" s="10"/>
      <c r="M520" s="10"/>
      <c r="N520" s="10"/>
      <c r="P520" s="10"/>
      <c r="Q520" s="10"/>
    </row>
    <row r="521" spans="7:17" x14ac:dyDescent="0.2">
      <c r="G521" s="10"/>
      <c r="H521" s="10"/>
      <c r="J521" s="10"/>
      <c r="K521" s="10"/>
      <c r="M521" s="10"/>
      <c r="N521" s="10"/>
      <c r="P521" s="10"/>
      <c r="Q521" s="10"/>
    </row>
    <row r="522" spans="7:17" x14ac:dyDescent="0.2">
      <c r="G522" s="10"/>
      <c r="H522" s="10"/>
      <c r="J522" s="10"/>
      <c r="K522" s="10"/>
      <c r="M522" s="10"/>
      <c r="N522" s="10"/>
      <c r="P522" s="10"/>
      <c r="Q522" s="10"/>
    </row>
    <row r="523" spans="7:17" x14ac:dyDescent="0.2">
      <c r="G523" s="10"/>
      <c r="H523" s="10"/>
      <c r="J523" s="10"/>
      <c r="K523" s="10"/>
      <c r="M523" s="10"/>
      <c r="N523" s="10"/>
      <c r="P523" s="10"/>
      <c r="Q523" s="10"/>
    </row>
    <row r="524" spans="7:17" x14ac:dyDescent="0.2">
      <c r="G524" s="10"/>
      <c r="H524" s="10"/>
      <c r="J524" s="10"/>
      <c r="K524" s="10"/>
      <c r="M524" s="10"/>
      <c r="N524" s="10"/>
      <c r="P524" s="10"/>
      <c r="Q524" s="10"/>
    </row>
    <row r="525" spans="7:17" x14ac:dyDescent="0.2">
      <c r="G525" s="10"/>
      <c r="H525" s="10"/>
      <c r="J525" s="10"/>
      <c r="K525" s="10"/>
      <c r="M525" s="10"/>
      <c r="N525" s="10"/>
      <c r="P525" s="10"/>
      <c r="Q525" s="10"/>
    </row>
    <row r="526" spans="7:17" x14ac:dyDescent="0.2">
      <c r="G526" s="10"/>
      <c r="H526" s="10"/>
      <c r="J526" s="10"/>
      <c r="K526" s="10"/>
      <c r="M526" s="10"/>
      <c r="N526" s="10"/>
      <c r="P526" s="10"/>
      <c r="Q526" s="10"/>
    </row>
    <row r="527" spans="7:17" x14ac:dyDescent="0.2">
      <c r="G527" s="10"/>
      <c r="H527" s="10"/>
      <c r="J527" s="10"/>
      <c r="K527" s="10"/>
      <c r="M527" s="10"/>
      <c r="N527" s="10"/>
      <c r="P527" s="10"/>
      <c r="Q527" s="10"/>
    </row>
    <row r="528" spans="7:17" x14ac:dyDescent="0.2">
      <c r="G528" s="10"/>
      <c r="H528" s="10"/>
      <c r="J528" s="10"/>
      <c r="K528" s="10"/>
      <c r="M528" s="10"/>
      <c r="N528" s="10"/>
      <c r="P528" s="10"/>
      <c r="Q528" s="10"/>
    </row>
    <row r="529" spans="7:17" x14ac:dyDescent="0.2">
      <c r="G529" s="10"/>
      <c r="H529" s="10"/>
      <c r="J529" s="10"/>
      <c r="K529" s="10"/>
      <c r="M529" s="10"/>
      <c r="N529" s="10"/>
      <c r="P529" s="10"/>
      <c r="Q529" s="10"/>
    </row>
    <row r="530" spans="7:17" x14ac:dyDescent="0.2">
      <c r="G530" s="10"/>
      <c r="H530" s="10"/>
      <c r="J530" s="10"/>
      <c r="K530" s="10"/>
      <c r="M530" s="10"/>
      <c r="N530" s="10"/>
      <c r="P530" s="10"/>
      <c r="Q530" s="10"/>
    </row>
    <row r="531" spans="7:17" x14ac:dyDescent="0.2">
      <c r="G531" s="10"/>
      <c r="H531" s="10"/>
      <c r="J531" s="10"/>
      <c r="K531" s="10"/>
      <c r="M531" s="10"/>
      <c r="N531" s="10"/>
      <c r="P531" s="10"/>
      <c r="Q531" s="10"/>
    </row>
    <row r="532" spans="7:17" x14ac:dyDescent="0.2">
      <c r="G532" s="10"/>
      <c r="H532" s="10"/>
      <c r="J532" s="10"/>
      <c r="K532" s="10"/>
      <c r="M532" s="10"/>
      <c r="N532" s="10"/>
      <c r="P532" s="10"/>
      <c r="Q532" s="10"/>
    </row>
    <row r="533" spans="7:17" x14ac:dyDescent="0.2">
      <c r="G533" s="10"/>
      <c r="H533" s="10"/>
      <c r="J533" s="10"/>
      <c r="K533" s="10"/>
      <c r="M533" s="10"/>
      <c r="N533" s="10"/>
      <c r="P533" s="10"/>
      <c r="Q533" s="10"/>
    </row>
    <row r="534" spans="7:17" x14ac:dyDescent="0.2">
      <c r="G534" s="10"/>
      <c r="H534" s="10"/>
      <c r="J534" s="10"/>
      <c r="K534" s="10"/>
      <c r="M534" s="10"/>
      <c r="N534" s="10"/>
      <c r="P534" s="10"/>
      <c r="Q534" s="10"/>
    </row>
    <row r="535" spans="7:17" x14ac:dyDescent="0.2">
      <c r="G535" s="10"/>
      <c r="H535" s="10"/>
      <c r="J535" s="10"/>
      <c r="K535" s="10"/>
      <c r="M535" s="10"/>
      <c r="N535" s="10"/>
      <c r="P535" s="10"/>
      <c r="Q535" s="10"/>
    </row>
    <row r="536" spans="7:17" x14ac:dyDescent="0.2">
      <c r="G536" s="10"/>
      <c r="H536" s="10"/>
      <c r="J536" s="10"/>
      <c r="K536" s="10"/>
      <c r="M536" s="10"/>
      <c r="N536" s="10"/>
      <c r="P536" s="10"/>
      <c r="Q536" s="10"/>
    </row>
    <row r="537" spans="7:17" x14ac:dyDescent="0.2">
      <c r="G537" s="10"/>
      <c r="H537" s="10"/>
      <c r="J537" s="10"/>
      <c r="K537" s="10"/>
      <c r="M537" s="10"/>
      <c r="N537" s="10"/>
      <c r="P537" s="10"/>
      <c r="Q537" s="10"/>
    </row>
    <row r="538" spans="7:17" x14ac:dyDescent="0.2">
      <c r="G538" s="10"/>
      <c r="H538" s="10"/>
      <c r="J538" s="10"/>
      <c r="K538" s="10"/>
      <c r="M538" s="10"/>
      <c r="N538" s="10"/>
      <c r="P538" s="10"/>
      <c r="Q538" s="10"/>
    </row>
    <row r="539" spans="7:17" x14ac:dyDescent="0.2">
      <c r="G539" s="10"/>
      <c r="H539" s="10"/>
      <c r="J539" s="10"/>
      <c r="K539" s="10"/>
      <c r="M539" s="10"/>
      <c r="N539" s="10"/>
      <c r="P539" s="10"/>
      <c r="Q539" s="10"/>
    </row>
    <row r="540" spans="7:17" x14ac:dyDescent="0.2">
      <c r="G540" s="10"/>
      <c r="H540" s="10"/>
      <c r="J540" s="10"/>
      <c r="K540" s="10"/>
      <c r="M540" s="10"/>
      <c r="N540" s="10"/>
      <c r="P540" s="10"/>
      <c r="Q540" s="10"/>
    </row>
    <row r="541" spans="7:17" x14ac:dyDescent="0.2">
      <c r="G541" s="10"/>
      <c r="H541" s="10"/>
      <c r="J541" s="10"/>
      <c r="K541" s="10"/>
      <c r="M541" s="10"/>
      <c r="N541" s="10"/>
      <c r="P541" s="10"/>
      <c r="Q541" s="10"/>
    </row>
    <row r="542" spans="7:17" x14ac:dyDescent="0.2">
      <c r="G542" s="10"/>
      <c r="H542" s="10"/>
      <c r="J542" s="10"/>
      <c r="K542" s="10"/>
      <c r="M542" s="10"/>
      <c r="N542" s="10"/>
      <c r="P542" s="10"/>
      <c r="Q542" s="10"/>
    </row>
    <row r="543" spans="7:17" x14ac:dyDescent="0.2">
      <c r="G543" s="10"/>
      <c r="H543" s="10"/>
      <c r="J543" s="10"/>
      <c r="K543" s="10"/>
      <c r="M543" s="10"/>
      <c r="N543" s="10"/>
      <c r="P543" s="10"/>
      <c r="Q543" s="10"/>
    </row>
    <row r="544" spans="7:17" x14ac:dyDescent="0.2">
      <c r="G544" s="10"/>
      <c r="H544" s="10"/>
      <c r="J544" s="10"/>
      <c r="K544" s="10"/>
      <c r="M544" s="10"/>
      <c r="N544" s="10"/>
      <c r="P544" s="10"/>
      <c r="Q544" s="10"/>
    </row>
    <row r="545" spans="7:17" x14ac:dyDescent="0.2">
      <c r="G545" s="10"/>
      <c r="H545" s="10"/>
      <c r="J545" s="10"/>
      <c r="K545" s="10"/>
      <c r="M545" s="10"/>
      <c r="N545" s="10"/>
      <c r="P545" s="10"/>
      <c r="Q545" s="10"/>
    </row>
    <row r="546" spans="7:17" x14ac:dyDescent="0.2">
      <c r="G546" s="10"/>
      <c r="H546" s="10"/>
      <c r="J546" s="10"/>
      <c r="K546" s="10"/>
      <c r="M546" s="10"/>
      <c r="N546" s="10"/>
      <c r="P546" s="10"/>
      <c r="Q546" s="10"/>
    </row>
    <row r="547" spans="7:17" x14ac:dyDescent="0.2">
      <c r="G547" s="10"/>
      <c r="H547" s="10"/>
      <c r="J547" s="10"/>
      <c r="K547" s="10"/>
      <c r="M547" s="10"/>
      <c r="N547" s="10"/>
      <c r="P547" s="10"/>
      <c r="Q547" s="10"/>
    </row>
    <row r="548" spans="7:17" x14ac:dyDescent="0.2">
      <c r="G548" s="10"/>
      <c r="H548" s="10"/>
      <c r="J548" s="10"/>
      <c r="K548" s="10"/>
      <c r="M548" s="10"/>
      <c r="N548" s="10"/>
      <c r="P548" s="10"/>
      <c r="Q548" s="10"/>
    </row>
    <row r="549" spans="7:17" x14ac:dyDescent="0.2">
      <c r="G549" s="10"/>
      <c r="H549" s="10"/>
      <c r="J549" s="10"/>
      <c r="K549" s="10"/>
      <c r="M549" s="10"/>
      <c r="N549" s="10"/>
      <c r="P549" s="10"/>
      <c r="Q549" s="10"/>
    </row>
    <row r="550" spans="7:17" x14ac:dyDescent="0.2">
      <c r="G550" s="10"/>
      <c r="H550" s="10"/>
      <c r="J550" s="10"/>
      <c r="K550" s="10"/>
      <c r="M550" s="10"/>
      <c r="N550" s="10"/>
      <c r="P550" s="10"/>
      <c r="Q550" s="10"/>
    </row>
    <row r="551" spans="7:17" x14ac:dyDescent="0.2">
      <c r="G551" s="10"/>
      <c r="H551" s="10"/>
      <c r="J551" s="10"/>
      <c r="K551" s="10"/>
      <c r="M551" s="10"/>
      <c r="N551" s="10"/>
      <c r="P551" s="10"/>
      <c r="Q551" s="10"/>
    </row>
    <row r="552" spans="7:17" x14ac:dyDescent="0.2">
      <c r="G552" s="10"/>
      <c r="H552" s="10"/>
      <c r="J552" s="10"/>
      <c r="K552" s="10"/>
      <c r="M552" s="10"/>
      <c r="N552" s="10"/>
      <c r="P552" s="10"/>
      <c r="Q552" s="10"/>
    </row>
    <row r="553" spans="7:17" x14ac:dyDescent="0.2">
      <c r="G553" s="10"/>
      <c r="H553" s="10"/>
      <c r="J553" s="10"/>
      <c r="K553" s="10"/>
      <c r="M553" s="10"/>
      <c r="N553" s="10"/>
      <c r="P553" s="10"/>
      <c r="Q553" s="10"/>
    </row>
    <row r="554" spans="7:17" x14ac:dyDescent="0.2">
      <c r="G554" s="10"/>
      <c r="H554" s="10"/>
      <c r="J554" s="10"/>
      <c r="K554" s="10"/>
      <c r="M554" s="10"/>
      <c r="N554" s="10"/>
      <c r="P554" s="10"/>
      <c r="Q554" s="10"/>
    </row>
    <row r="555" spans="7:17" x14ac:dyDescent="0.2">
      <c r="G555" s="10"/>
      <c r="H555" s="10"/>
      <c r="J555" s="10"/>
      <c r="K555" s="10"/>
      <c r="M555" s="10"/>
      <c r="N555" s="10"/>
      <c r="P555" s="10"/>
      <c r="Q555" s="10"/>
    </row>
    <row r="556" spans="7:17" x14ac:dyDescent="0.2">
      <c r="G556" s="10"/>
      <c r="H556" s="10"/>
      <c r="J556" s="10"/>
      <c r="K556" s="10"/>
      <c r="M556" s="10"/>
      <c r="N556" s="10"/>
      <c r="P556" s="10"/>
      <c r="Q556" s="10"/>
    </row>
    <row r="557" spans="7:17" x14ac:dyDescent="0.2">
      <c r="G557" s="10"/>
      <c r="H557" s="10"/>
      <c r="J557" s="10"/>
      <c r="K557" s="10"/>
      <c r="M557" s="10"/>
      <c r="N557" s="10"/>
      <c r="P557" s="10"/>
      <c r="Q557" s="10"/>
    </row>
    <row r="558" spans="7:17" x14ac:dyDescent="0.2">
      <c r="G558" s="10"/>
      <c r="H558" s="10"/>
      <c r="J558" s="10"/>
      <c r="K558" s="10"/>
      <c r="M558" s="10"/>
      <c r="N558" s="10"/>
      <c r="P558" s="10"/>
      <c r="Q558" s="10"/>
    </row>
    <row r="559" spans="7:17" x14ac:dyDescent="0.2">
      <c r="G559" s="10"/>
      <c r="H559" s="10"/>
      <c r="J559" s="10"/>
      <c r="K559" s="10"/>
      <c r="M559" s="10"/>
      <c r="N559" s="10"/>
      <c r="P559" s="10"/>
      <c r="Q559" s="10"/>
    </row>
    <row r="560" spans="7:17" x14ac:dyDescent="0.2">
      <c r="G560" s="10"/>
      <c r="H560" s="10"/>
      <c r="J560" s="10"/>
      <c r="K560" s="10"/>
      <c r="M560" s="10"/>
      <c r="N560" s="10"/>
      <c r="P560" s="10"/>
      <c r="Q560" s="10"/>
    </row>
    <row r="561" spans="7:17" x14ac:dyDescent="0.2">
      <c r="G561" s="10"/>
      <c r="H561" s="10"/>
      <c r="J561" s="10"/>
      <c r="K561" s="10"/>
      <c r="M561" s="10"/>
      <c r="N561" s="10"/>
      <c r="P561" s="10"/>
      <c r="Q561" s="10"/>
    </row>
    <row r="562" spans="7:17" x14ac:dyDescent="0.2">
      <c r="G562" s="10"/>
      <c r="H562" s="10"/>
      <c r="J562" s="10"/>
      <c r="K562" s="10"/>
      <c r="M562" s="10"/>
      <c r="N562" s="10"/>
      <c r="P562" s="10"/>
      <c r="Q562" s="10"/>
    </row>
    <row r="563" spans="7:17" x14ac:dyDescent="0.2">
      <c r="G563" s="10"/>
      <c r="H563" s="10"/>
      <c r="J563" s="10"/>
      <c r="K563" s="10"/>
      <c r="M563" s="10"/>
      <c r="N563" s="10"/>
      <c r="P563" s="10"/>
      <c r="Q563" s="10"/>
    </row>
    <row r="564" spans="7:17" x14ac:dyDescent="0.2">
      <c r="G564" s="10"/>
      <c r="H564" s="10"/>
      <c r="J564" s="10"/>
      <c r="K564" s="10"/>
      <c r="M564" s="10"/>
      <c r="N564" s="10"/>
      <c r="P564" s="10"/>
      <c r="Q564" s="10"/>
    </row>
    <row r="565" spans="7:17" x14ac:dyDescent="0.2">
      <c r="G565" s="10"/>
      <c r="H565" s="10"/>
      <c r="J565" s="10"/>
      <c r="K565" s="10"/>
      <c r="M565" s="10"/>
      <c r="N565" s="10"/>
      <c r="P565" s="10"/>
      <c r="Q565" s="10"/>
    </row>
    <row r="566" spans="7:17" x14ac:dyDescent="0.2">
      <c r="G566" s="10"/>
      <c r="H566" s="10"/>
      <c r="J566" s="10"/>
      <c r="K566" s="10"/>
      <c r="M566" s="10"/>
      <c r="N566" s="10"/>
      <c r="P566" s="10"/>
      <c r="Q566" s="10"/>
    </row>
    <row r="567" spans="7:17" x14ac:dyDescent="0.2">
      <c r="G567" s="10"/>
      <c r="H567" s="10"/>
      <c r="J567" s="10"/>
      <c r="K567" s="10"/>
      <c r="M567" s="10"/>
      <c r="N567" s="10"/>
      <c r="P567" s="10"/>
      <c r="Q567" s="10"/>
    </row>
    <row r="568" spans="7:17" x14ac:dyDescent="0.2">
      <c r="G568" s="10"/>
      <c r="H568" s="10"/>
      <c r="J568" s="10"/>
      <c r="K568" s="10"/>
      <c r="M568" s="10"/>
      <c r="N568" s="10"/>
      <c r="P568" s="10"/>
      <c r="Q568" s="10"/>
    </row>
    <row r="569" spans="7:17" x14ac:dyDescent="0.2">
      <c r="G569" s="10"/>
      <c r="H569" s="10"/>
      <c r="J569" s="10"/>
      <c r="K569" s="10"/>
      <c r="M569" s="10"/>
      <c r="N569" s="10"/>
      <c r="P569" s="10"/>
      <c r="Q569" s="10"/>
    </row>
    <row r="570" spans="7:17" x14ac:dyDescent="0.2">
      <c r="G570" s="10"/>
      <c r="H570" s="10"/>
      <c r="J570" s="10"/>
      <c r="K570" s="10"/>
      <c r="M570" s="10"/>
      <c r="N570" s="10"/>
      <c r="P570" s="10"/>
      <c r="Q570" s="10"/>
    </row>
    <row r="571" spans="7:17" x14ac:dyDescent="0.2">
      <c r="G571" s="10"/>
      <c r="H571" s="10"/>
      <c r="J571" s="10"/>
      <c r="K571" s="10"/>
      <c r="M571" s="10"/>
      <c r="N571" s="10"/>
      <c r="P571" s="10"/>
      <c r="Q571" s="10"/>
    </row>
    <row r="572" spans="7:17" x14ac:dyDescent="0.2">
      <c r="G572" s="10"/>
      <c r="H572" s="10"/>
      <c r="J572" s="10"/>
      <c r="K572" s="10"/>
      <c r="M572" s="10"/>
      <c r="N572" s="10"/>
      <c r="P572" s="10"/>
      <c r="Q572" s="10"/>
    </row>
    <row r="573" spans="7:17" x14ac:dyDescent="0.2">
      <c r="G573" s="10"/>
      <c r="H573" s="10"/>
      <c r="J573" s="10"/>
      <c r="K573" s="10"/>
      <c r="M573" s="10"/>
      <c r="N573" s="10"/>
      <c r="P573" s="10"/>
      <c r="Q573" s="10"/>
    </row>
    <row r="574" spans="7:17" x14ac:dyDescent="0.2">
      <c r="G574" s="10"/>
      <c r="H574" s="10"/>
      <c r="J574" s="10"/>
      <c r="K574" s="10"/>
      <c r="M574" s="10"/>
      <c r="N574" s="10"/>
      <c r="P574" s="10"/>
      <c r="Q574" s="10"/>
    </row>
    <row r="575" spans="7:17" x14ac:dyDescent="0.2">
      <c r="G575" s="10"/>
      <c r="H575" s="10"/>
      <c r="J575" s="10"/>
      <c r="K575" s="10"/>
      <c r="M575" s="10"/>
      <c r="N575" s="10"/>
      <c r="P575" s="10"/>
      <c r="Q575" s="10"/>
    </row>
    <row r="576" spans="7:17" x14ac:dyDescent="0.2">
      <c r="G576" s="10"/>
      <c r="H576" s="10"/>
      <c r="J576" s="10"/>
      <c r="K576" s="10"/>
      <c r="M576" s="10"/>
      <c r="N576" s="10"/>
      <c r="P576" s="10"/>
      <c r="Q576" s="10"/>
    </row>
    <row r="577" spans="7:17" x14ac:dyDescent="0.2">
      <c r="G577" s="10"/>
      <c r="H577" s="10"/>
      <c r="J577" s="10"/>
      <c r="K577" s="10"/>
      <c r="M577" s="10"/>
      <c r="N577" s="10"/>
      <c r="P577" s="10"/>
      <c r="Q577" s="10"/>
    </row>
    <row r="578" spans="7:17" x14ac:dyDescent="0.2">
      <c r="G578" s="10"/>
      <c r="H578" s="10"/>
      <c r="J578" s="10"/>
      <c r="K578" s="10"/>
      <c r="M578" s="10"/>
      <c r="N578" s="10"/>
      <c r="P578" s="10"/>
      <c r="Q578" s="10"/>
    </row>
    <row r="579" spans="7:17" x14ac:dyDescent="0.2">
      <c r="G579" s="10"/>
      <c r="H579" s="10"/>
      <c r="J579" s="10"/>
      <c r="K579" s="10"/>
      <c r="M579" s="10"/>
      <c r="N579" s="10"/>
      <c r="P579" s="10"/>
      <c r="Q579" s="10"/>
    </row>
    <row r="580" spans="7:17" x14ac:dyDescent="0.2">
      <c r="G580" s="10"/>
      <c r="H580" s="10"/>
      <c r="J580" s="10"/>
      <c r="K580" s="10"/>
      <c r="M580" s="10"/>
      <c r="N580" s="10"/>
      <c r="P580" s="10"/>
      <c r="Q580" s="10"/>
    </row>
    <row r="581" spans="7:17" x14ac:dyDescent="0.2">
      <c r="G581" s="10"/>
      <c r="H581" s="10"/>
      <c r="J581" s="10"/>
      <c r="K581" s="10"/>
      <c r="M581" s="10"/>
      <c r="N581" s="10"/>
      <c r="P581" s="10"/>
      <c r="Q581" s="10"/>
    </row>
    <row r="582" spans="7:17" x14ac:dyDescent="0.2">
      <c r="G582" s="10"/>
      <c r="H582" s="10"/>
      <c r="J582" s="10"/>
      <c r="K582" s="10"/>
      <c r="M582" s="10"/>
      <c r="N582" s="10"/>
      <c r="P582" s="10"/>
      <c r="Q582" s="10"/>
    </row>
    <row r="583" spans="7:17" x14ac:dyDescent="0.2">
      <c r="G583" s="10"/>
      <c r="H583" s="10"/>
      <c r="J583" s="10"/>
      <c r="K583" s="10"/>
      <c r="M583" s="10"/>
      <c r="N583" s="10"/>
      <c r="P583" s="10"/>
      <c r="Q583" s="10"/>
    </row>
    <row r="584" spans="7:17" x14ac:dyDescent="0.2">
      <c r="G584" s="10"/>
      <c r="H584" s="10"/>
      <c r="J584" s="10"/>
      <c r="K584" s="10"/>
      <c r="M584" s="10"/>
      <c r="N584" s="10"/>
      <c r="P584" s="10"/>
      <c r="Q584" s="10"/>
    </row>
    <row r="585" spans="7:17" x14ac:dyDescent="0.2">
      <c r="G585" s="10"/>
      <c r="H585" s="10"/>
      <c r="J585" s="10"/>
      <c r="K585" s="10"/>
      <c r="M585" s="10"/>
      <c r="N585" s="10"/>
      <c r="P585" s="10"/>
      <c r="Q585" s="10"/>
    </row>
    <row r="586" spans="7:17" x14ac:dyDescent="0.2">
      <c r="G586" s="10"/>
      <c r="H586" s="10"/>
      <c r="J586" s="10"/>
      <c r="K586" s="10"/>
      <c r="M586" s="10"/>
      <c r="N586" s="10"/>
      <c r="P586" s="10"/>
      <c r="Q586" s="10"/>
    </row>
    <row r="587" spans="7:17" x14ac:dyDescent="0.2">
      <c r="G587" s="10"/>
      <c r="H587" s="10"/>
      <c r="J587" s="10"/>
      <c r="K587" s="10"/>
      <c r="M587" s="10"/>
      <c r="N587" s="10"/>
      <c r="P587" s="10"/>
      <c r="Q587" s="10"/>
    </row>
    <row r="588" spans="7:17" x14ac:dyDescent="0.2">
      <c r="G588" s="10"/>
      <c r="H588" s="10"/>
      <c r="J588" s="10"/>
      <c r="K588" s="10"/>
      <c r="M588" s="10"/>
      <c r="N588" s="10"/>
      <c r="P588" s="10"/>
      <c r="Q588" s="10"/>
    </row>
    <row r="589" spans="7:17" x14ac:dyDescent="0.2">
      <c r="G589" s="10"/>
      <c r="H589" s="10"/>
      <c r="J589" s="10"/>
      <c r="K589" s="10"/>
      <c r="M589" s="10"/>
      <c r="N589" s="10"/>
      <c r="P589" s="10"/>
      <c r="Q589" s="10"/>
    </row>
    <row r="590" spans="7:17" x14ac:dyDescent="0.2">
      <c r="G590" s="10"/>
      <c r="H590" s="10"/>
      <c r="J590" s="10"/>
      <c r="K590" s="10"/>
      <c r="M590" s="10"/>
      <c r="N590" s="10"/>
      <c r="P590" s="10"/>
      <c r="Q590" s="10"/>
    </row>
    <row r="591" spans="7:17" x14ac:dyDescent="0.2">
      <c r="G591" s="10"/>
      <c r="H591" s="10"/>
      <c r="J591" s="10"/>
      <c r="K591" s="10"/>
      <c r="M591" s="10"/>
      <c r="N591" s="10"/>
      <c r="P591" s="10"/>
      <c r="Q591" s="10"/>
    </row>
    <row r="592" spans="7:17" x14ac:dyDescent="0.2">
      <c r="G592" s="10"/>
      <c r="H592" s="10"/>
      <c r="J592" s="10"/>
      <c r="K592" s="10"/>
      <c r="M592" s="10"/>
      <c r="N592" s="10"/>
      <c r="P592" s="10"/>
      <c r="Q592" s="10"/>
    </row>
    <row r="593" spans="7:17" x14ac:dyDescent="0.2">
      <c r="G593" s="10"/>
      <c r="H593" s="10"/>
      <c r="J593" s="10"/>
      <c r="K593" s="10"/>
      <c r="M593" s="10"/>
      <c r="N593" s="10"/>
      <c r="P593" s="10"/>
      <c r="Q593" s="10"/>
    </row>
    <row r="594" spans="7:17" x14ac:dyDescent="0.2">
      <c r="G594" s="10"/>
      <c r="H594" s="10"/>
      <c r="J594" s="10"/>
      <c r="K594" s="10"/>
      <c r="M594" s="10"/>
      <c r="N594" s="10"/>
      <c r="P594" s="10"/>
      <c r="Q594" s="10"/>
    </row>
    <row r="595" spans="7:17" x14ac:dyDescent="0.2">
      <c r="G595" s="10"/>
      <c r="H595" s="10"/>
      <c r="J595" s="10"/>
      <c r="K595" s="10"/>
      <c r="M595" s="10"/>
      <c r="N595" s="10"/>
      <c r="P595" s="10"/>
      <c r="Q595" s="10"/>
    </row>
    <row r="596" spans="7:17" x14ac:dyDescent="0.2">
      <c r="G596" s="10"/>
      <c r="H596" s="10"/>
      <c r="J596" s="10"/>
      <c r="K596" s="10"/>
      <c r="M596" s="10"/>
      <c r="N596" s="10"/>
      <c r="P596" s="10"/>
      <c r="Q596" s="10"/>
    </row>
    <row r="597" spans="7:17" x14ac:dyDescent="0.2">
      <c r="G597" s="10"/>
      <c r="H597" s="10"/>
      <c r="J597" s="10"/>
      <c r="K597" s="10"/>
      <c r="M597" s="10"/>
      <c r="N597" s="10"/>
      <c r="P597" s="10"/>
      <c r="Q597" s="10"/>
    </row>
    <row r="598" spans="7:17" x14ac:dyDescent="0.2">
      <c r="G598" s="10"/>
      <c r="H598" s="10"/>
      <c r="J598" s="10"/>
      <c r="K598" s="10"/>
      <c r="M598" s="10"/>
      <c r="N598" s="10"/>
      <c r="P598" s="10"/>
      <c r="Q598" s="10"/>
    </row>
    <row r="599" spans="7:17" x14ac:dyDescent="0.2">
      <c r="G599" s="10"/>
      <c r="H599" s="10"/>
      <c r="J599" s="10"/>
      <c r="K599" s="10"/>
      <c r="M599" s="10"/>
      <c r="N599" s="10"/>
      <c r="P599" s="10"/>
      <c r="Q599" s="10"/>
    </row>
    <row r="600" spans="7:17" x14ac:dyDescent="0.2">
      <c r="G600" s="10"/>
      <c r="H600" s="10"/>
      <c r="J600" s="10"/>
      <c r="K600" s="10"/>
      <c r="M600" s="10"/>
      <c r="N600" s="10"/>
      <c r="P600" s="10"/>
      <c r="Q600" s="10"/>
    </row>
    <row r="601" spans="7:17" x14ac:dyDescent="0.2">
      <c r="G601" s="10"/>
      <c r="H601" s="10"/>
      <c r="J601" s="10"/>
      <c r="K601" s="10"/>
      <c r="M601" s="10"/>
      <c r="N601" s="10"/>
      <c r="P601" s="10"/>
      <c r="Q601" s="10"/>
    </row>
    <row r="602" spans="7:17" x14ac:dyDescent="0.2">
      <c r="G602" s="10"/>
      <c r="H602" s="10"/>
      <c r="J602" s="10"/>
      <c r="K602" s="10"/>
      <c r="M602" s="10"/>
      <c r="N602" s="10"/>
      <c r="P602" s="10"/>
      <c r="Q602" s="10"/>
    </row>
    <row r="603" spans="7:17" x14ac:dyDescent="0.2">
      <c r="G603" s="10"/>
      <c r="H603" s="10"/>
      <c r="J603" s="10"/>
      <c r="K603" s="10"/>
      <c r="M603" s="10"/>
      <c r="N603" s="10"/>
      <c r="P603" s="10"/>
      <c r="Q603" s="10"/>
    </row>
    <row r="604" spans="7:17" x14ac:dyDescent="0.2">
      <c r="G604" s="10"/>
      <c r="H604" s="10"/>
      <c r="J604" s="10"/>
      <c r="K604" s="10"/>
      <c r="M604" s="10"/>
      <c r="N604" s="10"/>
      <c r="P604" s="10"/>
      <c r="Q604" s="10"/>
    </row>
    <row r="605" spans="7:17" x14ac:dyDescent="0.2">
      <c r="G605" s="10"/>
      <c r="H605" s="10"/>
      <c r="J605" s="10"/>
      <c r="K605" s="10"/>
      <c r="M605" s="10"/>
      <c r="N605" s="10"/>
      <c r="P605" s="10"/>
      <c r="Q605" s="10"/>
    </row>
    <row r="606" spans="7:17" x14ac:dyDescent="0.2">
      <c r="G606" s="10"/>
      <c r="H606" s="10"/>
      <c r="J606" s="10"/>
      <c r="K606" s="10"/>
      <c r="M606" s="10"/>
      <c r="N606" s="10"/>
      <c r="P606" s="10"/>
      <c r="Q606" s="10"/>
    </row>
    <row r="607" spans="7:17" x14ac:dyDescent="0.2">
      <c r="G607" s="10"/>
      <c r="H607" s="10"/>
      <c r="J607" s="10"/>
      <c r="K607" s="10"/>
      <c r="M607" s="10"/>
      <c r="N607" s="10"/>
      <c r="P607" s="10"/>
      <c r="Q607" s="10"/>
    </row>
    <row r="608" spans="7:17" x14ac:dyDescent="0.2">
      <c r="G608" s="10"/>
      <c r="H608" s="10"/>
      <c r="J608" s="10"/>
      <c r="K608" s="10"/>
      <c r="M608" s="10"/>
      <c r="N608" s="10"/>
      <c r="P608" s="10"/>
      <c r="Q608" s="10"/>
    </row>
    <row r="609" spans="7:17" x14ac:dyDescent="0.2">
      <c r="G609" s="10"/>
      <c r="H609" s="10"/>
      <c r="J609" s="10"/>
      <c r="K609" s="10"/>
      <c r="M609" s="10"/>
      <c r="N609" s="10"/>
      <c r="P609" s="10"/>
      <c r="Q609" s="10"/>
    </row>
    <row r="610" spans="7:17" x14ac:dyDescent="0.2">
      <c r="G610" s="10"/>
      <c r="H610" s="10"/>
      <c r="J610" s="10"/>
      <c r="K610" s="10"/>
      <c r="M610" s="10"/>
      <c r="N610" s="10"/>
      <c r="P610" s="10"/>
      <c r="Q610" s="10"/>
    </row>
    <row r="611" spans="7:17" x14ac:dyDescent="0.2">
      <c r="G611" s="10"/>
      <c r="H611" s="10"/>
      <c r="J611" s="10"/>
      <c r="K611" s="10"/>
      <c r="M611" s="10"/>
      <c r="N611" s="10"/>
      <c r="P611" s="10"/>
      <c r="Q611" s="10"/>
    </row>
    <row r="612" spans="7:17" x14ac:dyDescent="0.2">
      <c r="G612" s="10"/>
      <c r="H612" s="10"/>
      <c r="J612" s="10"/>
      <c r="K612" s="10"/>
      <c r="M612" s="10"/>
      <c r="N612" s="10"/>
      <c r="P612" s="10"/>
      <c r="Q612" s="10"/>
    </row>
    <row r="613" spans="7:17" x14ac:dyDescent="0.2">
      <c r="G613" s="10"/>
      <c r="H613" s="10"/>
      <c r="J613" s="10"/>
      <c r="K613" s="10"/>
      <c r="M613" s="10"/>
      <c r="N613" s="10"/>
      <c r="P613" s="10"/>
      <c r="Q613" s="10"/>
    </row>
    <row r="614" spans="7:17" x14ac:dyDescent="0.2">
      <c r="G614" s="10"/>
      <c r="H614" s="10"/>
      <c r="J614" s="10"/>
      <c r="K614" s="10"/>
      <c r="M614" s="10"/>
      <c r="N614" s="10"/>
      <c r="P614" s="10"/>
      <c r="Q614" s="10"/>
    </row>
    <row r="615" spans="7:17" x14ac:dyDescent="0.2">
      <c r="G615" s="10"/>
      <c r="H615" s="10"/>
      <c r="J615" s="10"/>
      <c r="K615" s="10"/>
      <c r="M615" s="10"/>
      <c r="N615" s="10"/>
      <c r="P615" s="10"/>
      <c r="Q615" s="10"/>
    </row>
    <row r="616" spans="7:17" x14ac:dyDescent="0.2">
      <c r="G616" s="10"/>
      <c r="H616" s="10"/>
      <c r="J616" s="10"/>
      <c r="K616" s="10"/>
      <c r="M616" s="10"/>
      <c r="N616" s="10"/>
      <c r="P616" s="10"/>
      <c r="Q616" s="10"/>
    </row>
    <row r="617" spans="7:17" x14ac:dyDescent="0.2">
      <c r="G617" s="10"/>
      <c r="H617" s="10"/>
      <c r="J617" s="10"/>
      <c r="K617" s="10"/>
      <c r="M617" s="10"/>
      <c r="N617" s="10"/>
      <c r="P617" s="10"/>
      <c r="Q617" s="10"/>
    </row>
    <row r="618" spans="7:17" x14ac:dyDescent="0.2">
      <c r="G618" s="10"/>
      <c r="H618" s="10"/>
      <c r="J618" s="10"/>
      <c r="K618" s="10"/>
      <c r="M618" s="10"/>
      <c r="N618" s="10"/>
      <c r="P618" s="10"/>
      <c r="Q618" s="10"/>
    </row>
    <row r="619" spans="7:17" x14ac:dyDescent="0.2">
      <c r="G619" s="10"/>
      <c r="H619" s="10"/>
      <c r="J619" s="10"/>
      <c r="K619" s="10"/>
      <c r="M619" s="10"/>
      <c r="N619" s="10"/>
      <c r="P619" s="10"/>
      <c r="Q619" s="10"/>
    </row>
    <row r="620" spans="7:17" x14ac:dyDescent="0.2">
      <c r="G620" s="10"/>
      <c r="H620" s="10"/>
      <c r="J620" s="10"/>
      <c r="K620" s="10"/>
      <c r="M620" s="10"/>
      <c r="N620" s="10"/>
      <c r="P620" s="10"/>
      <c r="Q620" s="10"/>
    </row>
    <row r="621" spans="7:17" x14ac:dyDescent="0.2">
      <c r="G621" s="10"/>
      <c r="H621" s="10"/>
      <c r="J621" s="10"/>
      <c r="K621" s="10"/>
      <c r="M621" s="10"/>
      <c r="N621" s="10"/>
      <c r="P621" s="10"/>
      <c r="Q621" s="10"/>
    </row>
    <row r="622" spans="7:17" x14ac:dyDescent="0.2">
      <c r="G622" s="10"/>
      <c r="H622" s="10"/>
      <c r="J622" s="10"/>
      <c r="K622" s="10"/>
      <c r="M622" s="10"/>
      <c r="N622" s="10"/>
      <c r="P622" s="10"/>
      <c r="Q622" s="10"/>
    </row>
    <row r="623" spans="7:17" x14ac:dyDescent="0.2">
      <c r="G623" s="10"/>
      <c r="H623" s="10"/>
      <c r="J623" s="10"/>
      <c r="K623" s="10"/>
      <c r="M623" s="10"/>
      <c r="N623" s="10"/>
      <c r="P623" s="10"/>
      <c r="Q623" s="10"/>
    </row>
    <row r="624" spans="7:17" x14ac:dyDescent="0.2">
      <c r="G624" s="10"/>
      <c r="H624" s="10"/>
      <c r="J624" s="10"/>
      <c r="K624" s="10"/>
      <c r="M624" s="10"/>
      <c r="N624" s="10"/>
      <c r="P624" s="10"/>
      <c r="Q624" s="10"/>
    </row>
    <row r="625" spans="7:17" x14ac:dyDescent="0.2">
      <c r="G625" s="10"/>
      <c r="H625" s="10"/>
      <c r="J625" s="10"/>
      <c r="K625" s="10"/>
      <c r="M625" s="10"/>
      <c r="N625" s="10"/>
      <c r="P625" s="10"/>
      <c r="Q625" s="10"/>
    </row>
    <row r="626" spans="7:17" x14ac:dyDescent="0.2">
      <c r="G626" s="10"/>
      <c r="H626" s="10"/>
      <c r="J626" s="10"/>
      <c r="K626" s="10"/>
      <c r="M626" s="10"/>
      <c r="N626" s="10"/>
      <c r="P626" s="10"/>
      <c r="Q626" s="10"/>
    </row>
  </sheetData>
  <mergeCells count="10">
    <mergeCell ref="S273:V273"/>
    <mergeCell ref="Y501:AB501"/>
    <mergeCell ref="AD501:AG501"/>
    <mergeCell ref="X501:X502"/>
    <mergeCell ref="S274:V274"/>
    <mergeCell ref="F2:H2"/>
    <mergeCell ref="I2:K2"/>
    <mergeCell ref="L2:N2"/>
    <mergeCell ref="O2:Q2"/>
    <mergeCell ref="S1:V1"/>
  </mergeCells>
  <conditionalFormatting sqref="S3:V180">
    <cfRule type="cellIs" dxfId="38" priority="14" operator="lessThan">
      <formula>0.01</formula>
    </cfRule>
  </conditionalFormatting>
  <conditionalFormatting sqref="Y503:Y510">
    <cfRule type="cellIs" dxfId="37" priority="9" operator="lessThan">
      <formula>0.01</formula>
    </cfRule>
  </conditionalFormatting>
  <conditionalFormatting sqref="Z503:Z505">
    <cfRule type="cellIs" dxfId="36" priority="8" operator="lessThan">
      <formula>0.01</formula>
    </cfRule>
  </conditionalFormatting>
  <conditionalFormatting sqref="AA503:AA505">
    <cfRule type="cellIs" dxfId="35" priority="7" operator="lessThan">
      <formula>0.01</formula>
    </cfRule>
  </conditionalFormatting>
  <conditionalFormatting sqref="AB503:AB505">
    <cfRule type="cellIs" dxfId="34" priority="6" operator="lessThan">
      <formula>0.01</formula>
    </cfRule>
  </conditionalFormatting>
  <conditionalFormatting sqref="AD503:AD507">
    <cfRule type="cellIs" dxfId="33" priority="5" operator="lessThan">
      <formula>0.01</formula>
    </cfRule>
  </conditionalFormatting>
  <conditionalFormatting sqref="AE503:AE507">
    <cfRule type="cellIs" dxfId="32" priority="4" operator="lessThan">
      <formula>0.01</formula>
    </cfRule>
  </conditionalFormatting>
  <conditionalFormatting sqref="AF503:AF507">
    <cfRule type="cellIs" dxfId="31" priority="3" operator="lessThan">
      <formula>0.01</formula>
    </cfRule>
  </conditionalFormatting>
  <conditionalFormatting sqref="AG503:AG507">
    <cfRule type="cellIs" dxfId="30" priority="2" operator="lessThan">
      <formula>0.01</formula>
    </cfRule>
  </conditionalFormatting>
  <conditionalFormatting sqref="S276:V279">
    <cfRule type="cellIs" dxfId="29" priority="1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93"/>
  <sheetViews>
    <sheetView topLeftCell="E1" zoomScale="86" zoomScaleNormal="86" workbookViewId="0">
      <selection activeCell="AJ4" sqref="AJ4"/>
    </sheetView>
  </sheetViews>
  <sheetFormatPr baseColWidth="10" defaultColWidth="8.83203125" defaultRowHeight="15" x14ac:dyDescent="0.2"/>
  <cols>
    <col min="1" max="1" width="12.33203125" customWidth="1"/>
    <col min="2" max="3" width="9.1640625" bestFit="1" customWidth="1"/>
    <col min="4" max="4" width="50.5" customWidth="1"/>
    <col min="5" max="5" width="5.33203125" bestFit="1" customWidth="1"/>
    <col min="6" max="6" width="5.33203125" customWidth="1"/>
    <col min="7" max="7" width="7.6640625" bestFit="1" customWidth="1"/>
    <col min="8" max="10" width="5.33203125" bestFit="1" customWidth="1"/>
    <col min="11" max="11" width="6.6640625" bestFit="1" customWidth="1"/>
    <col min="12" max="12" width="5.33203125" bestFit="1" customWidth="1"/>
    <col min="14" max="14" width="5" customWidth="1"/>
    <col min="15" max="16" width="4.5" customWidth="1"/>
    <col min="17" max="17" width="4.83203125" customWidth="1"/>
    <col min="18" max="18" width="4.83203125" bestFit="1" customWidth="1"/>
    <col min="19" max="19" width="4" customWidth="1"/>
    <col min="20" max="20" width="5.83203125" bestFit="1" customWidth="1"/>
    <col min="21" max="21" width="5" customWidth="1"/>
    <col min="23" max="23" width="5.83203125" bestFit="1" customWidth="1"/>
    <col min="24" max="24" width="5.33203125" customWidth="1"/>
    <col min="25" max="25" width="6.1640625" bestFit="1" customWidth="1"/>
    <col min="26" max="26" width="5.33203125" customWidth="1"/>
    <col min="27" max="27" width="7.33203125" customWidth="1"/>
    <col min="28" max="28" width="5.33203125" customWidth="1"/>
    <col min="29" max="29" width="6.1640625" bestFit="1" customWidth="1"/>
    <col min="30" max="31" width="5.33203125" customWidth="1"/>
    <col min="32" max="32" width="10.83203125" customWidth="1"/>
    <col min="33" max="33" width="10.6640625" customWidth="1"/>
    <col min="34" max="35" width="19" bestFit="1" customWidth="1"/>
    <col min="36" max="36" width="9" bestFit="1" customWidth="1"/>
  </cols>
  <sheetData>
    <row r="1" spans="1:76" x14ac:dyDescent="0.2">
      <c r="E1" s="27" t="s">
        <v>208</v>
      </c>
      <c r="F1" s="27"/>
      <c r="G1" s="27"/>
      <c r="H1" s="27"/>
      <c r="I1" s="27"/>
      <c r="J1" s="27"/>
      <c r="K1" s="27"/>
      <c r="L1" s="27"/>
      <c r="N1" s="29" t="s">
        <v>209</v>
      </c>
      <c r="O1" s="29"/>
      <c r="P1" s="29"/>
      <c r="Q1" s="29"/>
      <c r="R1" s="29"/>
      <c r="S1" s="29"/>
      <c r="T1" s="29"/>
      <c r="U1" s="29"/>
      <c r="W1" s="27" t="s">
        <v>210</v>
      </c>
      <c r="X1" s="27"/>
      <c r="Y1" s="27"/>
      <c r="Z1" s="27"/>
      <c r="AA1" s="27"/>
      <c r="AB1" s="27"/>
      <c r="AC1" s="27"/>
      <c r="AD1" s="27"/>
      <c r="AE1" s="19"/>
      <c r="AF1" s="27" t="s">
        <v>210</v>
      </c>
      <c r="AG1" s="27"/>
      <c r="AH1" s="27"/>
      <c r="AI1" s="27"/>
      <c r="AJ1" s="27"/>
      <c r="AK1" s="19"/>
      <c r="AL1" s="19"/>
      <c r="AM1" s="19"/>
      <c r="AN1" s="19"/>
      <c r="AP1" s="29"/>
      <c r="AQ1" s="29"/>
      <c r="AR1" s="29"/>
      <c r="AS1" s="29"/>
      <c r="AT1" s="29"/>
      <c r="AU1" s="29"/>
      <c r="AV1" s="29"/>
      <c r="AW1" s="17"/>
      <c r="AY1" s="27"/>
      <c r="AZ1" s="27"/>
      <c r="BA1" s="27"/>
      <c r="BB1" s="27"/>
      <c r="BC1" s="27"/>
      <c r="BD1" s="27"/>
      <c r="BE1" s="27"/>
      <c r="BF1" s="16"/>
      <c r="BH1" s="27"/>
      <c r="BI1" s="27"/>
      <c r="BJ1" s="27"/>
      <c r="BK1" s="27"/>
      <c r="BL1" s="27"/>
      <c r="BM1" s="27"/>
      <c r="BN1" s="27"/>
      <c r="BO1" s="16"/>
      <c r="BP1" s="16"/>
      <c r="BQ1" s="27"/>
      <c r="BR1" s="27"/>
      <c r="BS1" s="27"/>
      <c r="BT1" s="27"/>
      <c r="BU1" s="27"/>
      <c r="BV1" s="27"/>
      <c r="BW1" s="27"/>
      <c r="BX1" s="16"/>
    </row>
    <row r="2" spans="1:76" x14ac:dyDescent="0.2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19</v>
      </c>
      <c r="G2">
        <v>30</v>
      </c>
      <c r="H2" t="s">
        <v>19</v>
      </c>
      <c r="I2">
        <v>300</v>
      </c>
      <c r="J2" t="s">
        <v>19</v>
      </c>
      <c r="K2">
        <v>3000</v>
      </c>
      <c r="L2" t="s">
        <v>19</v>
      </c>
      <c r="N2">
        <v>3</v>
      </c>
      <c r="O2" t="s">
        <v>19</v>
      </c>
      <c r="P2">
        <v>30</v>
      </c>
      <c r="Q2" t="s">
        <v>19</v>
      </c>
      <c r="R2">
        <v>300</v>
      </c>
      <c r="S2" t="s">
        <v>19</v>
      </c>
      <c r="T2">
        <v>3000</v>
      </c>
      <c r="U2" t="s">
        <v>19</v>
      </c>
      <c r="W2">
        <v>3</v>
      </c>
      <c r="X2" t="s">
        <v>19</v>
      </c>
      <c r="Y2">
        <v>30</v>
      </c>
      <c r="Z2" t="s">
        <v>19</v>
      </c>
      <c r="AA2">
        <v>300</v>
      </c>
      <c r="AB2" t="s">
        <v>19</v>
      </c>
      <c r="AC2">
        <v>3000</v>
      </c>
      <c r="AD2" t="s">
        <v>19</v>
      </c>
      <c r="AF2">
        <v>3</v>
      </c>
      <c r="AG2" s="19">
        <v>30</v>
      </c>
      <c r="AH2" s="19">
        <v>300</v>
      </c>
      <c r="AI2" s="19">
        <v>3000</v>
      </c>
      <c r="AJ2" t="s">
        <v>26</v>
      </c>
    </row>
    <row r="3" spans="1:76" x14ac:dyDescent="0.2">
      <c r="A3" t="str">
        <f>'Raw Data'!A3</f>
        <v>Apo_lipin</v>
      </c>
      <c r="B3">
        <f>'Raw Data'!B3</f>
        <v>-4</v>
      </c>
      <c r="C3">
        <f>'Raw Data'!C3</f>
        <v>1</v>
      </c>
      <c r="D3" t="str">
        <f>'Raw Data'!D3</f>
        <v>YFQGAM</v>
      </c>
      <c r="E3" s="1">
        <f>AVERAGE('Raw Data'!J3,'Raw Data'!P3,'Raw Data'!V3)</f>
        <v>2.4856666666666665</v>
      </c>
      <c r="F3" s="9">
        <f>STDEV('Raw Data'!J3,'Raw Data'!P3,'Raw Data'!V3)</f>
        <v>4.5081407845511186E-2</v>
      </c>
      <c r="G3" s="1">
        <f>AVERAGE('Raw Data'!AB3,'Raw Data'!AH3,'Raw Data'!AN3)</f>
        <v>2.5920000000000001</v>
      </c>
      <c r="H3" s="9">
        <f>STDEV('Raw Data'!AB3,'Raw Data'!AH3,'Raw Data'!AN3)</f>
        <v>4.357751713900173E-2</v>
      </c>
      <c r="I3" s="1">
        <f>AVERAGE('Raw Data'!AT3,'Raw Data'!AZ3)</f>
        <v>2.6579999999999999</v>
      </c>
      <c r="J3" s="9">
        <f>STDEV('Raw Data'!AT3,'Raw Data'!AZ3)</f>
        <v>2.6870057685088988E-2</v>
      </c>
      <c r="K3" s="1">
        <f>AVERAGE('Raw Data'!BL3,'Raw Data'!BR3,'Raw Data'!BX3)</f>
        <v>2.8163333333333331</v>
      </c>
      <c r="L3" s="9">
        <f>STDEV('Raw Data'!BL3,'Raw Data'!BR3,'Raw Data'!BX3)</f>
        <v>3.3650160970392459E-2</v>
      </c>
      <c r="N3" s="1">
        <f>AVERAGE('Raw Data'!J181,'Raw Data'!P181,'Raw Data'!V181)</f>
        <v>2.0950000000000002</v>
      </c>
      <c r="O3" s="9">
        <f>STDEV('Raw Data'!J181,'Raw Data'!P181,'Raw Data'!V181)</f>
        <v>6.4583279569870158E-2</v>
      </c>
      <c r="P3" s="1">
        <f>AVERAGE('Raw Data'!AB181,'Raw Data'!AH181,'Raw Data'!AN181)</f>
        <v>2.4430000000000001</v>
      </c>
      <c r="Q3" s="9">
        <f>STDEV('Raw Data'!AB181,'Raw Data'!AH181,'Raw Data'!AN181)</f>
        <v>2.6907248094147476E-2</v>
      </c>
      <c r="R3" s="1">
        <f>AVERAGE('Raw Data'!AT181,'Raw Data'!AZ181)</f>
        <v>2.6819999999999999</v>
      </c>
      <c r="S3" s="9">
        <f>STDEV('Raw Data'!AT181,'Raw Data'!AZ181)</f>
        <v>4.5254833995939082E-2</v>
      </c>
      <c r="T3" s="1">
        <f>AVERAGE('Raw Data'!BL181,'Raw Data'!BR181,'Raw Data'!BX181)</f>
        <v>2.7683333333333331</v>
      </c>
      <c r="U3" s="9">
        <f>STDEV('Raw Data'!BL181,'Raw Data'!BR181,'Raw Data'!BX181)</f>
        <v>3.5019042438840672E-2</v>
      </c>
      <c r="W3" s="2">
        <f t="shared" ref="W3:W5" si="0">E3-N3</f>
        <v>0.39066666666666627</v>
      </c>
      <c r="X3" s="9">
        <f>F3+O3</f>
        <v>0.10966468741538135</v>
      </c>
      <c r="Y3" s="2">
        <f t="shared" ref="Y3:Y5" si="1">G3-P3</f>
        <v>0.14900000000000002</v>
      </c>
      <c r="Z3" s="9">
        <f t="shared" ref="Z3:Z5" si="2">H3+Q3</f>
        <v>7.0484765233149199E-2</v>
      </c>
      <c r="AA3" s="2">
        <f t="shared" ref="AA3:AA5" si="3">I3-R3</f>
        <v>-2.4000000000000021E-2</v>
      </c>
      <c r="AB3" s="9">
        <f t="shared" ref="AB3:AB5" si="4">J3+S3</f>
        <v>7.2124891681028064E-2</v>
      </c>
      <c r="AC3" s="2">
        <f t="shared" ref="AC3:AC5" si="5">K3-T3</f>
        <v>4.8000000000000043E-2</v>
      </c>
      <c r="AD3" s="9">
        <f t="shared" ref="AD3:AD5" si="6">L3+U3</f>
        <v>6.8669203409233132E-2</v>
      </c>
      <c r="AE3" s="9"/>
      <c r="AF3" s="24">
        <f>X3^2</f>
        <v>1.20263436659133E-2</v>
      </c>
      <c r="AG3" s="23">
        <f t="shared" ref="AG3:AG5" si="7">Z3^2</f>
        <v>4.9681021299721583E-3</v>
      </c>
      <c r="AH3" s="22">
        <f t="shared" ref="AH3:AH5" si="8">AB3^2</f>
        <v>5.2020000000000313E-3</v>
      </c>
      <c r="AI3" s="21">
        <f t="shared" ref="AI3:AI5" si="9">AD3^2</f>
        <v>4.7154594968586349E-3</v>
      </c>
      <c r="AJ3">
        <f>(SUM(AF3:AI3))^(1/2)</f>
        <v>0.1640484845792369</v>
      </c>
    </row>
    <row r="4" spans="1:76" x14ac:dyDescent="0.2">
      <c r="A4" t="str">
        <f>'Raw Data'!A4</f>
        <v>Apo_lipin</v>
      </c>
      <c r="B4">
        <f>'Raw Data'!B4</f>
        <v>-4</v>
      </c>
      <c r="C4">
        <f>'Raw Data'!C4</f>
        <v>2</v>
      </c>
      <c r="D4" t="str">
        <f>'Raw Data'!D4</f>
        <v>YFQGAMN</v>
      </c>
      <c r="E4" s="1">
        <f>AVERAGE('Raw Data'!J4,'Raw Data'!P4,'Raw Data'!V4)</f>
        <v>3.0126666666666666</v>
      </c>
      <c r="F4" s="9">
        <f>STDEV('Raw Data'!J4,'Raw Data'!P4,'Raw Data'!V4)</f>
        <v>2.2678918257565253E-2</v>
      </c>
      <c r="G4" s="1">
        <f>AVERAGE('Raw Data'!AB4,'Raw Data'!AH4,'Raw Data'!AN4)</f>
        <v>3.2176666666666662</v>
      </c>
      <c r="H4" s="9">
        <f>STDEV('Raw Data'!AB4,'Raw Data'!AH4,'Raw Data'!AN4)</f>
        <v>3.4703506066870698E-2</v>
      </c>
      <c r="I4" s="1">
        <f>AVERAGE('Raw Data'!AT4,'Raw Data'!AZ4)</f>
        <v>3.339</v>
      </c>
      <c r="J4" s="9">
        <f>STDEV('Raw Data'!AT4,'Raw Data'!AZ4)</f>
        <v>5.5154328932550914E-2</v>
      </c>
      <c r="K4" s="1">
        <f>AVERAGE('Raw Data'!BL4,'Raw Data'!BR4,'Raw Data'!BX4)</f>
        <v>3.4173333333333331</v>
      </c>
      <c r="L4" s="9">
        <f>STDEV('Raw Data'!BL4,'Raw Data'!BR4,'Raw Data'!BX4)</f>
        <v>4.7035447625523176E-2</v>
      </c>
      <c r="N4" s="1">
        <f>AVERAGE('Raw Data'!J182,'Raw Data'!P182,'Raw Data'!V182)</f>
        <v>2.4583333333333335</v>
      </c>
      <c r="O4" s="9">
        <f>STDEV('Raw Data'!J182,'Raw Data'!P182,'Raw Data'!V182)</f>
        <v>4.8839874419712888E-2</v>
      </c>
      <c r="P4" s="1">
        <f>AVERAGE('Raw Data'!AB182,'Raw Data'!AH182,'Raw Data'!AN182)</f>
        <v>3.0123333333333329</v>
      </c>
      <c r="Q4" s="9">
        <f>STDEV('Raw Data'!AB182,'Raw Data'!AH182,'Raw Data'!AN182)</f>
        <v>3.1785741037976989E-2</v>
      </c>
      <c r="R4" s="1">
        <f>AVERAGE('Raw Data'!AT182,'Raw Data'!AZ182)</f>
        <v>3.2879999999999998</v>
      </c>
      <c r="S4" s="9">
        <f>STDEV('Raw Data'!AT182,'Raw Data'!AZ182)</f>
        <v>5.6568542494923853E-3</v>
      </c>
      <c r="T4" s="1">
        <f>AVERAGE('Raw Data'!BL182,'Raw Data'!BR182,'Raw Data'!BX182)</f>
        <v>3.4273333333333333</v>
      </c>
      <c r="U4" s="9">
        <f>STDEV('Raw Data'!BL182,'Raw Data'!BR182,'Raw Data'!BX182)</f>
        <v>5.9467077726531571E-2</v>
      </c>
      <c r="W4" s="2">
        <f t="shared" si="0"/>
        <v>0.55433333333333312</v>
      </c>
      <c r="X4" s="9">
        <f t="shared" ref="X4:X5" si="10">F4+O4</f>
        <v>7.1518792677278148E-2</v>
      </c>
      <c r="Y4" s="2">
        <f t="shared" si="1"/>
        <v>0.20533333333333337</v>
      </c>
      <c r="Z4" s="9">
        <f t="shared" si="2"/>
        <v>6.6489247104847687E-2</v>
      </c>
      <c r="AA4" s="2">
        <f t="shared" si="3"/>
        <v>5.1000000000000156E-2</v>
      </c>
      <c r="AB4" s="9">
        <f t="shared" si="4"/>
        <v>6.0811183182043302E-2</v>
      </c>
      <c r="AC4" s="2">
        <f t="shared" si="5"/>
        <v>-1.0000000000000231E-2</v>
      </c>
      <c r="AD4" s="9">
        <f t="shared" si="6"/>
        <v>0.10650252535205475</v>
      </c>
      <c r="AE4" s="9"/>
      <c r="AF4" s="24">
        <f t="shared" ref="AF4:AF5" si="11">X4^2</f>
        <v>5.1149377060154943E-3</v>
      </c>
      <c r="AG4" s="23">
        <f t="shared" si="7"/>
        <v>4.4208199805694966E-3</v>
      </c>
      <c r="AH4" s="22">
        <f t="shared" si="8"/>
        <v>3.6980000000000259E-3</v>
      </c>
      <c r="AI4" s="21">
        <f t="shared" si="9"/>
        <v>1.1342787906365065E-2</v>
      </c>
      <c r="AJ4">
        <f t="shared" ref="AJ4:AJ67" si="12">(SUM(AF4:AI4))^(1/2)</f>
        <v>0.15676908366431846</v>
      </c>
    </row>
    <row r="5" spans="1:76" x14ac:dyDescent="0.2">
      <c r="A5" t="str">
        <f>'Raw Data'!A5</f>
        <v>Apo_lipin</v>
      </c>
      <c r="B5">
        <f>'Raw Data'!B5</f>
        <v>2</v>
      </c>
      <c r="C5">
        <f>'Raw Data'!C5</f>
        <v>12</v>
      </c>
      <c r="D5" t="str">
        <f>'Raw Data'!D5</f>
        <v>NYVGQLAGQVF</v>
      </c>
      <c r="E5" s="1">
        <f>AVERAGE('Raw Data'!J5,'Raw Data'!P5,'Raw Data'!V5)</f>
        <v>4.6283333333333339</v>
      </c>
      <c r="F5" s="9">
        <f>STDEV('Raw Data'!J5,'Raw Data'!P5,'Raw Data'!V5)</f>
        <v>3.8004385711827106E-2</v>
      </c>
      <c r="G5" s="1">
        <f>AVERAGE('Raw Data'!AB5,'Raw Data'!AH5,'Raw Data'!AN5)</f>
        <v>5.6400000000000006</v>
      </c>
      <c r="H5" s="9">
        <f>STDEV('Raw Data'!AB5,'Raw Data'!AH5,'Raw Data'!AN5)</f>
        <v>0.12204917041913886</v>
      </c>
      <c r="I5" s="1">
        <f>AVERAGE('Raw Data'!AT5,'Raw Data'!AZ5)</f>
        <v>6.5145</v>
      </c>
      <c r="J5" s="9">
        <f>STDEV('Raw Data'!AT5,'Raw Data'!AZ5)</f>
        <v>6.8589357775094784E-2</v>
      </c>
      <c r="K5" s="1">
        <f>AVERAGE('Raw Data'!BL5,'Raw Data'!BR5,'Raw Data'!BX5)</f>
        <v>7.1863333333333328</v>
      </c>
      <c r="L5" s="9">
        <f>STDEV('Raw Data'!BL5,'Raw Data'!BR5,'Raw Data'!BX5)</f>
        <v>5.7011694706729489E-2</v>
      </c>
      <c r="N5" s="1">
        <f>AVERAGE('Raw Data'!J183,'Raw Data'!P183,'Raw Data'!V183)</f>
        <v>3.0956666666666668</v>
      </c>
      <c r="O5" s="9">
        <f>STDEV('Raw Data'!J183,'Raw Data'!P183,'Raw Data'!V183)</f>
        <v>6.3657940065111551E-2</v>
      </c>
      <c r="P5" s="1">
        <f>AVERAGE('Raw Data'!AB183,'Raw Data'!AH183,'Raw Data'!AN183)</f>
        <v>4.5343333333333327</v>
      </c>
      <c r="Q5" s="9">
        <f>STDEV('Raw Data'!AB183,'Raw Data'!AH183,'Raw Data'!AN183)</f>
        <v>0.12703280416228477</v>
      </c>
      <c r="R5" s="1">
        <f>AVERAGE('Raw Data'!AT183,'Raw Data'!AZ183)</f>
        <v>6.1059999999999999</v>
      </c>
      <c r="S5" s="9">
        <f>STDEV('Raw Data'!AT183,'Raw Data'!AZ183)</f>
        <v>9.8994949366117052E-2</v>
      </c>
      <c r="T5" s="1">
        <f>AVERAGE('Raw Data'!BL183,'Raw Data'!BR183,'Raw Data'!BX183)</f>
        <v>6.9929999999999994</v>
      </c>
      <c r="U5" s="9">
        <f>STDEV('Raw Data'!BL183,'Raw Data'!BR183,'Raw Data'!BX183)</f>
        <v>0.11323868596906257</v>
      </c>
      <c r="W5" s="2">
        <f t="shared" si="0"/>
        <v>1.5326666666666671</v>
      </c>
      <c r="X5" s="9">
        <f t="shared" si="10"/>
        <v>0.10166232577693865</v>
      </c>
      <c r="Y5" s="2">
        <f t="shared" si="1"/>
        <v>1.1056666666666679</v>
      </c>
      <c r="Z5" s="9">
        <f t="shared" si="2"/>
        <v>0.24908197458142362</v>
      </c>
      <c r="AA5" s="2">
        <f t="shared" si="3"/>
        <v>0.40850000000000009</v>
      </c>
      <c r="AB5" s="9">
        <f t="shared" si="4"/>
        <v>0.16758430714121184</v>
      </c>
      <c r="AC5" s="2">
        <f t="shared" si="5"/>
        <v>0.19333333333333336</v>
      </c>
      <c r="AD5" s="9">
        <f t="shared" si="6"/>
        <v>0.17025038067579207</v>
      </c>
      <c r="AE5" s="9"/>
      <c r="AF5" s="24">
        <f t="shared" si="11"/>
        <v>1.0335228482376405E-2</v>
      </c>
      <c r="AG5" s="23">
        <f t="shared" si="7"/>
        <v>6.2041830061380962E-2</v>
      </c>
      <c r="AH5" s="22">
        <f t="shared" si="8"/>
        <v>2.8084500000000023E-2</v>
      </c>
      <c r="AI5" s="21">
        <f t="shared" si="9"/>
        <v>2.8985192120252114E-2</v>
      </c>
      <c r="AJ5">
        <f t="shared" si="12"/>
        <v>0.35978709074119031</v>
      </c>
    </row>
    <row r="6" spans="1:76" x14ac:dyDescent="0.2">
      <c r="A6" t="str">
        <f>'Raw Data'!A6</f>
        <v>Apo_lipin</v>
      </c>
      <c r="B6">
        <f>'Raw Data'!B6</f>
        <v>3</v>
      </c>
      <c r="C6">
        <f>'Raw Data'!C6</f>
        <v>12</v>
      </c>
      <c r="D6" t="str">
        <f>'Raw Data'!D6</f>
        <v>YVGQLAGQVF</v>
      </c>
      <c r="E6" s="1">
        <f>AVERAGE('Raw Data'!J6,'Raw Data'!P6,'Raw Data'!V6)</f>
        <v>3.7156666666666669</v>
      </c>
      <c r="F6" s="9">
        <f>STDEV('Raw Data'!J6,'Raw Data'!P6,'Raw Data'!V6)</f>
        <v>1.8929694486001018E-2</v>
      </c>
      <c r="G6" s="1">
        <f>AVERAGE('Raw Data'!AB6,'Raw Data'!AH6,'Raw Data'!AN6)</f>
        <v>4.5949999999999998</v>
      </c>
      <c r="H6" s="9">
        <f>STDEV('Raw Data'!AB6,'Raw Data'!AH6,'Raw Data'!AN6)</f>
        <v>5.1390660630118538E-2</v>
      </c>
      <c r="I6" s="1">
        <f>AVERAGE('Raw Data'!AT6,'Raw Data'!AZ6)</f>
        <v>5.2465000000000002</v>
      </c>
      <c r="J6" s="9">
        <f>STDEV('Raw Data'!AT6,'Raw Data'!AZ6)</f>
        <v>2.4748737341529263E-2</v>
      </c>
      <c r="K6" s="1">
        <f>AVERAGE('Raw Data'!BL6,'Raw Data'!BR6,'Raw Data'!BX6)</f>
        <v>5.7709999999999999</v>
      </c>
      <c r="L6" s="9">
        <f>STDEV('Raw Data'!BL6,'Raw Data'!BR6,'Raw Data'!BX6)</f>
        <v>3.5791060336346395E-2</v>
      </c>
      <c r="N6" s="1">
        <f>AVERAGE('Raw Data'!J184,'Raw Data'!P184,'Raw Data'!V184)</f>
        <v>2.7703333333333333</v>
      </c>
      <c r="O6" s="9">
        <f>STDEV('Raw Data'!J184,'Raw Data'!P184,'Raw Data'!V184)</f>
        <v>0.10562827904180444</v>
      </c>
      <c r="P6" s="1">
        <f>AVERAGE('Raw Data'!AB184,'Raw Data'!AH184,'Raw Data'!AN184)</f>
        <v>3.8830000000000005</v>
      </c>
      <c r="Q6" s="9">
        <f>STDEV('Raw Data'!AB184,'Raw Data'!AH184,'Raw Data'!AN184)</f>
        <v>0.11434596626029263</v>
      </c>
      <c r="R6" s="1">
        <f>AVERAGE('Raw Data'!AT184,'Raw Data'!AZ184)</f>
        <v>4.968</v>
      </c>
      <c r="S6" s="9">
        <f>STDEV('Raw Data'!AT184,'Raw Data'!AZ184)</f>
        <v>1.4142135623735673E-3</v>
      </c>
      <c r="T6" s="1">
        <f>AVERAGE('Raw Data'!BL184,'Raw Data'!BR184,'Raw Data'!BX184)</f>
        <v>5.7756666666666669</v>
      </c>
      <c r="U6" s="9">
        <f>STDEV('Raw Data'!BL184,'Raw Data'!BR184,'Raw Data'!BX184)</f>
        <v>0.10006164766449406</v>
      </c>
      <c r="W6" s="2">
        <f t="shared" ref="W6:W67" si="13">E6-N6</f>
        <v>0.94533333333333358</v>
      </c>
      <c r="X6" s="9">
        <f t="shared" ref="X6:X67" si="14">F6+O6</f>
        <v>0.12455797352780545</v>
      </c>
      <c r="Y6" s="2">
        <f t="shared" ref="Y6:Y67" si="15">G6-P6</f>
        <v>0.7119999999999993</v>
      </c>
      <c r="Z6" s="9">
        <f t="shared" ref="Z6:Z67" si="16">H6+Q6</f>
        <v>0.16573662689041116</v>
      </c>
      <c r="AA6" s="2">
        <f t="shared" ref="AA6:AA67" si="17">I6-R6</f>
        <v>0.27850000000000019</v>
      </c>
      <c r="AB6" s="9">
        <f t="shared" ref="AB6:AB67" si="18">J6+S6</f>
        <v>2.6162950903902832E-2</v>
      </c>
      <c r="AC6" s="2">
        <f t="shared" ref="AC6:AC67" si="19">K6-T6</f>
        <v>-4.6666666666670409E-3</v>
      </c>
      <c r="AD6" s="9">
        <f t="shared" ref="AD6:AD67" si="20">L6+U6</f>
        <v>0.13585270800084046</v>
      </c>
      <c r="AE6" s="9"/>
      <c r="AF6" s="24">
        <f t="shared" ref="AF6:AF34" si="21">X6^2</f>
        <v>1.5514688769353484E-2</v>
      </c>
      <c r="AG6" s="23">
        <f t="shared" ref="AG6:AG34" si="22">Z6^2</f>
        <v>2.7468629493011359E-2</v>
      </c>
      <c r="AH6" s="22">
        <f t="shared" ref="AH6:AH34" si="23">AB6^2</f>
        <v>6.8450000000003003E-4</v>
      </c>
      <c r="AI6" s="21">
        <f t="shared" ref="AI6:AI34" si="24">AD6^2</f>
        <v>1.8455958271161619E-2</v>
      </c>
      <c r="AJ6">
        <f t="shared" si="12"/>
        <v>0.24924641729326119</v>
      </c>
    </row>
    <row r="7" spans="1:76" x14ac:dyDescent="0.2">
      <c r="A7" t="str">
        <f>'Raw Data'!A7</f>
        <v>Apo_lipin</v>
      </c>
      <c r="B7">
        <f>'Raw Data'!B7</f>
        <v>13</v>
      </c>
      <c r="C7">
        <f>'Raw Data'!C7</f>
        <v>30</v>
      </c>
      <c r="D7" t="str">
        <f>'Raw Data'!D7</f>
        <v>VTVKELYKGLNPATLSGC</v>
      </c>
      <c r="E7" s="1">
        <f>AVERAGE('Raw Data'!J7,'Raw Data'!P7,'Raw Data'!V7)</f>
        <v>7.2633333333333328</v>
      </c>
      <c r="F7" s="9">
        <f>STDEV('Raw Data'!J7,'Raw Data'!P7,'Raw Data'!V7)</f>
        <v>2.967041174863164E-2</v>
      </c>
      <c r="G7" s="1">
        <f>AVERAGE('Raw Data'!AB7,'Raw Data'!AH7,'Raw Data'!AN7)</f>
        <v>9.9539999999999988</v>
      </c>
      <c r="H7" s="9">
        <f>STDEV('Raw Data'!AB7,'Raw Data'!AH7,'Raw Data'!AN7)</f>
        <v>2.9051678092667819E-2</v>
      </c>
      <c r="I7" s="1">
        <f>AVERAGE('Raw Data'!AT7,'Raw Data'!AZ7)</f>
        <v>11.773</v>
      </c>
      <c r="J7" s="9">
        <f>STDEV('Raw Data'!AT7,'Raw Data'!AZ7)</f>
        <v>0.10889444430272825</v>
      </c>
      <c r="K7" s="1">
        <f>AVERAGE('Raw Data'!BL7,'Raw Data'!BR7,'Raw Data'!BX7)</f>
        <v>12.536</v>
      </c>
      <c r="L7" s="9">
        <f>STDEV('Raw Data'!BL7,'Raw Data'!BR7,'Raw Data'!BX7)</f>
        <v>7.3999999999999844E-2</v>
      </c>
      <c r="N7" s="1">
        <f>AVERAGE('Raw Data'!J185,'Raw Data'!P185,'Raw Data'!V185)</f>
        <v>5.8916666666666666</v>
      </c>
      <c r="O7" s="9">
        <f>STDEV('Raw Data'!J185,'Raw Data'!P185,'Raw Data'!V185)</f>
        <v>5.103266927501772E-2</v>
      </c>
      <c r="P7" s="1">
        <f>AVERAGE('Raw Data'!AB185,'Raw Data'!AH185,'Raw Data'!AN185)</f>
        <v>9.2539999999999996</v>
      </c>
      <c r="Q7" s="9">
        <f>STDEV('Raw Data'!AB185,'Raw Data'!AH185,'Raw Data'!AN185)</f>
        <v>0.153626169645669</v>
      </c>
      <c r="R7" s="1">
        <f>AVERAGE('Raw Data'!AT185,'Raw Data'!AZ185)</f>
        <v>11.555</v>
      </c>
      <c r="S7" s="9">
        <f>STDEV('Raw Data'!AT185,'Raw Data'!AZ185)</f>
        <v>8.4852813742386402E-2</v>
      </c>
      <c r="T7" s="1">
        <f>AVERAGE('Raw Data'!BL185,'Raw Data'!BR185,'Raw Data'!BX185)</f>
        <v>12.432333333333332</v>
      </c>
      <c r="U7" s="9">
        <f>STDEV('Raw Data'!BL185,'Raw Data'!BR185,'Raw Data'!BX185)</f>
        <v>8.6754442729656961E-2</v>
      </c>
      <c r="W7" s="2">
        <f t="shared" si="13"/>
        <v>1.3716666666666661</v>
      </c>
      <c r="X7" s="9">
        <f t="shared" si="14"/>
        <v>8.0703081023649356E-2</v>
      </c>
      <c r="Y7" s="2">
        <f t="shared" si="15"/>
        <v>0.69999999999999929</v>
      </c>
      <c r="Z7" s="9">
        <f t="shared" si="16"/>
        <v>0.18267784773833681</v>
      </c>
      <c r="AA7" s="2">
        <f t="shared" si="17"/>
        <v>0.21799999999999997</v>
      </c>
      <c r="AB7" s="9">
        <f t="shared" si="18"/>
        <v>0.19374725804511467</v>
      </c>
      <c r="AC7" s="2">
        <f t="shared" si="19"/>
        <v>0.10366666666666724</v>
      </c>
      <c r="AD7" s="9">
        <f t="shared" si="20"/>
        <v>0.1607544427296568</v>
      </c>
      <c r="AE7" s="9"/>
      <c r="AF7" s="24">
        <f t="shared" si="21"/>
        <v>6.5129872867097129E-3</v>
      </c>
      <c r="AG7" s="23">
        <f t="shared" si="22"/>
        <v>3.3371196054310971E-2</v>
      </c>
      <c r="AH7" s="22">
        <f t="shared" si="23"/>
        <v>3.7538000000000252E-2</v>
      </c>
      <c r="AI7" s="21">
        <f t="shared" si="24"/>
        <v>2.584199085732251E-2</v>
      </c>
      <c r="AJ7">
        <f t="shared" si="12"/>
        <v>0.32134743533805193</v>
      </c>
    </row>
    <row r="8" spans="1:76" x14ac:dyDescent="0.2">
      <c r="A8" t="str">
        <f>'Raw Data'!A8</f>
        <v>Apo_lipin</v>
      </c>
      <c r="B8">
        <f>'Raw Data'!B8</f>
        <v>13</v>
      </c>
      <c r="C8">
        <f>'Raw Data'!C8</f>
        <v>32</v>
      </c>
      <c r="D8" t="str">
        <f>'Raw Data'!D8</f>
        <v>VTVKELYKGLNPATLSGCID</v>
      </c>
      <c r="E8" s="1">
        <f>AVERAGE('Raw Data'!J8,'Raw Data'!P8,'Raw Data'!V8)</f>
        <v>6.819</v>
      </c>
      <c r="F8" s="9">
        <f>STDEV('Raw Data'!J8,'Raw Data'!P8,'Raw Data'!V8)</f>
        <v>0.1299384469662466</v>
      </c>
      <c r="G8" s="1">
        <f>AVERAGE('Raw Data'!AB8,'Raw Data'!AH8,'Raw Data'!AN8)</f>
        <v>9.674333333333335</v>
      </c>
      <c r="H8" s="9">
        <f>STDEV('Raw Data'!AB8,'Raw Data'!AH8,'Raw Data'!AN8)</f>
        <v>6.0351746729761853E-2</v>
      </c>
      <c r="I8" s="1">
        <f>AVERAGE('Raw Data'!AT8,'Raw Data'!AZ8)</f>
        <v>11.725000000000001</v>
      </c>
      <c r="J8" s="9">
        <f>STDEV('Raw Data'!AT8,'Raw Data'!AZ8)</f>
        <v>0.26445793616376917</v>
      </c>
      <c r="K8" s="1">
        <f>AVERAGE('Raw Data'!BL8,'Raw Data'!BR8,'Raw Data'!BX8)</f>
        <v>12.909333333333334</v>
      </c>
      <c r="L8" s="9">
        <f>STDEV('Raw Data'!BL8,'Raw Data'!BR8,'Raw Data'!BX8)</f>
        <v>8.8579531119403102E-2</v>
      </c>
      <c r="N8" s="1">
        <f>AVERAGE('Raw Data'!J186,'Raw Data'!P186,'Raw Data'!V186)</f>
        <v>5.6126666666666667</v>
      </c>
      <c r="O8" s="9">
        <f>STDEV('Raw Data'!J186,'Raw Data'!P186,'Raw Data'!V186)</f>
        <v>0.1316978865940277</v>
      </c>
      <c r="P8" s="1">
        <f>AVERAGE('Raw Data'!AB186,'Raw Data'!AH186,'Raw Data'!AN186)</f>
        <v>8.8783333333333321</v>
      </c>
      <c r="Q8" s="9">
        <f>STDEV('Raw Data'!AB186,'Raw Data'!AH186,'Raw Data'!AN186)</f>
        <v>0.17103898191153255</v>
      </c>
      <c r="R8" s="1">
        <f>AVERAGE('Raw Data'!AT186,'Raw Data'!AZ186)</f>
        <v>11.419499999999999</v>
      </c>
      <c r="S8" s="9">
        <f>STDEV('Raw Data'!AT186,'Raw Data'!AZ186)</f>
        <v>0.21283914113715091</v>
      </c>
      <c r="T8" s="1">
        <f>AVERAGE('Raw Data'!BL186,'Raw Data'!BR186,'Raw Data'!BX186)</f>
        <v>12.852666666666666</v>
      </c>
      <c r="U8" s="9">
        <f>STDEV('Raw Data'!BL186,'Raw Data'!BR186,'Raw Data'!BX186)</f>
        <v>6.7722472882591339E-2</v>
      </c>
      <c r="W8" s="2">
        <f t="shared" si="13"/>
        <v>1.2063333333333333</v>
      </c>
      <c r="X8" s="9">
        <f t="shared" si="14"/>
        <v>0.26163633356027427</v>
      </c>
      <c r="Y8" s="2">
        <f t="shared" si="15"/>
        <v>0.79600000000000293</v>
      </c>
      <c r="Z8" s="9">
        <f t="shared" si="16"/>
        <v>0.2313907286412944</v>
      </c>
      <c r="AA8" s="2">
        <f t="shared" si="17"/>
        <v>0.3055000000000021</v>
      </c>
      <c r="AB8" s="9">
        <f t="shared" si="18"/>
        <v>0.47729707730092008</v>
      </c>
      <c r="AC8" s="2">
        <f t="shared" si="19"/>
        <v>5.6666666666668419E-2</v>
      </c>
      <c r="AD8" s="9">
        <f t="shared" si="20"/>
        <v>0.15630200400199445</v>
      </c>
      <c r="AE8" s="9"/>
      <c r="AF8" s="24">
        <f t="shared" si="21"/>
        <v>6.8453571038863098E-2</v>
      </c>
      <c r="AG8" s="23">
        <f t="shared" si="22"/>
        <v>5.354166930114914E-2</v>
      </c>
      <c r="AH8" s="22">
        <f t="shared" si="23"/>
        <v>0.22781250000000047</v>
      </c>
      <c r="AI8" s="21">
        <f t="shared" si="24"/>
        <v>2.4430316455039489E-2</v>
      </c>
      <c r="AJ8">
        <f t="shared" si="12"/>
        <v>0.61174999533719021</v>
      </c>
    </row>
    <row r="9" spans="1:76" x14ac:dyDescent="0.2">
      <c r="A9" t="str">
        <f>'Raw Data'!A9</f>
        <v>Apo_lipin</v>
      </c>
      <c r="B9">
        <f>'Raw Data'!B9</f>
        <v>18</v>
      </c>
      <c r="C9">
        <f>'Raw Data'!C9</f>
        <v>32</v>
      </c>
      <c r="D9" t="str">
        <f>'Raw Data'!D9</f>
        <v>LYKGLNPATLSGCID</v>
      </c>
      <c r="E9" s="1">
        <f>AVERAGE('Raw Data'!J9,'Raw Data'!P9,'Raw Data'!V9)</f>
        <v>4.2720000000000002</v>
      </c>
      <c r="F9" s="9">
        <f>STDEV('Raw Data'!J9,'Raw Data'!P9,'Raw Data'!V9)</f>
        <v>7.668767828015137E-2</v>
      </c>
      <c r="G9" s="1">
        <f>AVERAGE('Raw Data'!AB9,'Raw Data'!AH9,'Raw Data'!AN9)</f>
        <v>5.907</v>
      </c>
      <c r="H9" s="9">
        <f>STDEV('Raw Data'!AB9,'Raw Data'!AH9,'Raw Data'!AN9)</f>
        <v>2.6664583251946927E-2</v>
      </c>
      <c r="I9" s="1">
        <f>AVERAGE('Raw Data'!AT9,'Raw Data'!AZ9)</f>
        <v>7.4015000000000004</v>
      </c>
      <c r="J9" s="9">
        <f>STDEV('Raw Data'!AT9,'Raw Data'!AZ9)</f>
        <v>4.0305086527632858E-2</v>
      </c>
      <c r="K9" s="1">
        <f>AVERAGE('Raw Data'!BL9,'Raw Data'!BR9,'Raw Data'!BX9)</f>
        <v>8.0696666666666683</v>
      </c>
      <c r="L9" s="9">
        <f>STDEV('Raw Data'!BL9,'Raw Data'!BR9,'Raw Data'!BX9)</f>
        <v>7.7796743719344266E-2</v>
      </c>
      <c r="N9" s="1">
        <f>AVERAGE('Raw Data'!J187,'Raw Data'!P187,'Raw Data'!V187)</f>
        <v>4.0706666666666669</v>
      </c>
      <c r="O9" s="9">
        <f>STDEV('Raw Data'!J187,'Raw Data'!P187,'Raw Data'!V187)</f>
        <v>3.0237945256471055E-2</v>
      </c>
      <c r="P9" s="1">
        <f>AVERAGE('Raw Data'!AB187,'Raw Data'!AH187,'Raw Data'!AN187)</f>
        <v>5.7640000000000002</v>
      </c>
      <c r="Q9" s="9">
        <f>STDEV('Raw Data'!AB187,'Raw Data'!AH187,'Raw Data'!AN187)</f>
        <v>0.12500799974401619</v>
      </c>
      <c r="R9" s="1">
        <f>AVERAGE('Raw Data'!AT187,'Raw Data'!AZ187)</f>
        <v>7.3254999999999999</v>
      </c>
      <c r="S9" s="9">
        <f>STDEV('Raw Data'!AT187,'Raw Data'!AZ187)</f>
        <v>9.6873629022557334E-2</v>
      </c>
      <c r="T9" s="1">
        <f>AVERAGE('Raw Data'!BL187,'Raw Data'!BR187,'Raw Data'!BX187)</f>
        <v>8.1039999999999992</v>
      </c>
      <c r="U9" s="9">
        <f>STDEV('Raw Data'!BL187,'Raw Data'!BR187,'Raw Data'!BX187)</f>
        <v>0.14900000000000002</v>
      </c>
      <c r="W9" s="2">
        <f t="shared" si="13"/>
        <v>0.20133333333333336</v>
      </c>
      <c r="X9" s="9">
        <f t="shared" si="14"/>
        <v>0.10692562353662242</v>
      </c>
      <c r="Y9" s="2">
        <f t="shared" si="15"/>
        <v>0.14299999999999979</v>
      </c>
      <c r="Z9" s="9">
        <f t="shared" si="16"/>
        <v>0.15167258299596312</v>
      </c>
      <c r="AA9" s="2">
        <f t="shared" si="17"/>
        <v>7.6000000000000512E-2</v>
      </c>
      <c r="AB9" s="9">
        <f t="shared" si="18"/>
        <v>0.13717871555019018</v>
      </c>
      <c r="AC9" s="2">
        <f t="shared" si="19"/>
        <v>-3.4333333333330884E-2</v>
      </c>
      <c r="AD9" s="9">
        <f t="shared" si="20"/>
        <v>0.22679674371934427</v>
      </c>
      <c r="AE9" s="9"/>
      <c r="AF9" s="24">
        <f t="shared" si="21"/>
        <v>1.1433088968695503E-2</v>
      </c>
      <c r="AG9" s="23">
        <f t="shared" si="22"/>
        <v>2.300457243266732E-2</v>
      </c>
      <c r="AH9" s="22">
        <f t="shared" si="23"/>
        <v>1.8817999999999988E-2</v>
      </c>
      <c r="AI9" s="21">
        <f t="shared" si="24"/>
        <v>5.1436762961697927E-2</v>
      </c>
      <c r="AJ9">
        <f t="shared" si="12"/>
        <v>0.32356208733883013</v>
      </c>
    </row>
    <row r="10" spans="1:76" x14ac:dyDescent="0.2">
      <c r="A10" t="str">
        <f>'Raw Data'!A10</f>
        <v>Apo_lipin</v>
      </c>
      <c r="B10">
        <f>'Raw Data'!B10</f>
        <v>31</v>
      </c>
      <c r="C10">
        <f>'Raw Data'!C10</f>
        <v>35</v>
      </c>
      <c r="D10" t="str">
        <f>'Raw Data'!D10</f>
        <v>IDIIV</v>
      </c>
      <c r="E10" s="1">
        <f>AVERAGE('Raw Data'!J10,'Raw Data'!P10,'Raw Data'!V10)</f>
        <v>2.4666666666666667E-2</v>
      </c>
      <c r="F10" s="9">
        <f>STDEV('Raw Data'!J10,'Raw Data'!P10,'Raw Data'!V10)</f>
        <v>1.1846237095944574E-2</v>
      </c>
      <c r="G10" s="1">
        <f>AVERAGE('Raw Data'!AB10,'Raw Data'!AH10,'Raw Data'!AN10)</f>
        <v>3.2333333333333332E-2</v>
      </c>
      <c r="H10" s="9">
        <f>STDEV('Raw Data'!AB10,'Raw Data'!AH10,'Raw Data'!AN10)</f>
        <v>8.3864970836060922E-3</v>
      </c>
      <c r="I10" s="1">
        <f>AVERAGE('Raw Data'!AT10,'Raw Data'!AZ10)</f>
        <v>4.1999999999999996E-2</v>
      </c>
      <c r="J10" s="9">
        <f>STDEV('Raw Data'!AT10,'Raw Data'!AZ10)</f>
        <v>4.242640687119284E-3</v>
      </c>
      <c r="K10" s="1">
        <f>AVERAGE('Raw Data'!BL10,'Raw Data'!BR10,'Raw Data'!BX10)</f>
        <v>6.9666666666666668E-2</v>
      </c>
      <c r="L10" s="9">
        <f>STDEV('Raw Data'!BL10,'Raw Data'!BR10,'Raw Data'!BX10)</f>
        <v>3.5118845842842428E-3</v>
      </c>
      <c r="N10" s="1">
        <f>AVERAGE('Raw Data'!J188,'Raw Data'!P188,'Raw Data'!V188)</f>
        <v>2.7E-2</v>
      </c>
      <c r="O10" s="9">
        <f>STDEV('Raw Data'!J188,'Raw Data'!P188,'Raw Data'!V188)</f>
        <v>7.0000000000000001E-3</v>
      </c>
      <c r="P10" s="1">
        <f>AVERAGE('Raw Data'!AB188,'Raw Data'!AH188,'Raw Data'!AN188)</f>
        <v>4.4000000000000004E-2</v>
      </c>
      <c r="Q10" s="9">
        <f>STDEV('Raw Data'!AB188,'Raw Data'!AH188,'Raw Data'!AN188)</f>
        <v>1.1135528725660043E-2</v>
      </c>
      <c r="R10" s="1">
        <f>AVERAGE('Raw Data'!AT188,'Raw Data'!AZ188)</f>
        <v>3.6500000000000005E-2</v>
      </c>
      <c r="S10" s="9">
        <f>STDEV('Raw Data'!AT188,'Raw Data'!AZ188)</f>
        <v>6.3639610306788731E-3</v>
      </c>
      <c r="T10" s="1">
        <f>AVERAGE('Raw Data'!BL188,'Raw Data'!BR188,'Raw Data'!BX188)</f>
        <v>7.7666666666666662E-2</v>
      </c>
      <c r="U10" s="9">
        <f>STDEV('Raw Data'!BL188,'Raw Data'!BR188,'Raw Data'!BX188)</f>
        <v>9.0737717258774671E-3</v>
      </c>
      <c r="W10" s="2">
        <f t="shared" si="13"/>
        <v>-2.3333333333333331E-3</v>
      </c>
      <c r="X10" s="9">
        <f t="shared" si="14"/>
        <v>1.8846237095944574E-2</v>
      </c>
      <c r="Y10" s="2">
        <f t="shared" si="15"/>
        <v>-1.1666666666666672E-2</v>
      </c>
      <c r="Z10" s="9">
        <f t="shared" si="16"/>
        <v>1.9522025809266135E-2</v>
      </c>
      <c r="AA10" s="2">
        <f t="shared" si="17"/>
        <v>5.499999999999991E-3</v>
      </c>
      <c r="AB10" s="9">
        <f t="shared" si="18"/>
        <v>1.0606601717798158E-2</v>
      </c>
      <c r="AC10" s="2">
        <f t="shared" si="19"/>
        <v>-7.9999999999999932E-3</v>
      </c>
      <c r="AD10" s="9">
        <f t="shared" si="20"/>
        <v>1.2585656310161709E-2</v>
      </c>
      <c r="AE10" s="9"/>
      <c r="AF10" s="24">
        <f t="shared" si="21"/>
        <v>3.5518065267655736E-4</v>
      </c>
      <c r="AG10" s="23">
        <f t="shared" si="22"/>
        <v>3.8110949169765311E-4</v>
      </c>
      <c r="AH10" s="22">
        <f t="shared" si="23"/>
        <v>1.1249999999999883E-4</v>
      </c>
      <c r="AI10" s="21">
        <f t="shared" si="24"/>
        <v>1.5839874475751325E-4</v>
      </c>
      <c r="AJ10">
        <f t="shared" si="12"/>
        <v>3.1736239366562044E-2</v>
      </c>
    </row>
    <row r="11" spans="1:76" x14ac:dyDescent="0.2">
      <c r="A11" t="str">
        <f>'Raw Data'!A11</f>
        <v>Apo_lipin</v>
      </c>
      <c r="B11">
        <f>'Raw Data'!B11</f>
        <v>32</v>
      </c>
      <c r="C11">
        <f>'Raw Data'!C11</f>
        <v>36</v>
      </c>
      <c r="D11" t="str">
        <f>'Raw Data'!D11</f>
        <v>DIIVI</v>
      </c>
      <c r="E11" s="1">
        <f>AVERAGE('Raw Data'!J11,'Raw Data'!P11,'Raw Data'!V11)</f>
        <v>2.9666666666666664E-2</v>
      </c>
      <c r="F11" s="9">
        <f>STDEV('Raw Data'!J11,'Raw Data'!P11,'Raw Data'!V11)</f>
        <v>9.6090235369330635E-3</v>
      </c>
      <c r="G11" s="1">
        <f>AVERAGE('Raw Data'!AB11,'Raw Data'!AH11,'Raw Data'!AN11)</f>
        <v>4.3333333333333335E-2</v>
      </c>
      <c r="H11" s="9">
        <f>STDEV('Raw Data'!AB11,'Raw Data'!AH11,'Raw Data'!AN11)</f>
        <v>1.5534906930308047E-2</v>
      </c>
      <c r="I11" s="1">
        <f>AVERAGE('Raw Data'!AT11,'Raw Data'!AZ11)</f>
        <v>5.5E-2</v>
      </c>
      <c r="J11" s="9">
        <f>STDEV('Raw Data'!AT11,'Raw Data'!AZ11)</f>
        <v>3.2526911934581182E-2</v>
      </c>
      <c r="K11" s="1">
        <f>AVERAGE('Raw Data'!BL11,'Raw Data'!BR11,'Raw Data'!BX11)</f>
        <v>8.9333333333333334E-2</v>
      </c>
      <c r="L11" s="9">
        <f>STDEV('Raw Data'!BL11,'Raw Data'!BR11,'Raw Data'!BX11)</f>
        <v>2.2233608194203006E-2</v>
      </c>
      <c r="N11" s="1">
        <f>AVERAGE('Raw Data'!J189,'Raw Data'!P189,'Raw Data'!V189)</f>
        <v>1.7000000000000001E-2</v>
      </c>
      <c r="O11" s="9">
        <f>STDEV('Raw Data'!J189,'Raw Data'!P189,'Raw Data'!V189)</f>
        <v>3.6055512754639895E-3</v>
      </c>
      <c r="P11" s="1">
        <f>AVERAGE('Raw Data'!AB189,'Raw Data'!AH189,'Raw Data'!AN189)</f>
        <v>3.7999999999999999E-2</v>
      </c>
      <c r="Q11" s="9">
        <f>STDEV('Raw Data'!AB189,'Raw Data'!AH189,'Raw Data'!AN189)</f>
        <v>1.7320508075688791E-3</v>
      </c>
      <c r="R11" s="1">
        <f>AVERAGE('Raw Data'!AT189,'Raw Data'!AZ189)</f>
        <v>5.0500000000000003E-2</v>
      </c>
      <c r="S11" s="9">
        <f>STDEV('Raw Data'!AT189,'Raw Data'!AZ189)</f>
        <v>7.0710678118654328E-4</v>
      </c>
      <c r="T11" s="1">
        <f>AVERAGE('Raw Data'!BL189,'Raw Data'!BR189,'Raw Data'!BX189)</f>
        <v>6.6000000000000003E-2</v>
      </c>
      <c r="U11" s="9">
        <f>STDEV('Raw Data'!BL189,'Raw Data'!BR189,'Raw Data'!BX189)</f>
        <v>1.9999999999999962E-2</v>
      </c>
      <c r="W11" s="2">
        <f t="shared" si="13"/>
        <v>1.2666666666666663E-2</v>
      </c>
      <c r="X11" s="9">
        <f t="shared" si="14"/>
        <v>1.3214574812397052E-2</v>
      </c>
      <c r="Y11" s="2">
        <f t="shared" si="15"/>
        <v>5.3333333333333358E-3</v>
      </c>
      <c r="Z11" s="9">
        <f t="shared" si="16"/>
        <v>1.7266957737876926E-2</v>
      </c>
      <c r="AA11" s="2">
        <f t="shared" si="17"/>
        <v>4.4999999999999971E-3</v>
      </c>
      <c r="AB11" s="9">
        <f t="shared" si="18"/>
        <v>3.3234018715767727E-2</v>
      </c>
      <c r="AC11" s="2">
        <f t="shared" si="19"/>
        <v>2.3333333333333331E-2</v>
      </c>
      <c r="AD11" s="9">
        <f t="shared" si="20"/>
        <v>4.2233608194202965E-2</v>
      </c>
      <c r="AE11" s="9"/>
      <c r="AF11" s="24">
        <f t="shared" si="21"/>
        <v>1.7462498747243858E-4</v>
      </c>
      <c r="AG11" s="23">
        <f t="shared" si="22"/>
        <v>2.9814782952162784E-4</v>
      </c>
      <c r="AH11" s="22">
        <f t="shared" si="23"/>
        <v>1.1044999999999996E-3</v>
      </c>
      <c r="AI11" s="21">
        <f t="shared" si="24"/>
        <v>1.7836776611014479E-3</v>
      </c>
      <c r="AJ11">
        <f t="shared" si="12"/>
        <v>5.797370505751305E-2</v>
      </c>
    </row>
    <row r="12" spans="1:76" x14ac:dyDescent="0.2">
      <c r="A12" t="str">
        <f>'Raw Data'!A12</f>
        <v>Apo_lipin</v>
      </c>
      <c r="B12">
        <f>'Raw Data'!B12</f>
        <v>33</v>
      </c>
      <c r="C12">
        <f>'Raw Data'!C12</f>
        <v>43</v>
      </c>
      <c r="D12" t="str">
        <f>'Raw Data'!D12</f>
        <v>IIVIRQPNGSL</v>
      </c>
      <c r="E12" s="1">
        <f>AVERAGE('Raw Data'!J12,'Raw Data'!P12,'Raw Data'!V12)</f>
        <v>1.179</v>
      </c>
      <c r="F12" s="9">
        <f>STDEV('Raw Data'!J12,'Raw Data'!P12,'Raw Data'!V12)</f>
        <v>1.6093476939431157E-2</v>
      </c>
      <c r="G12" s="1">
        <f>AVERAGE('Raw Data'!AB12,'Raw Data'!AH12,'Raw Data'!AN12)</f>
        <v>2.1663333333333337</v>
      </c>
      <c r="H12" s="9">
        <f>STDEV('Raw Data'!AB12,'Raw Data'!AH12,'Raw Data'!AN12)</f>
        <v>4.483674088661363E-2</v>
      </c>
      <c r="I12" s="1">
        <f>AVERAGE('Raw Data'!AT12,'Raw Data'!AZ12)</f>
        <v>3.085</v>
      </c>
      <c r="J12" s="9">
        <f>STDEV('Raw Data'!AT12,'Raw Data'!AZ12)</f>
        <v>4.5254833995939082E-2</v>
      </c>
      <c r="K12" s="1">
        <f>AVERAGE('Raw Data'!BL12,'Raw Data'!BR12,'Raw Data'!BX12)</f>
        <v>3.1940000000000004</v>
      </c>
      <c r="L12" s="9">
        <f>STDEV('Raw Data'!BL12,'Raw Data'!BR12,'Raw Data'!BX12)</f>
        <v>3.2924155266308618E-2</v>
      </c>
      <c r="N12" s="1">
        <f>AVERAGE('Raw Data'!J190,'Raw Data'!P190,'Raw Data'!V190)</f>
        <v>1.1423333333333332</v>
      </c>
      <c r="O12" s="9">
        <f>STDEV('Raw Data'!J190,'Raw Data'!P190,'Raw Data'!V190)</f>
        <v>2.0207259421636856E-2</v>
      </c>
      <c r="P12" s="1">
        <f>AVERAGE('Raw Data'!AB190,'Raw Data'!AH190,'Raw Data'!AN190)</f>
        <v>2.0630000000000002</v>
      </c>
      <c r="Q12" s="9">
        <f>STDEV('Raw Data'!AB190,'Raw Data'!AH190,'Raw Data'!AN190)</f>
        <v>4.8135226186235086E-2</v>
      </c>
      <c r="R12" s="1">
        <f>AVERAGE('Raw Data'!AT190,'Raw Data'!AZ190)</f>
        <v>3.1539999999999999</v>
      </c>
      <c r="S12" s="9">
        <f>STDEV('Raw Data'!AT190,'Raw Data'!AZ190)</f>
        <v>1.9798989873223347E-2</v>
      </c>
      <c r="T12" s="1">
        <f>AVERAGE('Raw Data'!BL190,'Raw Data'!BR190,'Raw Data'!BX190)</f>
        <v>3.2029999999999998</v>
      </c>
      <c r="U12" s="9">
        <f>STDEV('Raw Data'!BL190,'Raw Data'!BR190,'Raw Data'!BX190)</f>
        <v>5.4808758424178976E-2</v>
      </c>
      <c r="W12" s="2">
        <f t="shared" si="13"/>
        <v>3.6666666666666847E-2</v>
      </c>
      <c r="X12" s="9">
        <f t="shared" si="14"/>
        <v>3.6300736361068009E-2</v>
      </c>
      <c r="Y12" s="2">
        <f t="shared" si="15"/>
        <v>0.1033333333333335</v>
      </c>
      <c r="Z12" s="9">
        <f t="shared" si="16"/>
        <v>9.2971967072848716E-2</v>
      </c>
      <c r="AA12" s="2">
        <f t="shared" si="17"/>
        <v>-6.899999999999995E-2</v>
      </c>
      <c r="AB12" s="9">
        <f t="shared" si="18"/>
        <v>6.5053823869162433E-2</v>
      </c>
      <c r="AC12" s="2">
        <f t="shared" si="19"/>
        <v>-8.9999999999994529E-3</v>
      </c>
      <c r="AD12" s="9">
        <f t="shared" si="20"/>
        <v>8.7732913690487593E-2</v>
      </c>
      <c r="AE12" s="9"/>
      <c r="AF12" s="24">
        <f t="shared" si="21"/>
        <v>1.3177434603557651E-3</v>
      </c>
      <c r="AG12" s="23">
        <f t="shared" si="22"/>
        <v>8.6437866613948665E-3</v>
      </c>
      <c r="AH12" s="22">
        <f t="shared" si="23"/>
        <v>4.2320000000000083E-3</v>
      </c>
      <c r="AI12" s="21">
        <f t="shared" si="24"/>
        <v>7.6970641446225457E-3</v>
      </c>
      <c r="AJ12">
        <f t="shared" si="12"/>
        <v>0.14795470342768149</v>
      </c>
    </row>
    <row r="13" spans="1:76" x14ac:dyDescent="0.2">
      <c r="A13" t="str">
        <f>'Raw Data'!A13</f>
        <v>Apo_lipin</v>
      </c>
      <c r="B13">
        <f>'Raw Data'!B13</f>
        <v>33</v>
      </c>
      <c r="C13">
        <f>'Raw Data'!C13</f>
        <v>52</v>
      </c>
      <c r="D13" t="str">
        <f>'Raw Data'!D13</f>
        <v>IIVIRQPNGSLQCSPFHVRF</v>
      </c>
      <c r="E13" s="1">
        <f>AVERAGE('Raw Data'!J13,'Raw Data'!P13,'Raw Data'!V13)</f>
        <v>0.91400000000000003</v>
      </c>
      <c r="F13" s="9">
        <f>STDEV('Raw Data'!J13,'Raw Data'!P13,'Raw Data'!V13)</f>
        <v>5.5326304774492199E-2</v>
      </c>
      <c r="G13" s="1">
        <f>AVERAGE('Raw Data'!AB13,'Raw Data'!AH13,'Raw Data'!AN13)</f>
        <v>1.7763333333333333</v>
      </c>
      <c r="H13" s="9">
        <f>STDEV('Raw Data'!AB13,'Raw Data'!AH13,'Raw Data'!AN13)</f>
        <v>4.025336424863564E-2</v>
      </c>
      <c r="I13" s="1">
        <f>AVERAGE('Raw Data'!AT13,'Raw Data'!AZ13)</f>
        <v>2.9279999999999999</v>
      </c>
      <c r="J13" s="9">
        <f>STDEV('Raw Data'!AT13,'Raw Data'!AZ13)</f>
        <v>3.8183766184073757E-2</v>
      </c>
      <c r="K13" s="1">
        <f>AVERAGE('Raw Data'!BL13,'Raw Data'!BR13,'Raw Data'!BX13)</f>
        <v>3.4306666666666668</v>
      </c>
      <c r="L13" s="9">
        <f>STDEV('Raw Data'!BL13,'Raw Data'!BR13,'Raw Data'!BX13)</f>
        <v>0.13049648781991555</v>
      </c>
      <c r="N13" s="1">
        <f>AVERAGE('Raw Data'!J191,'Raw Data'!P191,'Raw Data'!V191)</f>
        <v>0.8823333333333333</v>
      </c>
      <c r="O13" s="9">
        <f>STDEV('Raw Data'!J191,'Raw Data'!P191,'Raw Data'!V191)</f>
        <v>3.4530180036213762E-2</v>
      </c>
      <c r="P13" s="1">
        <f>AVERAGE('Raw Data'!AB191,'Raw Data'!AH191,'Raw Data'!AN191)</f>
        <v>1.6260000000000001</v>
      </c>
      <c r="Q13" s="9">
        <f>STDEV('Raw Data'!AB191,'Raw Data'!AH191,'Raw Data'!AN191)</f>
        <v>2.5534290669607308E-2</v>
      </c>
      <c r="R13" s="1">
        <f>AVERAGE('Raw Data'!AT191,'Raw Data'!AZ191)</f>
        <v>2.956</v>
      </c>
      <c r="S13" s="9">
        <f>STDEV('Raw Data'!AT191,'Raw Data'!AZ191)</f>
        <v>6.646803743153569E-2</v>
      </c>
      <c r="T13" s="1">
        <f>AVERAGE('Raw Data'!BL191,'Raw Data'!BR191,'Raw Data'!BX191)</f>
        <v>3.423</v>
      </c>
      <c r="U13" s="9">
        <f>STDEV('Raw Data'!BL191,'Raw Data'!BR191,'Raw Data'!BX191)</f>
        <v>0.15052242357868154</v>
      </c>
      <c r="W13" s="2">
        <f t="shared" si="13"/>
        <v>3.1666666666666732E-2</v>
      </c>
      <c r="X13" s="9">
        <f t="shared" si="14"/>
        <v>8.9856484810705961E-2</v>
      </c>
      <c r="Y13" s="2">
        <f t="shared" si="15"/>
        <v>0.15033333333333321</v>
      </c>
      <c r="Z13" s="9">
        <f t="shared" si="16"/>
        <v>6.5787654918242955E-2</v>
      </c>
      <c r="AA13" s="2">
        <f t="shared" si="17"/>
        <v>-2.8000000000000025E-2</v>
      </c>
      <c r="AB13" s="9">
        <f t="shared" si="18"/>
        <v>0.10465180361560944</v>
      </c>
      <c r="AC13" s="2">
        <f t="shared" si="19"/>
        <v>7.6666666666667105E-3</v>
      </c>
      <c r="AD13" s="9">
        <f t="shared" si="20"/>
        <v>0.28101891139859708</v>
      </c>
      <c r="AE13" s="9"/>
      <c r="AF13" s="24">
        <f t="shared" si="21"/>
        <v>8.0741878625366307E-3</v>
      </c>
      <c r="AG13" s="23">
        <f t="shared" si="22"/>
        <v>4.3280155396418166E-3</v>
      </c>
      <c r="AH13" s="22">
        <f t="shared" si="23"/>
        <v>1.0952000000000085E-2</v>
      </c>
      <c r="AI13" s="21">
        <f t="shared" si="24"/>
        <v>7.8971628563652557E-2</v>
      </c>
      <c r="AJ13">
        <f t="shared" si="12"/>
        <v>0.31988409145475033</v>
      </c>
    </row>
    <row r="14" spans="1:76" x14ac:dyDescent="0.2">
      <c r="A14" t="str">
        <f>'Raw Data'!A14</f>
        <v>Apo_lipin</v>
      </c>
      <c r="B14">
        <f>'Raw Data'!B14</f>
        <v>33</v>
      </c>
      <c r="C14">
        <f>'Raw Data'!C14</f>
        <v>55</v>
      </c>
      <c r="D14" t="str">
        <f>'Raw Data'!D14</f>
        <v>IIVIRQPNGSLQCSPFHVRFGKM</v>
      </c>
      <c r="E14" s="1">
        <f>AVERAGE('Raw Data'!J14,'Raw Data'!P14,'Raw Data'!V14)</f>
        <v>2.053666666666667</v>
      </c>
      <c r="F14" s="9">
        <f>STDEV('Raw Data'!J14,'Raw Data'!P14,'Raw Data'!V14)</f>
        <v>8.9673481773227315E-2</v>
      </c>
      <c r="G14" s="1">
        <f>AVERAGE('Raw Data'!AB14,'Raw Data'!AH14,'Raw Data'!AN14)</f>
        <v>3.0489999999999999</v>
      </c>
      <c r="H14" s="9">
        <f>STDEV('Raw Data'!AB14,'Raw Data'!AH14,'Raw Data'!AN14)</f>
        <v>0.14734653032901704</v>
      </c>
      <c r="I14" s="1">
        <f>AVERAGE('Raw Data'!AT14,'Raw Data'!AZ14)</f>
        <v>4.4215</v>
      </c>
      <c r="J14" s="9">
        <f>STDEV('Raw Data'!AT14,'Raw Data'!AZ14)</f>
        <v>4.5961940777125239E-2</v>
      </c>
      <c r="K14" s="1">
        <f>AVERAGE('Raw Data'!BL14,'Raw Data'!BR14,'Raw Data'!BX14)</f>
        <v>4.9130000000000003</v>
      </c>
      <c r="L14" s="9">
        <f>STDEV('Raw Data'!BL14,'Raw Data'!BR14,'Raw Data'!BX14)</f>
        <v>8.9716219269427744E-2</v>
      </c>
      <c r="N14" s="1">
        <f>AVERAGE('Raw Data'!J192,'Raw Data'!P192,'Raw Data'!V192)</f>
        <v>1.9103333333333332</v>
      </c>
      <c r="O14" s="9">
        <f>STDEV('Raw Data'!J192,'Raw Data'!P192,'Raw Data'!V192)</f>
        <v>5.6580326380583378E-2</v>
      </c>
      <c r="P14" s="1">
        <f>AVERAGE('Raw Data'!AB192,'Raw Data'!AH192,'Raw Data'!AN192)</f>
        <v>2.9546666666666668</v>
      </c>
      <c r="Q14" s="9">
        <f>STDEV('Raw Data'!AB192,'Raw Data'!AH192,'Raw Data'!AN192)</f>
        <v>2.4906491790963482E-2</v>
      </c>
      <c r="R14" s="1">
        <f>AVERAGE('Raw Data'!AT192,'Raw Data'!AZ192)</f>
        <v>4.3979999999999997</v>
      </c>
      <c r="S14" s="9">
        <f>STDEV('Raw Data'!AT192,'Raw Data'!AZ192)</f>
        <v>7.0710678118653244E-3</v>
      </c>
      <c r="T14" s="1">
        <f>AVERAGE('Raw Data'!BL192,'Raw Data'!BR192,'Raw Data'!BX192)</f>
        <v>4.905666666666666</v>
      </c>
      <c r="U14" s="9">
        <f>STDEV('Raw Data'!BL192,'Raw Data'!BR192,'Raw Data'!BX192)</f>
        <v>0.12714296415190782</v>
      </c>
      <c r="W14" s="2">
        <f t="shared" si="13"/>
        <v>0.14333333333333376</v>
      </c>
      <c r="X14" s="9">
        <f t="shared" si="14"/>
        <v>0.1462538081538107</v>
      </c>
      <c r="Y14" s="2">
        <f t="shared" si="15"/>
        <v>9.4333333333333158E-2</v>
      </c>
      <c r="Z14" s="9">
        <f t="shared" si="16"/>
        <v>0.17225302211998053</v>
      </c>
      <c r="AA14" s="2">
        <f t="shared" si="17"/>
        <v>2.3500000000000298E-2</v>
      </c>
      <c r="AB14" s="9">
        <f t="shared" si="18"/>
        <v>5.3033008588990564E-2</v>
      </c>
      <c r="AC14" s="2">
        <f t="shared" si="19"/>
        <v>7.333333333334302E-3</v>
      </c>
      <c r="AD14" s="9">
        <f t="shared" si="20"/>
        <v>0.21685918342133556</v>
      </c>
      <c r="AE14" s="9"/>
      <c r="AF14" s="24">
        <f t="shared" si="21"/>
        <v>2.1390176399491666E-2</v>
      </c>
      <c r="AG14" s="23">
        <f t="shared" si="22"/>
        <v>2.9671103629466501E-2</v>
      </c>
      <c r="AH14" s="22">
        <f t="shared" si="23"/>
        <v>2.812499999999947E-3</v>
      </c>
      <c r="AI14" s="21">
        <f t="shared" si="24"/>
        <v>4.702790543416846E-2</v>
      </c>
      <c r="AJ14">
        <f t="shared" si="12"/>
        <v>0.31765025651355389</v>
      </c>
    </row>
    <row r="15" spans="1:76" x14ac:dyDescent="0.2">
      <c r="A15" t="str">
        <f>'Raw Data'!A15</f>
        <v>Apo_lipin</v>
      </c>
      <c r="B15">
        <f>'Raw Data'!B15</f>
        <v>33</v>
      </c>
      <c r="C15">
        <f>'Raw Data'!C15</f>
        <v>58</v>
      </c>
      <c r="D15" t="str">
        <f>'Raw Data'!D15</f>
        <v>IIVIRQPNGSLQCSPFHVRFGKMGVL</v>
      </c>
      <c r="E15" s="1">
        <f>AVERAGE('Raw Data'!J15,'Raw Data'!P15,'Raw Data'!V15)</f>
        <v>3.5560000000000005</v>
      </c>
      <c r="F15" s="9">
        <f>STDEV('Raw Data'!J15,'Raw Data'!P15,'Raw Data'!V15)</f>
        <v>0.1285612694399057</v>
      </c>
      <c r="G15" s="1">
        <f>AVERAGE('Raw Data'!AB15,'Raw Data'!AH15,'Raw Data'!AN15)</f>
        <v>4.7256666666666662</v>
      </c>
      <c r="H15" s="9">
        <f>STDEV('Raw Data'!AB15,'Raw Data'!AH15,'Raw Data'!AN15)</f>
        <v>0.11992636629754658</v>
      </c>
      <c r="I15" s="1">
        <f>AVERAGE('Raw Data'!AT15,'Raw Data'!AZ15)</f>
        <v>5.9290000000000003</v>
      </c>
      <c r="J15" s="9">
        <f>STDEV('Raw Data'!AT15,'Raw Data'!AZ15)</f>
        <v>2.2627416997969541E-2</v>
      </c>
      <c r="K15" s="1">
        <f>AVERAGE('Raw Data'!BL15,'Raw Data'!BR15,'Raw Data'!BX15)</f>
        <v>6.2603333333333326</v>
      </c>
      <c r="L15" s="9">
        <f>STDEV('Raw Data'!BL15,'Raw Data'!BR15,'Raw Data'!BX15)</f>
        <v>0.13450030978898636</v>
      </c>
      <c r="N15" s="1">
        <f>AVERAGE('Raw Data'!J193,'Raw Data'!P193,'Raw Data'!V193)</f>
        <v>3.4226666666666667</v>
      </c>
      <c r="O15" s="9">
        <f>STDEV('Raw Data'!J193,'Raw Data'!P193,'Raw Data'!V193)</f>
        <v>6.5041012702242995E-2</v>
      </c>
      <c r="P15" s="1">
        <f>AVERAGE('Raw Data'!AB193,'Raw Data'!AH193,'Raw Data'!AN193)</f>
        <v>4.6190000000000007</v>
      </c>
      <c r="Q15" s="9">
        <f>STDEV('Raw Data'!AB193,'Raw Data'!AH193,'Raw Data'!AN193)</f>
        <v>2.6962937525425768E-2</v>
      </c>
      <c r="R15" s="1">
        <f>AVERAGE('Raw Data'!AT193,'Raw Data'!AZ193)</f>
        <v>5.8040000000000003</v>
      </c>
      <c r="S15" s="9">
        <f>STDEV('Raw Data'!AT193,'Raw Data'!AZ193)</f>
        <v>7.9195959492893389E-2</v>
      </c>
      <c r="T15" s="1">
        <f>AVERAGE('Raw Data'!BL193,'Raw Data'!BR193,'Raw Data'!BX193)</f>
        <v>6.2633333333333328</v>
      </c>
      <c r="U15" s="9">
        <f>STDEV('Raw Data'!BL193,'Raw Data'!BR193,'Raw Data'!BX193)</f>
        <v>0.12765709276547627</v>
      </c>
      <c r="W15" s="2">
        <f t="shared" si="13"/>
        <v>0.13333333333333375</v>
      </c>
      <c r="X15" s="9">
        <f t="shared" si="14"/>
        <v>0.1936022821421487</v>
      </c>
      <c r="Y15" s="2">
        <f t="shared" si="15"/>
        <v>0.10666666666666558</v>
      </c>
      <c r="Z15" s="9">
        <f t="shared" si="16"/>
        <v>0.14688930382297236</v>
      </c>
      <c r="AA15" s="2">
        <f t="shared" si="17"/>
        <v>0.125</v>
      </c>
      <c r="AB15" s="9">
        <f t="shared" si="18"/>
        <v>0.10182337649086293</v>
      </c>
      <c r="AC15" s="2">
        <f t="shared" si="19"/>
        <v>-3.0000000000001137E-3</v>
      </c>
      <c r="AD15" s="9">
        <f t="shared" si="20"/>
        <v>0.26215740255446263</v>
      </c>
      <c r="AE15" s="9"/>
      <c r="AF15" s="24">
        <f t="shared" si="21"/>
        <v>3.7481843650648147E-2</v>
      </c>
      <c r="AG15" s="23">
        <f t="shared" si="22"/>
        <v>2.1576467577597482E-2</v>
      </c>
      <c r="AH15" s="22">
        <f t="shared" si="23"/>
        <v>1.0368000000000018E-2</v>
      </c>
      <c r="AI15" s="21">
        <f t="shared" si="24"/>
        <v>6.8726503714102563E-2</v>
      </c>
      <c r="AJ15">
        <f t="shared" si="12"/>
        <v>0.3716891375092205</v>
      </c>
    </row>
    <row r="16" spans="1:76" x14ac:dyDescent="0.2">
      <c r="A16" t="str">
        <f>'Raw Data'!A16</f>
        <v>Apo_lipin</v>
      </c>
      <c r="B16">
        <f>'Raw Data'!B16</f>
        <v>34</v>
      </c>
      <c r="C16">
        <f>'Raw Data'!C16</f>
        <v>43</v>
      </c>
      <c r="D16" t="str">
        <f>'Raw Data'!D16</f>
        <v>IVIRQPNGSL</v>
      </c>
      <c r="E16" s="1">
        <f>AVERAGE('Raw Data'!J16,'Raw Data'!P16,'Raw Data'!V16)</f>
        <v>1.2563333333333333</v>
      </c>
      <c r="F16" s="9">
        <f>STDEV('Raw Data'!J16,'Raw Data'!P16,'Raw Data'!V16)</f>
        <v>2.8023799409311503E-2</v>
      </c>
      <c r="G16" s="1">
        <f>AVERAGE('Raw Data'!AB16,'Raw Data'!AH16,'Raw Data'!AN16)</f>
        <v>2.2363333333333331</v>
      </c>
      <c r="H16" s="9">
        <f>STDEV('Raw Data'!AB16,'Raw Data'!AH16,'Raw Data'!AN16)</f>
        <v>5.7073052602198582E-2</v>
      </c>
      <c r="I16" s="1">
        <f>AVERAGE('Raw Data'!AT16,'Raw Data'!AZ16)</f>
        <v>3.2955000000000001</v>
      </c>
      <c r="J16" s="9">
        <f>STDEV('Raw Data'!AT16,'Raw Data'!AZ16)</f>
        <v>0.11242997820866092</v>
      </c>
      <c r="K16" s="1">
        <f>AVERAGE('Raw Data'!BL16,'Raw Data'!BR16,'Raw Data'!BX16)</f>
        <v>3.3166666666666669</v>
      </c>
      <c r="L16" s="9">
        <f>STDEV('Raw Data'!BL16,'Raw Data'!BR16,'Raw Data'!BX16)</f>
        <v>1.8770544300401613E-2</v>
      </c>
      <c r="N16" s="1">
        <f>AVERAGE('Raw Data'!J194,'Raw Data'!P194,'Raw Data'!V194)</f>
        <v>1.1393333333333333</v>
      </c>
      <c r="O16" s="9">
        <f>STDEV('Raw Data'!J194,'Raw Data'!P194,'Raw Data'!V194)</f>
        <v>1.8009256878986749E-2</v>
      </c>
      <c r="P16" s="1">
        <f>AVERAGE('Raw Data'!AB194,'Raw Data'!AH194,'Raw Data'!AN194)</f>
        <v>2.1126666666666667</v>
      </c>
      <c r="Q16" s="9">
        <f>STDEV('Raw Data'!AB194,'Raw Data'!AH194,'Raw Data'!AN194)</f>
        <v>5.6800821590302045E-2</v>
      </c>
      <c r="R16" s="1">
        <f>AVERAGE('Raw Data'!AT194,'Raw Data'!AZ194)</f>
        <v>3.2415000000000003</v>
      </c>
      <c r="S16" s="9">
        <f>STDEV('Raw Data'!AT194,'Raw Data'!AZ194)</f>
        <v>7.0710678118646967E-4</v>
      </c>
      <c r="T16" s="1">
        <f>AVERAGE('Raw Data'!BL194,'Raw Data'!BR194,'Raw Data'!BX194)</f>
        <v>3.2769999999999997</v>
      </c>
      <c r="U16" s="9">
        <f>STDEV('Raw Data'!BL194,'Raw Data'!BR194,'Raw Data'!BX194)</f>
        <v>9.755511262870846E-2</v>
      </c>
      <c r="W16" s="2">
        <f t="shared" si="13"/>
        <v>0.11699999999999999</v>
      </c>
      <c r="X16" s="9">
        <f t="shared" si="14"/>
        <v>4.6033056288298249E-2</v>
      </c>
      <c r="Y16" s="2">
        <f t="shared" si="15"/>
        <v>0.12366666666666637</v>
      </c>
      <c r="Z16" s="9">
        <f t="shared" si="16"/>
        <v>0.11387387419250063</v>
      </c>
      <c r="AA16" s="2">
        <f t="shared" si="17"/>
        <v>5.3999999999999826E-2</v>
      </c>
      <c r="AB16" s="9">
        <f t="shared" si="18"/>
        <v>0.1131370849898474</v>
      </c>
      <c r="AC16" s="2">
        <f t="shared" si="19"/>
        <v>3.9666666666667183E-2</v>
      </c>
      <c r="AD16" s="9">
        <f t="shared" si="20"/>
        <v>0.11632565692911007</v>
      </c>
      <c r="AE16" s="9"/>
      <c r="AF16" s="24">
        <f t="shared" si="21"/>
        <v>2.1190422712416349E-3</v>
      </c>
      <c r="AG16" s="23">
        <f t="shared" si="22"/>
        <v>1.2967259223609461E-2</v>
      </c>
      <c r="AH16" s="22">
        <f t="shared" si="23"/>
        <v>1.2799999999999954E-2</v>
      </c>
      <c r="AI16" s="21">
        <f t="shared" si="24"/>
        <v>1.3531658459989012E-2</v>
      </c>
      <c r="AJ16">
        <f t="shared" si="12"/>
        <v>0.2035140288895094</v>
      </c>
    </row>
    <row r="17" spans="1:36" x14ac:dyDescent="0.2">
      <c r="A17" t="str">
        <f>'Raw Data'!A17</f>
        <v>Apo_lipin</v>
      </c>
      <c r="B17">
        <f>'Raw Data'!B17</f>
        <v>34</v>
      </c>
      <c r="C17">
        <f>'Raw Data'!C17</f>
        <v>55</v>
      </c>
      <c r="D17" t="str">
        <f>'Raw Data'!D17</f>
        <v>IVIRQPNGSLQCSPFHVRFGKM</v>
      </c>
      <c r="E17" s="1">
        <f>AVERAGE('Raw Data'!J17,'Raw Data'!P17,'Raw Data'!V17)</f>
        <v>2.3023333333333333</v>
      </c>
      <c r="F17" s="9">
        <f>STDEV('Raw Data'!J17,'Raw Data'!P17,'Raw Data'!V17)</f>
        <v>2.5324559884296754E-2</v>
      </c>
      <c r="G17" s="1">
        <f>AVERAGE('Raw Data'!AB17,'Raw Data'!AH17,'Raw Data'!AN17)</f>
        <v>3.4120000000000004</v>
      </c>
      <c r="H17" s="9">
        <f>STDEV('Raw Data'!AB17,'Raw Data'!AH17,'Raw Data'!AN17)</f>
        <v>0.12437443467208217</v>
      </c>
      <c r="I17" s="1">
        <f>AVERAGE('Raw Data'!AT17,'Raw Data'!AZ17)</f>
        <v>4.6425000000000001</v>
      </c>
      <c r="J17" s="9">
        <f>STDEV('Raw Data'!AT17,'Raw Data'!AZ17)</f>
        <v>2.0506096654409819E-2</v>
      </c>
      <c r="K17" s="1">
        <f>AVERAGE('Raw Data'!BL17,'Raw Data'!BR17,'Raw Data'!BX17)</f>
        <v>4.9409999999999998</v>
      </c>
      <c r="L17" s="9">
        <f>STDEV('Raw Data'!BL17,'Raw Data'!BR17,'Raw Data'!BX17)</f>
        <v>0.12894572501638055</v>
      </c>
      <c r="N17" s="1">
        <f>AVERAGE('Raw Data'!J195,'Raw Data'!P195,'Raw Data'!V195)</f>
        <v>2.1040000000000005</v>
      </c>
      <c r="O17" s="9">
        <f>STDEV('Raw Data'!J195,'Raw Data'!P195,'Raw Data'!V195)</f>
        <v>9.3664294157378897E-2</v>
      </c>
      <c r="P17" s="1">
        <f>AVERAGE('Raw Data'!AB195,'Raw Data'!AH195,'Raw Data'!AN195)</f>
        <v>3.1910000000000003</v>
      </c>
      <c r="Q17" s="9">
        <f>STDEV('Raw Data'!AB195,'Raw Data'!AH195,'Raw Data'!AN195)</f>
        <v>3.8509739027939388E-2</v>
      </c>
      <c r="R17" s="1">
        <f>AVERAGE('Raw Data'!AT195,'Raw Data'!AZ195)</f>
        <v>4.7404999999999999</v>
      </c>
      <c r="S17" s="9">
        <f>STDEV('Raw Data'!AT195,'Raw Data'!AZ195)</f>
        <v>2.1920310216783385E-2</v>
      </c>
      <c r="T17" s="1">
        <f>AVERAGE('Raw Data'!BL195,'Raw Data'!BR195,'Raw Data'!BX195)</f>
        <v>5.0599999999999996</v>
      </c>
      <c r="U17" s="9">
        <f>STDEV('Raw Data'!BL195,'Raw Data'!BR195,'Raw Data'!BX195)</f>
        <v>9.643650760992814E-3</v>
      </c>
      <c r="W17" s="2">
        <f t="shared" si="13"/>
        <v>0.19833333333333281</v>
      </c>
      <c r="X17" s="9">
        <f t="shared" si="14"/>
        <v>0.11898885404167565</v>
      </c>
      <c r="Y17" s="2">
        <f t="shared" si="15"/>
        <v>0.22100000000000009</v>
      </c>
      <c r="Z17" s="9">
        <f t="shared" si="16"/>
        <v>0.16288417370002156</v>
      </c>
      <c r="AA17" s="2">
        <f t="shared" si="17"/>
        <v>-9.7999999999999865E-2</v>
      </c>
      <c r="AB17" s="9">
        <f t="shared" si="18"/>
        <v>4.2426406871193201E-2</v>
      </c>
      <c r="AC17" s="2">
        <f t="shared" si="19"/>
        <v>-0.11899999999999977</v>
      </c>
      <c r="AD17" s="9">
        <f t="shared" si="20"/>
        <v>0.13858937577737335</v>
      </c>
      <c r="AE17" s="9"/>
      <c r="AF17" s="24">
        <f t="shared" si="21"/>
        <v>1.4158347386151193E-2</v>
      </c>
      <c r="AG17" s="23">
        <f t="shared" si="22"/>
        <v>2.6531254041938797E-2</v>
      </c>
      <c r="AH17" s="22">
        <f t="shared" si="23"/>
        <v>1.8000000000000297E-3</v>
      </c>
      <c r="AI17" s="21">
        <f t="shared" si="24"/>
        <v>1.9207015078361998E-2</v>
      </c>
      <c r="AJ17">
        <f t="shared" si="12"/>
        <v>0.24838803615804853</v>
      </c>
    </row>
    <row r="18" spans="1:36" x14ac:dyDescent="0.2">
      <c r="A18" t="str">
        <f>'Raw Data'!A18</f>
        <v>Apo_lipin</v>
      </c>
      <c r="B18">
        <f>'Raw Data'!B18</f>
        <v>34</v>
      </c>
      <c r="C18">
        <f>'Raw Data'!C18</f>
        <v>58</v>
      </c>
      <c r="D18" t="str">
        <f>'Raw Data'!D18</f>
        <v>IVIRQPNGSLQCSPFHVRFGKMGVL</v>
      </c>
      <c r="E18" s="1">
        <f>AVERAGE('Raw Data'!J18,'Raw Data'!P18,'Raw Data'!V18)</f>
        <v>3.6616666666666666</v>
      </c>
      <c r="F18" s="9">
        <f>STDEV('Raw Data'!J18,'Raw Data'!P18,'Raw Data'!V18)</f>
        <v>9.1947448759241421E-2</v>
      </c>
      <c r="G18" s="1">
        <f>AVERAGE('Raw Data'!AB18,'Raw Data'!AH18,'Raw Data'!AN18)</f>
        <v>4.8416666666666659</v>
      </c>
      <c r="H18" s="9">
        <f>STDEV('Raw Data'!AB18,'Raw Data'!AH18,'Raw Data'!AN18)</f>
        <v>0.17163138796074964</v>
      </c>
      <c r="I18" s="1">
        <f>AVERAGE('Raw Data'!AT18,'Raw Data'!AZ18)</f>
        <v>6.1520000000000001</v>
      </c>
      <c r="J18" s="9">
        <f>STDEV('Raw Data'!AT18,'Raw Data'!AZ18)</f>
        <v>0.14283556979968257</v>
      </c>
      <c r="K18" s="1">
        <f>AVERAGE('Raw Data'!BL18,'Raw Data'!BR18,'Raw Data'!BX18)</f>
        <v>6.4856666666666669</v>
      </c>
      <c r="L18" s="9">
        <f>STDEV('Raw Data'!BL18,'Raw Data'!BR18,'Raw Data'!BX18)</f>
        <v>0.1730327521983438</v>
      </c>
      <c r="N18" s="1">
        <f>AVERAGE('Raw Data'!J196,'Raw Data'!P196,'Raw Data'!V196)</f>
        <v>3.581</v>
      </c>
      <c r="O18" s="9">
        <f>STDEV('Raw Data'!J196,'Raw Data'!P196,'Raw Data'!V196)</f>
        <v>2.9308701779505661E-2</v>
      </c>
      <c r="P18" s="1">
        <f>AVERAGE('Raw Data'!AB196,'Raw Data'!AH196,'Raw Data'!AN196)</f>
        <v>4.7169999999999996</v>
      </c>
      <c r="Q18" s="9">
        <f>STDEV('Raw Data'!AB196,'Raw Data'!AH196,'Raw Data'!AN196)</f>
        <v>5.2258970521815717E-2</v>
      </c>
      <c r="R18" s="1">
        <f>AVERAGE('Raw Data'!AT196,'Raw Data'!AZ196)</f>
        <v>6.133</v>
      </c>
      <c r="S18" s="9">
        <f>STDEV('Raw Data'!AT196,'Raw Data'!AZ196)</f>
        <v>2.8284271247461298E-2</v>
      </c>
      <c r="T18" s="1">
        <f>AVERAGE('Raw Data'!BL196,'Raw Data'!BR196,'Raw Data'!BX196)</f>
        <v>6.5309999999999997</v>
      </c>
      <c r="U18" s="9">
        <f>STDEV('Raw Data'!BL196,'Raw Data'!BR196,'Raw Data'!BX196)</f>
        <v>0.1916324607158191</v>
      </c>
      <c r="W18" s="2">
        <f t="shared" si="13"/>
        <v>8.0666666666666664E-2</v>
      </c>
      <c r="X18" s="9">
        <f t="shared" si="14"/>
        <v>0.12125615053874708</v>
      </c>
      <c r="Y18" s="2">
        <f t="shared" si="15"/>
        <v>0.12466666666666626</v>
      </c>
      <c r="Z18" s="9">
        <f t="shared" si="16"/>
        <v>0.22389035848256536</v>
      </c>
      <c r="AA18" s="2">
        <f t="shared" si="17"/>
        <v>1.9000000000000128E-2</v>
      </c>
      <c r="AB18" s="9">
        <f t="shared" si="18"/>
        <v>0.17111984104714387</v>
      </c>
      <c r="AC18" s="2">
        <f t="shared" si="19"/>
        <v>-4.5333333333332781E-2</v>
      </c>
      <c r="AD18" s="9">
        <f t="shared" si="20"/>
        <v>0.36466521291416287</v>
      </c>
      <c r="AE18" s="9"/>
      <c r="AF18" s="24">
        <f t="shared" si="21"/>
        <v>1.4703054043475295E-2</v>
      </c>
      <c r="AG18" s="23">
        <f t="shared" si="22"/>
        <v>5.0126892621451626E-2</v>
      </c>
      <c r="AH18" s="22">
        <f t="shared" si="23"/>
        <v>2.9281999999999784E-2</v>
      </c>
      <c r="AI18" s="21">
        <f t="shared" si="24"/>
        <v>0.13298071750973173</v>
      </c>
      <c r="AJ18">
        <f t="shared" si="12"/>
        <v>0.47654240543172904</v>
      </c>
    </row>
    <row r="19" spans="1:36" x14ac:dyDescent="0.2">
      <c r="A19" t="str">
        <f>'Raw Data'!A19</f>
        <v>Apo_lipin</v>
      </c>
      <c r="B19">
        <f>'Raw Data'!B19</f>
        <v>36</v>
      </c>
      <c r="C19">
        <f>'Raw Data'!C19</f>
        <v>52</v>
      </c>
      <c r="D19" t="str">
        <f>'Raw Data'!D19</f>
        <v>IRQPNGSLQCSPFHVRF</v>
      </c>
      <c r="E19" s="1">
        <f>AVERAGE('Raw Data'!J19,'Raw Data'!P19,'Raw Data'!V19)</f>
        <v>0.96466666666666667</v>
      </c>
      <c r="F19" s="9">
        <f>STDEV('Raw Data'!J19,'Raw Data'!P19,'Raw Data'!V19)</f>
        <v>8.7688843836222052E-2</v>
      </c>
      <c r="G19" s="1">
        <f>AVERAGE('Raw Data'!AB19,'Raw Data'!AH19,'Raw Data'!AN19)</f>
        <v>1.7789999999999999</v>
      </c>
      <c r="H19" s="9">
        <f>STDEV('Raw Data'!AB19,'Raw Data'!AH19,'Raw Data'!AN19)</f>
        <v>7.7788173908377653E-2</v>
      </c>
      <c r="I19" s="1">
        <f>AVERAGE('Raw Data'!AT19,'Raw Data'!AZ19)</f>
        <v>2.8810000000000002</v>
      </c>
      <c r="J19" s="9">
        <f>STDEV('Raw Data'!AT19,'Raw Data'!AZ19)</f>
        <v>2.1213203435596288E-2</v>
      </c>
      <c r="K19" s="1">
        <f>AVERAGE('Raw Data'!BL19,'Raw Data'!BR19,'Raw Data'!BX19)</f>
        <v>3.3753333333333337</v>
      </c>
      <c r="L19" s="9">
        <f>STDEV('Raw Data'!BL19,'Raw Data'!BR19,'Raw Data'!BX19)</f>
        <v>8.0102018285017687E-2</v>
      </c>
      <c r="N19" s="1">
        <f>AVERAGE('Raw Data'!J197,'Raw Data'!P197,'Raw Data'!V197)</f>
        <v>0.79199999999999993</v>
      </c>
      <c r="O19" s="9">
        <f>STDEV('Raw Data'!J197,'Raw Data'!P197,'Raw Data'!V197)</f>
        <v>7.4357245780085207E-2</v>
      </c>
      <c r="P19" s="1">
        <f>AVERAGE('Raw Data'!AB197,'Raw Data'!AH197,'Raw Data'!AN197)</f>
        <v>1.6576666666666666</v>
      </c>
      <c r="Q19" s="9">
        <f>STDEV('Raw Data'!AB197,'Raw Data'!AH197,'Raw Data'!AN197)</f>
        <v>7.1626345246238413E-2</v>
      </c>
      <c r="R19" s="1">
        <f>AVERAGE('Raw Data'!AT197,'Raw Data'!AZ197)</f>
        <v>2.8209999999999997</v>
      </c>
      <c r="S19" s="9">
        <f>STDEV('Raw Data'!AT197,'Raw Data'!AZ197)</f>
        <v>4.6669047558312332E-2</v>
      </c>
      <c r="T19" s="1">
        <f>AVERAGE('Raw Data'!BL197,'Raw Data'!BR197,'Raw Data'!BX197)</f>
        <v>3.3493333333333335</v>
      </c>
      <c r="U19" s="9">
        <f>STDEV('Raw Data'!BL197,'Raw Data'!BR197,'Raw Data'!BX197)</f>
        <v>0.17749460085685245</v>
      </c>
      <c r="W19" s="2">
        <f t="shared" si="13"/>
        <v>0.17266666666666675</v>
      </c>
      <c r="X19" s="9">
        <f t="shared" si="14"/>
        <v>0.16204608961630726</v>
      </c>
      <c r="Y19" s="2">
        <f t="shared" si="15"/>
        <v>0.12133333333333329</v>
      </c>
      <c r="Z19" s="9">
        <f t="shared" si="16"/>
        <v>0.14941451915461607</v>
      </c>
      <c r="AA19" s="2">
        <f t="shared" si="17"/>
        <v>6.0000000000000497E-2</v>
      </c>
      <c r="AB19" s="9">
        <f t="shared" si="18"/>
        <v>6.7882250993908627E-2</v>
      </c>
      <c r="AC19" s="2">
        <f t="shared" si="19"/>
        <v>2.6000000000000245E-2</v>
      </c>
      <c r="AD19" s="9">
        <f t="shared" si="20"/>
        <v>0.25759661914187015</v>
      </c>
      <c r="AE19" s="9"/>
      <c r="AF19" s="24">
        <f t="shared" si="21"/>
        <v>2.6258935159936284E-2</v>
      </c>
      <c r="AG19" s="23">
        <f t="shared" si="22"/>
        <v>2.2324698534205132E-2</v>
      </c>
      <c r="AH19" s="22">
        <f t="shared" si="23"/>
        <v>4.6080000000000088E-3</v>
      </c>
      <c r="AI19" s="21">
        <f t="shared" si="24"/>
        <v>6.6356018193321709E-2</v>
      </c>
      <c r="AJ19">
        <f t="shared" si="12"/>
        <v>0.34575663679452795</v>
      </c>
    </row>
    <row r="20" spans="1:36" x14ac:dyDescent="0.2">
      <c r="A20" t="str">
        <f>'Raw Data'!A20</f>
        <v>Apo_lipin</v>
      </c>
      <c r="B20">
        <f>'Raw Data'!B20</f>
        <v>36</v>
      </c>
      <c r="C20">
        <f>'Raw Data'!C20</f>
        <v>58</v>
      </c>
      <c r="D20" t="str">
        <f>'Raw Data'!D20</f>
        <v>IRQPNGSLQCSPFHVRFGKMGVL</v>
      </c>
      <c r="E20" s="1">
        <f>AVERAGE('Raw Data'!J20,'Raw Data'!P20,'Raw Data'!V20)</f>
        <v>3.6143333333333332</v>
      </c>
      <c r="F20" s="9">
        <f>STDEV('Raw Data'!J20,'Raw Data'!P20,'Raw Data'!V20)</f>
        <v>8.3739675980584821E-2</v>
      </c>
      <c r="G20" s="1">
        <f>AVERAGE('Raw Data'!AB20,'Raw Data'!AH20,'Raw Data'!AN20)</f>
        <v>4.780333333333334</v>
      </c>
      <c r="H20" s="9">
        <f>STDEV('Raw Data'!AB20,'Raw Data'!AH20,'Raw Data'!AN20)</f>
        <v>0.11754715365900371</v>
      </c>
      <c r="I20" s="1">
        <f>AVERAGE('Raw Data'!AT20,'Raw Data'!AZ20)</f>
        <v>5.8659999999999997</v>
      </c>
      <c r="J20" s="9">
        <f>STDEV('Raw Data'!AT20,'Raw Data'!AZ20)</f>
        <v>5.5154328932550914E-2</v>
      </c>
      <c r="K20" s="1">
        <f>AVERAGE('Raw Data'!BL20,'Raw Data'!BR20,'Raw Data'!BX20)</f>
        <v>6.1686666666666667</v>
      </c>
      <c r="L20" s="9">
        <f>STDEV('Raw Data'!BL20,'Raw Data'!BR20,'Raw Data'!BX20)</f>
        <v>8.9500465548137551E-2</v>
      </c>
      <c r="N20" s="1">
        <f>AVERAGE('Raw Data'!J198,'Raw Data'!P198,'Raw Data'!V198)</f>
        <v>3.5176666666666665</v>
      </c>
      <c r="O20" s="9">
        <f>STDEV('Raw Data'!J198,'Raw Data'!P198,'Raw Data'!V198)</f>
        <v>0.11369403385109228</v>
      </c>
      <c r="P20" s="1">
        <f>AVERAGE('Raw Data'!AB198,'Raw Data'!AH198,'Raw Data'!AN198)</f>
        <v>4.6086666666666671</v>
      </c>
      <c r="Q20" s="9">
        <f>STDEV('Raw Data'!AB198,'Raw Data'!AH198,'Raw Data'!AN198)</f>
        <v>3.0859898466024591E-2</v>
      </c>
      <c r="R20" s="1">
        <f>AVERAGE('Raw Data'!AT198,'Raw Data'!AZ198)</f>
        <v>5.8949999999999996</v>
      </c>
      <c r="S20" s="9">
        <f>STDEV('Raw Data'!AT198,'Raw Data'!AZ198)</f>
        <v>0.1343502884254443</v>
      </c>
      <c r="T20" s="1">
        <f>AVERAGE('Raw Data'!BL198,'Raw Data'!BR198,'Raw Data'!BX198)</f>
        <v>6.2333333333333343</v>
      </c>
      <c r="U20" s="9">
        <f>STDEV('Raw Data'!BL198,'Raw Data'!BR198,'Raw Data'!BX198)</f>
        <v>0.10941815815180497</v>
      </c>
      <c r="W20" s="2">
        <f t="shared" si="13"/>
        <v>9.6666666666666679E-2</v>
      </c>
      <c r="X20" s="9">
        <f t="shared" si="14"/>
        <v>0.1974337098316771</v>
      </c>
      <c r="Y20" s="2">
        <f t="shared" si="15"/>
        <v>0.17166666666666686</v>
      </c>
      <c r="Z20" s="9">
        <f t="shared" si="16"/>
        <v>0.1484070521250283</v>
      </c>
      <c r="AA20" s="2">
        <f t="shared" si="17"/>
        <v>-2.8999999999999915E-2</v>
      </c>
      <c r="AB20" s="9">
        <f t="shared" si="18"/>
        <v>0.18950461735799523</v>
      </c>
      <c r="AC20" s="2">
        <f t="shared" si="19"/>
        <v>-6.4666666666667538E-2</v>
      </c>
      <c r="AD20" s="9">
        <f t="shared" si="20"/>
        <v>0.19891862369994251</v>
      </c>
      <c r="AE20" s="9"/>
      <c r="AF20" s="24">
        <f t="shared" si="21"/>
        <v>3.8980069777898869E-2</v>
      </c>
      <c r="AG20" s="23">
        <f t="shared" si="22"/>
        <v>2.2024653120440867E-2</v>
      </c>
      <c r="AH20" s="22">
        <f t="shared" si="23"/>
        <v>3.5912000000000187E-2</v>
      </c>
      <c r="AI20" s="21">
        <f t="shared" si="24"/>
        <v>3.9568618854679327E-2</v>
      </c>
      <c r="AJ20">
        <f t="shared" si="12"/>
        <v>0.36943922606163415</v>
      </c>
    </row>
    <row r="21" spans="1:36" x14ac:dyDescent="0.2">
      <c r="A21" t="str">
        <f>'Raw Data'!A21</f>
        <v>Apo_lipin</v>
      </c>
      <c r="B21">
        <f>'Raw Data'!B21</f>
        <v>44</v>
      </c>
      <c r="C21">
        <f>'Raw Data'!C21</f>
        <v>58</v>
      </c>
      <c r="D21" t="str">
        <f>'Raw Data'!D21</f>
        <v>QCSPFHVRFGKMGVL</v>
      </c>
      <c r="E21" s="1">
        <f>AVERAGE('Raw Data'!J21,'Raw Data'!P21,'Raw Data'!V21)</f>
        <v>3.1293333333333333</v>
      </c>
      <c r="F21" s="9">
        <f>STDEV('Raw Data'!J21,'Raw Data'!P21,'Raw Data'!V21)</f>
        <v>6.00027777134804E-2</v>
      </c>
      <c r="G21" s="1">
        <f>AVERAGE('Raw Data'!AB21,'Raw Data'!AH21,'Raw Data'!AN21)</f>
        <v>3.7023333333333333</v>
      </c>
      <c r="H21" s="9">
        <f>STDEV('Raw Data'!AB21,'Raw Data'!AH21,'Raw Data'!AN21)</f>
        <v>4.4003787715756207E-2</v>
      </c>
      <c r="I21" s="1">
        <f>AVERAGE('Raw Data'!AT21,'Raw Data'!AZ21)</f>
        <v>3.9895</v>
      </c>
      <c r="J21" s="9">
        <f>STDEV('Raw Data'!AT21,'Raw Data'!AZ21)</f>
        <v>7.1417784899841283E-2</v>
      </c>
      <c r="K21" s="1">
        <f>AVERAGE('Raw Data'!BL21,'Raw Data'!BR21,'Raw Data'!BX21)</f>
        <v>4.2220000000000004</v>
      </c>
      <c r="L21" s="9">
        <f>STDEV('Raw Data'!BL21,'Raw Data'!BR21,'Raw Data'!BX21)</f>
        <v>3.9051248379533464E-2</v>
      </c>
      <c r="N21" s="1">
        <f>AVERAGE('Raw Data'!J199,'Raw Data'!P199,'Raw Data'!V199)</f>
        <v>3.0003333333333333</v>
      </c>
      <c r="O21" s="9">
        <f>STDEV('Raw Data'!J199,'Raw Data'!P199,'Raw Data'!V199)</f>
        <v>7.899578047803138E-2</v>
      </c>
      <c r="P21" s="1">
        <f>AVERAGE('Raw Data'!AB199,'Raw Data'!AH199,'Raw Data'!AN199)</f>
        <v>3.6673333333333336</v>
      </c>
      <c r="Q21" s="9">
        <f>STDEV('Raw Data'!AB199,'Raw Data'!AH199,'Raw Data'!AN199)</f>
        <v>4.4410959608337019E-2</v>
      </c>
      <c r="R21" s="1">
        <f>AVERAGE('Raw Data'!AT199,'Raw Data'!AZ199)</f>
        <v>3.9864999999999999</v>
      </c>
      <c r="S21" s="9">
        <f>STDEV('Raw Data'!AT199,'Raw Data'!AZ199)</f>
        <v>3.0405591591021647E-2</v>
      </c>
      <c r="T21" s="1">
        <f>AVERAGE('Raw Data'!BL199,'Raw Data'!BR199,'Raw Data'!BX199)</f>
        <v>4.2513333333333332</v>
      </c>
      <c r="U21" s="9">
        <f>STDEV('Raw Data'!BL199,'Raw Data'!BR199,'Raw Data'!BX199)</f>
        <v>6.7604240498161938E-2</v>
      </c>
      <c r="W21" s="2">
        <f t="shared" si="13"/>
        <v>0.129</v>
      </c>
      <c r="X21" s="9">
        <f t="shared" si="14"/>
        <v>0.13899855819151177</v>
      </c>
      <c r="Y21" s="2">
        <f t="shared" si="15"/>
        <v>3.4999999999999698E-2</v>
      </c>
      <c r="Z21" s="9">
        <f t="shared" si="16"/>
        <v>8.8414747324093226E-2</v>
      </c>
      <c r="AA21" s="2">
        <f t="shared" si="17"/>
        <v>3.0000000000001137E-3</v>
      </c>
      <c r="AB21" s="9">
        <f t="shared" si="18"/>
        <v>0.10182337649086293</v>
      </c>
      <c r="AC21" s="2">
        <f t="shared" si="19"/>
        <v>-2.9333333333332767E-2</v>
      </c>
      <c r="AD21" s="9">
        <f t="shared" si="20"/>
        <v>0.10665548887769541</v>
      </c>
      <c r="AE21" s="9"/>
      <c r="AF21" s="24">
        <f t="shared" si="21"/>
        <v>1.9320599179319085E-2</v>
      </c>
      <c r="AG21" s="23">
        <f t="shared" si="22"/>
        <v>7.8171675443832501E-3</v>
      </c>
      <c r="AH21" s="22">
        <f t="shared" si="23"/>
        <v>1.0368000000000018E-2</v>
      </c>
      <c r="AI21" s="21">
        <f t="shared" si="24"/>
        <v>1.1375393307740209E-2</v>
      </c>
      <c r="AJ21">
        <f t="shared" si="12"/>
        <v>0.22109084112970975</v>
      </c>
    </row>
    <row r="22" spans="1:36" x14ac:dyDescent="0.2">
      <c r="A22" t="str">
        <f>'Raw Data'!A22</f>
        <v>Apo_lipin</v>
      </c>
      <c r="B22">
        <f>'Raw Data'!B22</f>
        <v>56</v>
      </c>
      <c r="C22">
        <f>'Raw Data'!C22</f>
        <v>66</v>
      </c>
      <c r="D22" t="str">
        <f>'Raw Data'!D22</f>
        <v>GVLRSREKVVD</v>
      </c>
      <c r="E22" s="1">
        <f>AVERAGE('Raw Data'!J22,'Raw Data'!P22,'Raw Data'!V22)</f>
        <v>3.1376666666666666</v>
      </c>
      <c r="F22" s="9">
        <f>STDEV('Raw Data'!J22,'Raw Data'!P22,'Raw Data'!V22)</f>
        <v>0.13756574185942272</v>
      </c>
      <c r="G22" s="1">
        <f>AVERAGE('Raw Data'!AB22,'Raw Data'!AH22,'Raw Data'!AN22)</f>
        <v>3.9133333333333336</v>
      </c>
      <c r="H22" s="9">
        <f>STDEV('Raw Data'!AB22,'Raw Data'!AH22,'Raw Data'!AN22)</f>
        <v>4.0203648258999317E-2</v>
      </c>
      <c r="I22" s="1">
        <f>AVERAGE('Raw Data'!AT22,'Raw Data'!AZ22)</f>
        <v>4.4355000000000002</v>
      </c>
      <c r="J22" s="9">
        <f>STDEV('Raw Data'!AT22,'Raw Data'!AZ22)</f>
        <v>5.8689862838483577E-2</v>
      </c>
      <c r="K22" s="1">
        <f>AVERAGE('Raw Data'!BL22,'Raw Data'!BR22,'Raw Data'!BX22)</f>
        <v>4.9133333333333331</v>
      </c>
      <c r="L22" s="9">
        <f>STDEV('Raw Data'!BL22,'Raw Data'!BR22,'Raw Data'!BX22)</f>
        <v>8.7368949480543107E-3</v>
      </c>
      <c r="N22" s="1">
        <f>AVERAGE('Raw Data'!J200,'Raw Data'!P200,'Raw Data'!V200)</f>
        <v>3.0796666666666668</v>
      </c>
      <c r="O22" s="9">
        <f>STDEV('Raw Data'!J200,'Raw Data'!P200,'Raw Data'!V200)</f>
        <v>7.9425017049625804E-2</v>
      </c>
      <c r="P22" s="1">
        <f>AVERAGE('Raw Data'!AB200,'Raw Data'!AH200,'Raw Data'!AN200)</f>
        <v>3.9283333333333332</v>
      </c>
      <c r="Q22" s="9">
        <f>STDEV('Raw Data'!AB200,'Raw Data'!AH200,'Raw Data'!AN200)</f>
        <v>1.0503967504392444E-2</v>
      </c>
      <c r="R22" s="1">
        <f>AVERAGE('Raw Data'!AT200,'Raw Data'!AZ200)</f>
        <v>4.3029999999999999</v>
      </c>
      <c r="S22" s="9">
        <f>STDEV('Raw Data'!AT200,'Raw Data'!AZ200)</f>
        <v>8.768124086713229E-2</v>
      </c>
      <c r="T22" s="1">
        <f>AVERAGE('Raw Data'!BL200,'Raw Data'!BR200,'Raw Data'!BX200)</f>
        <v>4.8453333333333335</v>
      </c>
      <c r="U22" s="9">
        <f>STDEV('Raw Data'!BL200,'Raw Data'!BR200,'Raw Data'!BX200)</f>
        <v>0.12122018533781112</v>
      </c>
      <c r="W22" s="2">
        <f t="shared" si="13"/>
        <v>5.7999999999999829E-2</v>
      </c>
      <c r="X22" s="9">
        <f t="shared" si="14"/>
        <v>0.21699075890904851</v>
      </c>
      <c r="Y22" s="2">
        <f t="shared" si="15"/>
        <v>-1.499999999999968E-2</v>
      </c>
      <c r="Z22" s="9">
        <f t="shared" si="16"/>
        <v>5.0707615763391764E-2</v>
      </c>
      <c r="AA22" s="2">
        <f t="shared" si="17"/>
        <v>0.13250000000000028</v>
      </c>
      <c r="AB22" s="9">
        <f t="shared" si="18"/>
        <v>0.14637110370561587</v>
      </c>
      <c r="AC22" s="2">
        <f t="shared" si="19"/>
        <v>6.7999999999999616E-2</v>
      </c>
      <c r="AD22" s="9">
        <f t="shared" si="20"/>
        <v>0.12995708028586545</v>
      </c>
      <c r="AE22" s="9"/>
      <c r="AF22" s="24">
        <f t="shared" si="21"/>
        <v>4.7084989451924818E-2</v>
      </c>
      <c r="AG22" s="23">
        <f t="shared" si="22"/>
        <v>2.5712622964077767E-3</v>
      </c>
      <c r="AH22" s="22">
        <f t="shared" si="23"/>
        <v>2.1424500000000155E-2</v>
      </c>
      <c r="AI22" s="21">
        <f t="shared" si="24"/>
        <v>1.6888842716426877E-2</v>
      </c>
      <c r="AJ22">
        <f t="shared" si="12"/>
        <v>0.29659668653705429</v>
      </c>
    </row>
    <row r="23" spans="1:36" x14ac:dyDescent="0.2">
      <c r="A23" t="str">
        <f>'Raw Data'!A23</f>
        <v>Apo_lipin</v>
      </c>
      <c r="B23">
        <f>'Raw Data'!B23</f>
        <v>59</v>
      </c>
      <c r="C23">
        <f>'Raw Data'!C23</f>
        <v>66</v>
      </c>
      <c r="D23" t="str">
        <f>'Raw Data'!D23</f>
        <v>RSREKVVD</v>
      </c>
      <c r="E23" s="1">
        <f>AVERAGE('Raw Data'!J23,'Raw Data'!P23,'Raw Data'!V23)</f>
        <v>1.3196666666666668</v>
      </c>
      <c r="F23" s="9">
        <f>STDEV('Raw Data'!J23,'Raw Data'!P23,'Raw Data'!V23)</f>
        <v>8.7580439216376038E-2</v>
      </c>
      <c r="G23" s="1">
        <f>AVERAGE('Raw Data'!AB23,'Raw Data'!AH23,'Raw Data'!AN23)</f>
        <v>1.8506666666666669</v>
      </c>
      <c r="H23" s="9">
        <f>STDEV('Raw Data'!AB23,'Raw Data'!AH23,'Raw Data'!AN23)</f>
        <v>5.371529887595642E-2</v>
      </c>
      <c r="I23" s="1">
        <f>AVERAGE('Raw Data'!AT23,'Raw Data'!AZ23)</f>
        <v>2.3199999999999998</v>
      </c>
      <c r="J23" s="9">
        <f>STDEV('Raw Data'!AT23,'Raw Data'!AZ23)</f>
        <v>6.7882250993908627E-2</v>
      </c>
      <c r="K23" s="1">
        <f>AVERAGE('Raw Data'!BL23,'Raw Data'!BR23,'Raw Data'!BX23)</f>
        <v>2.7483333333333335</v>
      </c>
      <c r="L23" s="9">
        <f>STDEV('Raw Data'!BL23,'Raw Data'!BR23,'Raw Data'!BX23)</f>
        <v>6.6010100237261726E-2</v>
      </c>
      <c r="N23" s="1">
        <f>AVERAGE('Raw Data'!J201,'Raw Data'!P201,'Raw Data'!V201)</f>
        <v>1.3270000000000002</v>
      </c>
      <c r="O23" s="9">
        <f>STDEV('Raw Data'!J201,'Raw Data'!P201,'Raw Data'!V201)</f>
        <v>3.5510561809129385E-2</v>
      </c>
      <c r="P23" s="1">
        <f>AVERAGE('Raw Data'!AB201,'Raw Data'!AH201,'Raw Data'!AN201)</f>
        <v>1.8076666666666668</v>
      </c>
      <c r="Q23" s="9">
        <f>STDEV('Raw Data'!AB201,'Raw Data'!AH201,'Raw Data'!AN201)</f>
        <v>4.2712215270731865E-2</v>
      </c>
      <c r="R23" s="1">
        <f>AVERAGE('Raw Data'!AT201,'Raw Data'!AZ201)</f>
        <v>2.2115</v>
      </c>
      <c r="S23" s="9">
        <f>STDEV('Raw Data'!AT201,'Raw Data'!AZ201)</f>
        <v>1.7677669529663941E-2</v>
      </c>
      <c r="T23" s="1">
        <f>AVERAGE('Raw Data'!BL201,'Raw Data'!BR201,'Raw Data'!BX201)</f>
        <v>2.7176666666666662</v>
      </c>
      <c r="U23" s="9">
        <f>STDEV('Raw Data'!BL201,'Raw Data'!BR201,'Raw Data'!BX201)</f>
        <v>9.1576925769176809E-2</v>
      </c>
      <c r="W23" s="2">
        <f t="shared" si="13"/>
        <v>-7.3333333333334139E-3</v>
      </c>
      <c r="X23" s="9">
        <f t="shared" si="14"/>
        <v>0.12309100102550542</v>
      </c>
      <c r="Y23" s="2">
        <f t="shared" si="15"/>
        <v>4.3000000000000149E-2</v>
      </c>
      <c r="Z23" s="9">
        <f t="shared" si="16"/>
        <v>9.6427514146688292E-2</v>
      </c>
      <c r="AA23" s="2">
        <f t="shared" si="17"/>
        <v>0.10849999999999982</v>
      </c>
      <c r="AB23" s="9">
        <f t="shared" si="18"/>
        <v>8.5559920523572572E-2</v>
      </c>
      <c r="AC23" s="2">
        <f t="shared" si="19"/>
        <v>3.0666666666667286E-2</v>
      </c>
      <c r="AD23" s="9">
        <f t="shared" si="20"/>
        <v>0.15758702600643854</v>
      </c>
      <c r="AE23" s="9"/>
      <c r="AF23" s="24">
        <f t="shared" si="21"/>
        <v>1.5151394533460977E-2</v>
      </c>
      <c r="AG23" s="23">
        <f t="shared" si="22"/>
        <v>9.2982654845097708E-3</v>
      </c>
      <c r="AH23" s="22">
        <f t="shared" si="23"/>
        <v>7.3205000000000553E-3</v>
      </c>
      <c r="AI23" s="21">
        <f t="shared" si="24"/>
        <v>2.4833670765553935E-2</v>
      </c>
      <c r="AJ23">
        <f t="shared" si="12"/>
        <v>0.23791559592327011</v>
      </c>
    </row>
    <row r="24" spans="1:36" x14ac:dyDescent="0.2">
      <c r="A24" t="str">
        <f>'Raw Data'!A24</f>
        <v>Apo_lipin</v>
      </c>
      <c r="B24">
        <f>'Raw Data'!B24</f>
        <v>67</v>
      </c>
      <c r="C24">
        <f>'Raw Data'!C24</f>
        <v>73</v>
      </c>
      <c r="D24" t="str">
        <f>'Raw Data'!D24</f>
        <v>IEINGES</v>
      </c>
      <c r="E24" s="1">
        <f>AVERAGE('Raw Data'!J24,'Raw Data'!P24,'Raw Data'!V24)</f>
        <v>1.1473333333333333</v>
      </c>
      <c r="F24" s="9">
        <f>STDEV('Raw Data'!J24,'Raw Data'!P24,'Raw Data'!V24)</f>
        <v>6.1158264636378738E-2</v>
      </c>
      <c r="G24" s="1">
        <f>AVERAGE('Raw Data'!AB24,'Raw Data'!AH24,'Raw Data'!AN24)</f>
        <v>1.6139999999999999</v>
      </c>
      <c r="H24" s="9">
        <f>STDEV('Raw Data'!AB24,'Raw Data'!AH24,'Raw Data'!AN24)</f>
        <v>1.1357816691600518E-2</v>
      </c>
      <c r="I24" s="1">
        <f>AVERAGE('Raw Data'!AT24,'Raw Data'!AZ24)</f>
        <v>2.0415000000000001</v>
      </c>
      <c r="J24" s="9">
        <f>STDEV('Raw Data'!AT24,'Raw Data'!AZ24)</f>
        <v>2.6162950903902204E-2</v>
      </c>
      <c r="K24" s="1">
        <f>AVERAGE('Raw Data'!BL24,'Raw Data'!BR24,'Raw Data'!BX24)</f>
        <v>2.4090000000000003</v>
      </c>
      <c r="L24" s="9">
        <f>STDEV('Raw Data'!BL24,'Raw Data'!BR24,'Raw Data'!BX24)</f>
        <v>3.1192947920964338E-2</v>
      </c>
      <c r="N24" s="1">
        <f>AVERAGE('Raw Data'!J202,'Raw Data'!P202,'Raw Data'!V202)</f>
        <v>1.1076666666666668</v>
      </c>
      <c r="O24" s="9">
        <f>STDEV('Raw Data'!J202,'Raw Data'!P202,'Raw Data'!V202)</f>
        <v>1.3316656236958798E-2</v>
      </c>
      <c r="P24" s="1">
        <f>AVERAGE('Raw Data'!AB202,'Raw Data'!AH202,'Raw Data'!AN202)</f>
        <v>1.6203333333333332</v>
      </c>
      <c r="Q24" s="9">
        <f>STDEV('Raw Data'!AB202,'Raw Data'!AH202,'Raw Data'!AN202)</f>
        <v>3.360555509634286E-2</v>
      </c>
      <c r="R24" s="1">
        <f>AVERAGE('Raw Data'!AT202,'Raw Data'!AZ202)</f>
        <v>2.0169999999999999</v>
      </c>
      <c r="S24" s="9">
        <f>STDEV('Raw Data'!AT202,'Raw Data'!AZ202)</f>
        <v>5.6568542494923853E-3</v>
      </c>
      <c r="T24" s="1">
        <f>AVERAGE('Raw Data'!BL202,'Raw Data'!BR202,'Raw Data'!BX202)</f>
        <v>2.375666666666667</v>
      </c>
      <c r="U24" s="9">
        <f>STDEV('Raw Data'!BL202,'Raw Data'!BR202,'Raw Data'!BX202)</f>
        <v>1.7097758137642933E-2</v>
      </c>
      <c r="W24" s="2">
        <f t="shared" si="13"/>
        <v>3.9666666666666517E-2</v>
      </c>
      <c r="X24" s="9">
        <f t="shared" si="14"/>
        <v>7.4474920873337541E-2</v>
      </c>
      <c r="Y24" s="2">
        <f t="shared" si="15"/>
        <v>-6.333333333333302E-3</v>
      </c>
      <c r="Z24" s="9">
        <f t="shared" si="16"/>
        <v>4.4963371787943379E-2</v>
      </c>
      <c r="AA24" s="2">
        <f t="shared" si="17"/>
        <v>2.4500000000000188E-2</v>
      </c>
      <c r="AB24" s="9">
        <f t="shared" si="18"/>
        <v>3.1819805153394588E-2</v>
      </c>
      <c r="AC24" s="2">
        <f t="shared" si="19"/>
        <v>3.3333333333333215E-2</v>
      </c>
      <c r="AD24" s="9">
        <f t="shared" si="20"/>
        <v>4.8290706058607274E-2</v>
      </c>
      <c r="AE24" s="9"/>
      <c r="AF24" s="24">
        <f t="shared" si="21"/>
        <v>5.5465138390898882E-3</v>
      </c>
      <c r="AG24" s="23">
        <f t="shared" si="22"/>
        <v>2.0217048025408225E-3</v>
      </c>
      <c r="AH24" s="22">
        <f t="shared" si="23"/>
        <v>1.0124999999999967E-3</v>
      </c>
      <c r="AI24" s="21">
        <f t="shared" si="24"/>
        <v>2.3319922916388092E-3</v>
      </c>
      <c r="AJ24">
        <f t="shared" si="12"/>
        <v>0.10446392168241396</v>
      </c>
    </row>
    <row r="25" spans="1:36" x14ac:dyDescent="0.2">
      <c r="A25" t="str">
        <f>'Raw Data'!A25</f>
        <v>Apo_lipin</v>
      </c>
      <c r="B25">
        <f>'Raw Data'!B25</f>
        <v>67</v>
      </c>
      <c r="C25">
        <f>'Raw Data'!C25</f>
        <v>76</v>
      </c>
      <c r="D25" t="str">
        <f>'Raw Data'!D25</f>
        <v>IEINGESVDL</v>
      </c>
      <c r="E25" s="1">
        <f>AVERAGE('Raw Data'!J25,'Raw Data'!P25,'Raw Data'!V25)</f>
        <v>1.9280000000000002</v>
      </c>
      <c r="F25" s="9">
        <f>STDEV('Raw Data'!J25,'Raw Data'!P25,'Raw Data'!V25)</f>
        <v>7.9730797061110581E-2</v>
      </c>
      <c r="G25" s="1">
        <f>AVERAGE('Raw Data'!AB25,'Raw Data'!AH25,'Raw Data'!AN25)</f>
        <v>2.3986666666666667</v>
      </c>
      <c r="H25" s="9">
        <f>STDEV('Raw Data'!AB25,'Raw Data'!AH25,'Raw Data'!AN25)</f>
        <v>8.8613392516782172E-2</v>
      </c>
      <c r="I25" s="1">
        <f>AVERAGE('Raw Data'!AT25,'Raw Data'!AZ25)</f>
        <v>3.4195000000000002</v>
      </c>
      <c r="J25" s="9">
        <f>STDEV('Raw Data'!AT25,'Raw Data'!AZ25)</f>
        <v>3.4648232278140782E-2</v>
      </c>
      <c r="K25" s="1">
        <f>AVERAGE('Raw Data'!BL25,'Raw Data'!BR25,'Raw Data'!BX25)</f>
        <v>4.1900000000000004</v>
      </c>
      <c r="L25" s="9">
        <f>STDEV('Raw Data'!BL25,'Raw Data'!BR25,'Raw Data'!BX25)</f>
        <v>6.6430414720969666E-2</v>
      </c>
      <c r="N25" s="1">
        <f>AVERAGE('Raw Data'!J203,'Raw Data'!P203,'Raw Data'!V203)</f>
        <v>1.8363333333333334</v>
      </c>
      <c r="O25" s="9">
        <f>STDEV('Raw Data'!J203,'Raw Data'!P203,'Raw Data'!V203)</f>
        <v>4.0501028793517475E-2</v>
      </c>
      <c r="P25" s="1">
        <f>AVERAGE('Raw Data'!AB203,'Raw Data'!AH203,'Raw Data'!AN203)</f>
        <v>2.5133333333333332</v>
      </c>
      <c r="Q25" s="9">
        <f>STDEV('Raw Data'!AB203,'Raw Data'!AH203,'Raw Data'!AN203)</f>
        <v>6.1329710037903551E-2</v>
      </c>
      <c r="R25" s="1">
        <f>AVERAGE('Raw Data'!AT203,'Raw Data'!AZ203)</f>
        <v>3.3260000000000001</v>
      </c>
      <c r="S25" s="9">
        <f>STDEV('Raw Data'!AT203,'Raw Data'!AZ203)</f>
        <v>2.2627416997969541E-2</v>
      </c>
      <c r="T25" s="1">
        <f>AVERAGE('Raw Data'!BL203,'Raw Data'!BR203,'Raw Data'!BX203)</f>
        <v>4.2263333333333337</v>
      </c>
      <c r="U25" s="9">
        <f>STDEV('Raw Data'!BL203,'Raw Data'!BR203,'Raw Data'!BX203)</f>
        <v>9.8490270247031567E-2</v>
      </c>
      <c r="W25" s="2">
        <f t="shared" si="13"/>
        <v>9.1666666666666785E-2</v>
      </c>
      <c r="X25" s="9">
        <f t="shared" si="14"/>
        <v>0.12023182585462805</v>
      </c>
      <c r="Y25" s="2">
        <f t="shared" si="15"/>
        <v>-0.11466666666666647</v>
      </c>
      <c r="Z25" s="9">
        <f t="shared" si="16"/>
        <v>0.14994310255468574</v>
      </c>
      <c r="AA25" s="2">
        <f t="shared" si="17"/>
        <v>9.3500000000000139E-2</v>
      </c>
      <c r="AB25" s="9">
        <f t="shared" si="18"/>
        <v>5.7275649276110327E-2</v>
      </c>
      <c r="AC25" s="2">
        <f t="shared" si="19"/>
        <v>-3.6333333333333329E-2</v>
      </c>
      <c r="AD25" s="9">
        <f t="shared" si="20"/>
        <v>0.16492068496800122</v>
      </c>
      <c r="AE25" s="9"/>
      <c r="AF25" s="24">
        <f t="shared" si="21"/>
        <v>1.4455691948337606E-2</v>
      </c>
      <c r="AG25" s="23">
        <f t="shared" si="22"/>
        <v>2.2482934003725006E-2</v>
      </c>
      <c r="AH25" s="22">
        <f t="shared" si="23"/>
        <v>3.2804999999999974E-3</v>
      </c>
      <c r="AI25" s="21">
        <f t="shared" si="24"/>
        <v>2.7198832330314702E-2</v>
      </c>
      <c r="AJ25">
        <f t="shared" si="12"/>
        <v>0.25964968377099423</v>
      </c>
    </row>
    <row r="26" spans="1:36" x14ac:dyDescent="0.2">
      <c r="A26" t="str">
        <f>'Raw Data'!A26</f>
        <v>Apo_lipin</v>
      </c>
      <c r="B26">
        <f>'Raw Data'!B26</f>
        <v>74</v>
      </c>
      <c r="C26">
        <f>'Raw Data'!C26</f>
        <v>87</v>
      </c>
      <c r="D26" t="str">
        <f>'Raw Data'!D26</f>
        <v>VDLHMKLGDNGEAF</v>
      </c>
      <c r="E26" s="1">
        <f>AVERAGE('Raw Data'!J26,'Raw Data'!P26,'Raw Data'!V26)</f>
        <v>0.52666666666666673</v>
      </c>
      <c r="F26" s="9">
        <f>STDEV('Raw Data'!J26,'Raw Data'!P26,'Raw Data'!V26)</f>
        <v>7.0237691685684995E-3</v>
      </c>
      <c r="G26" s="1">
        <f>AVERAGE('Raw Data'!AB26,'Raw Data'!AH26,'Raw Data'!AN26)</f>
        <v>1.1356666666666666</v>
      </c>
      <c r="H26" s="9">
        <f>STDEV('Raw Data'!AB26,'Raw Data'!AH26,'Raw Data'!AN26)</f>
        <v>0.10471071260063762</v>
      </c>
      <c r="I26" s="1">
        <f>AVERAGE('Raw Data'!AT26,'Raw Data'!AZ26)</f>
        <v>1.7349999999999999</v>
      </c>
      <c r="J26" s="9">
        <f>STDEV('Raw Data'!AT26,'Raw Data'!AZ26)</f>
        <v>3.9597979746446542E-2</v>
      </c>
      <c r="K26" s="1">
        <f>AVERAGE('Raw Data'!BL26,'Raw Data'!BR26,'Raw Data'!BX26)</f>
        <v>2.4953333333333334</v>
      </c>
      <c r="L26" s="9">
        <f>STDEV('Raw Data'!BL26,'Raw Data'!BR26,'Raw Data'!BX26)</f>
        <v>4.9903239707791751E-2</v>
      </c>
      <c r="N26" s="1">
        <f>AVERAGE('Raw Data'!J204,'Raw Data'!P204,'Raw Data'!V204)</f>
        <v>0.76566666666666661</v>
      </c>
      <c r="O26" s="9">
        <f>STDEV('Raw Data'!J204,'Raw Data'!P204,'Raw Data'!V204)</f>
        <v>0.1576462284145532</v>
      </c>
      <c r="P26" s="1">
        <f>AVERAGE('Raw Data'!AB204,'Raw Data'!AH204,'Raw Data'!AN204)</f>
        <v>1.2113333333333334</v>
      </c>
      <c r="Q26" s="9">
        <f>STDEV('Raw Data'!AB204,'Raw Data'!AH204,'Raw Data'!AN204)</f>
        <v>5.340724045795036E-2</v>
      </c>
      <c r="R26" s="1">
        <f>AVERAGE('Raw Data'!AT204,'Raw Data'!AZ204)</f>
        <v>2.0840000000000001</v>
      </c>
      <c r="S26" s="9">
        <f>STDEV('Raw Data'!AT204,'Raw Data'!AZ204)</f>
        <v>1.4142135623729393E-3</v>
      </c>
      <c r="T26" s="1">
        <f>AVERAGE('Raw Data'!BL204,'Raw Data'!BR204,'Raw Data'!BX204)</f>
        <v>2.5366666666666666</v>
      </c>
      <c r="U26" s="9">
        <f>STDEV('Raw Data'!BL204,'Raw Data'!BR204,'Raw Data'!BX204)</f>
        <v>8.5594002905187969E-2</v>
      </c>
      <c r="W26" s="2">
        <f t="shared" si="13"/>
        <v>-0.23899999999999988</v>
      </c>
      <c r="X26" s="9">
        <f t="shared" si="14"/>
        <v>0.1646699975831217</v>
      </c>
      <c r="Y26" s="2">
        <f t="shared" si="15"/>
        <v>-7.5666666666666771E-2</v>
      </c>
      <c r="Z26" s="9">
        <f t="shared" si="16"/>
        <v>0.15811795305858797</v>
      </c>
      <c r="AA26" s="2">
        <f t="shared" si="17"/>
        <v>-0.3490000000000002</v>
      </c>
      <c r="AB26" s="9">
        <f t="shared" si="18"/>
        <v>4.1012193308819479E-2</v>
      </c>
      <c r="AC26" s="2">
        <f t="shared" si="19"/>
        <v>-4.1333333333333222E-2</v>
      </c>
      <c r="AD26" s="9">
        <f t="shared" si="20"/>
        <v>0.13549724261297971</v>
      </c>
      <c r="AE26" s="9"/>
      <c r="AF26" s="24">
        <f t="shared" si="21"/>
        <v>2.7116208104025308E-2</v>
      </c>
      <c r="AG26" s="23">
        <f t="shared" si="22"/>
        <v>2.5001287079437828E-2</v>
      </c>
      <c r="AH26" s="22">
        <f t="shared" si="23"/>
        <v>1.6819999999999774E-3</v>
      </c>
      <c r="AI26" s="21">
        <f t="shared" si="24"/>
        <v>1.8359502755720684E-2</v>
      </c>
      <c r="AJ26">
        <f t="shared" si="12"/>
        <v>0.26862426908078091</v>
      </c>
    </row>
    <row r="27" spans="1:36" x14ac:dyDescent="0.2">
      <c r="A27" t="str">
        <f>'Raw Data'!A27</f>
        <v>Apo_lipin</v>
      </c>
      <c r="B27">
        <f>'Raw Data'!B27</f>
        <v>77</v>
      </c>
      <c r="C27">
        <f>'Raw Data'!C27</f>
        <v>86</v>
      </c>
      <c r="D27" t="str">
        <f>'Raw Data'!D27</f>
        <v>HMKLGDNGEA</v>
      </c>
      <c r="E27" s="1">
        <f>AVERAGE('Raw Data'!J27,'Raw Data'!P27,'Raw Data'!V27)</f>
        <v>0.83733333333333337</v>
      </c>
      <c r="F27" s="9">
        <f>STDEV('Raw Data'!J27,'Raw Data'!P27,'Raw Data'!V27)</f>
        <v>6.361079572944621E-2</v>
      </c>
      <c r="G27" s="1">
        <f>AVERAGE('Raw Data'!AB27,'Raw Data'!AH27,'Raw Data'!AN27)</f>
        <v>1.2193333333333334</v>
      </c>
      <c r="H27" s="9">
        <f>STDEV('Raw Data'!AB27,'Raw Data'!AH27,'Raw Data'!AN27)</f>
        <v>8.8500470808540538E-2</v>
      </c>
      <c r="I27" s="1">
        <f>AVERAGE('Raw Data'!AT27,'Raw Data'!AZ27)</f>
        <v>1.6365000000000001</v>
      </c>
      <c r="J27" s="9">
        <f>STDEV('Raw Data'!AT27,'Raw Data'!AZ27)</f>
        <v>0.10818733752154179</v>
      </c>
      <c r="K27" s="1">
        <f>AVERAGE('Raw Data'!BL27,'Raw Data'!BR27,'Raw Data'!BX27)</f>
        <v>2.1426666666666665</v>
      </c>
      <c r="L27" s="9">
        <f>STDEV('Raw Data'!BL27,'Raw Data'!BR27,'Raw Data'!BX27)</f>
        <v>7.4808644776745634E-2</v>
      </c>
      <c r="N27" s="1">
        <f>AVERAGE('Raw Data'!J205,'Raw Data'!P205,'Raw Data'!V205)</f>
        <v>0.84500000000000008</v>
      </c>
      <c r="O27" s="9">
        <f>STDEV('Raw Data'!J205,'Raw Data'!P205,'Raw Data'!V205)</f>
        <v>7.2753006810715407E-2</v>
      </c>
      <c r="P27" s="1">
        <f>AVERAGE('Raw Data'!AB205,'Raw Data'!AH205,'Raw Data'!AN205)</f>
        <v>1.2430000000000001</v>
      </c>
      <c r="Q27" s="9">
        <f>STDEV('Raw Data'!AB205,'Raw Data'!AH205,'Raw Data'!AN205)</f>
        <v>0.11090987332063819</v>
      </c>
      <c r="R27" s="1">
        <f>AVERAGE('Raw Data'!AT205,'Raw Data'!AZ205)</f>
        <v>1.577</v>
      </c>
      <c r="S27" s="9">
        <f>STDEV('Raw Data'!AT205,'Raw Data'!AZ205)</f>
        <v>0.134350288425444</v>
      </c>
      <c r="T27" s="1">
        <f>AVERAGE('Raw Data'!BL205,'Raw Data'!BR205,'Raw Data'!BX205)</f>
        <v>2.0816666666666666</v>
      </c>
      <c r="U27" s="9">
        <f>STDEV('Raw Data'!BL205,'Raw Data'!BR205,'Raw Data'!BX205)</f>
        <v>0.10132291613121551</v>
      </c>
      <c r="W27" s="2">
        <f t="shared" si="13"/>
        <v>-7.6666666666667105E-3</v>
      </c>
      <c r="X27" s="9">
        <f t="shared" si="14"/>
        <v>0.13636380254016162</v>
      </c>
      <c r="Y27" s="2">
        <f t="shared" si="15"/>
        <v>-2.3666666666666725E-2</v>
      </c>
      <c r="Z27" s="9">
        <f t="shared" si="16"/>
        <v>0.19941034412917874</v>
      </c>
      <c r="AA27" s="2">
        <f t="shared" si="17"/>
        <v>5.9500000000000108E-2</v>
      </c>
      <c r="AB27" s="9">
        <f t="shared" si="18"/>
        <v>0.2425376259469858</v>
      </c>
      <c r="AC27" s="2">
        <f t="shared" si="19"/>
        <v>6.0999999999999943E-2</v>
      </c>
      <c r="AD27" s="9">
        <f t="shared" si="20"/>
        <v>0.17613156090796114</v>
      </c>
      <c r="AE27" s="9"/>
      <c r="AF27" s="24">
        <f t="shared" si="21"/>
        <v>1.8595086643212189E-2</v>
      </c>
      <c r="AG27" s="23">
        <f t="shared" si="22"/>
        <v>3.9764485345717492E-2</v>
      </c>
      <c r="AH27" s="22">
        <f t="shared" si="23"/>
        <v>5.8824500000000002E-2</v>
      </c>
      <c r="AI27" s="21">
        <f t="shared" si="24"/>
        <v>3.1022326747874827E-2</v>
      </c>
      <c r="AJ27">
        <f t="shared" si="12"/>
        <v>0.38497584175738159</v>
      </c>
    </row>
    <row r="28" spans="1:36" x14ac:dyDescent="0.2">
      <c r="A28" t="str">
        <f>'Raw Data'!A28</f>
        <v>Apo_lipin</v>
      </c>
      <c r="B28">
        <f>'Raw Data'!B28</f>
        <v>77</v>
      </c>
      <c r="C28">
        <f>'Raw Data'!C28</f>
        <v>88</v>
      </c>
      <c r="D28" t="str">
        <f>'Raw Data'!D28</f>
        <v>HMKLGDNGEAFF</v>
      </c>
      <c r="E28" s="1">
        <f>AVERAGE('Raw Data'!J28,'Raw Data'!P28,'Raw Data'!V28)</f>
        <v>0.44933333333333331</v>
      </c>
      <c r="F28" s="9">
        <f>STDEV('Raw Data'!J28,'Raw Data'!P28,'Raw Data'!V28)</f>
        <v>7.6969691004533852E-2</v>
      </c>
      <c r="G28" s="1">
        <f>AVERAGE('Raw Data'!AB28,'Raw Data'!AH28,'Raw Data'!AN28)</f>
        <v>0.77866666666666662</v>
      </c>
      <c r="H28" s="9">
        <f>STDEV('Raw Data'!AB28,'Raw Data'!AH28,'Raw Data'!AN28)</f>
        <v>0.11132984026456477</v>
      </c>
      <c r="I28" s="1">
        <f>AVERAGE('Raw Data'!AT28,'Raw Data'!AZ28)</f>
        <v>1.115</v>
      </c>
      <c r="J28" s="9">
        <f>STDEV('Raw Data'!AT28,'Raw Data'!AZ28)</f>
        <v>8.4852813742385784E-3</v>
      </c>
      <c r="K28" s="1">
        <f>AVERAGE('Raw Data'!BL28,'Raw Data'!BR28,'Raw Data'!BX28)</f>
        <v>1.6040000000000001</v>
      </c>
      <c r="L28" s="9">
        <f>STDEV('Raw Data'!BL28,'Raw Data'!BR28,'Raw Data'!BX28)</f>
        <v>2.3895606290697001E-2</v>
      </c>
      <c r="N28" s="1">
        <f>AVERAGE('Raw Data'!J206,'Raw Data'!P206,'Raw Data'!V206)</f>
        <v>0.3706666666666667</v>
      </c>
      <c r="O28" s="9">
        <f>STDEV('Raw Data'!J206,'Raw Data'!P206,'Raw Data'!V206)</f>
        <v>2.7319101986217165E-2</v>
      </c>
      <c r="P28" s="1">
        <f>AVERAGE('Raw Data'!AB206,'Raw Data'!AH206,'Raw Data'!AN206)</f>
        <v>0.74799999999999989</v>
      </c>
      <c r="Q28" s="9">
        <f>STDEV('Raw Data'!AB206,'Raw Data'!AH206,'Raw Data'!AN206)</f>
        <v>0.14636597965374434</v>
      </c>
      <c r="R28" s="1">
        <f>AVERAGE('Raw Data'!AT206,'Raw Data'!AZ206)</f>
        <v>1.1244999999999998</v>
      </c>
      <c r="S28" s="9">
        <f>STDEV('Raw Data'!AT206,'Raw Data'!AZ206)</f>
        <v>2.1213203435595661E-3</v>
      </c>
      <c r="T28" s="1">
        <f>AVERAGE('Raw Data'!BL206,'Raw Data'!BR206,'Raw Data'!BX206)</f>
        <v>1.5843333333333334</v>
      </c>
      <c r="U28" s="9">
        <f>STDEV('Raw Data'!BL206,'Raw Data'!BR206,'Raw Data'!BX206)</f>
        <v>1.4640127503998563E-2</v>
      </c>
      <c r="W28" s="2">
        <f t="shared" si="13"/>
        <v>7.8666666666666607E-2</v>
      </c>
      <c r="X28" s="9">
        <f t="shared" si="14"/>
        <v>0.10428879299075101</v>
      </c>
      <c r="Y28" s="2">
        <f t="shared" si="15"/>
        <v>3.0666666666666731E-2</v>
      </c>
      <c r="Z28" s="9">
        <f t="shared" si="16"/>
        <v>0.25769581991830914</v>
      </c>
      <c r="AA28" s="2">
        <f t="shared" si="17"/>
        <v>-9.4999999999998419E-3</v>
      </c>
      <c r="AB28" s="9">
        <f t="shared" si="18"/>
        <v>1.0606601717798144E-2</v>
      </c>
      <c r="AC28" s="2">
        <f t="shared" si="19"/>
        <v>1.9666666666666721E-2</v>
      </c>
      <c r="AD28" s="9">
        <f t="shared" si="20"/>
        <v>3.8535733794695562E-2</v>
      </c>
      <c r="AE28" s="9"/>
      <c r="AF28" s="24">
        <f t="shared" si="21"/>
        <v>1.0876152343467718E-2</v>
      </c>
      <c r="AG28" s="23">
        <f t="shared" si="22"/>
        <v>6.640713560336961E-2</v>
      </c>
      <c r="AH28" s="22">
        <f t="shared" si="23"/>
        <v>1.1249999999999855E-4</v>
      </c>
      <c r="AI28" s="21">
        <f t="shared" si="24"/>
        <v>1.4850027790956415E-3</v>
      </c>
      <c r="AJ28">
        <f t="shared" si="12"/>
        <v>0.28085724260900408</v>
      </c>
    </row>
    <row r="29" spans="1:36" x14ac:dyDescent="0.2">
      <c r="A29" t="str">
        <f>'Raw Data'!A29</f>
        <v>Apo_lipin</v>
      </c>
      <c r="B29">
        <f>'Raw Data'!B29</f>
        <v>88</v>
      </c>
      <c r="C29">
        <f>'Raw Data'!C29</f>
        <v>95</v>
      </c>
      <c r="D29" t="str">
        <f>'Raw Data'!D29</f>
        <v>FVQETDND</v>
      </c>
      <c r="E29" s="1">
        <f>AVERAGE('Raw Data'!J29,'Raw Data'!P29,'Raw Data'!V29)</f>
        <v>2.956666666666667</v>
      </c>
      <c r="F29" s="9">
        <f>STDEV('Raw Data'!J29,'Raw Data'!P29,'Raw Data'!V29)</f>
        <v>1.0408329997330689E-2</v>
      </c>
      <c r="G29" s="1">
        <f>AVERAGE('Raw Data'!AB29,'Raw Data'!AH29,'Raw Data'!AN29)</f>
        <v>3.4143333333333334</v>
      </c>
      <c r="H29" s="9">
        <f>STDEV('Raw Data'!AB29,'Raw Data'!AH29,'Raw Data'!AN29)</f>
        <v>6.2660460685613539E-2</v>
      </c>
      <c r="I29" s="1">
        <f>AVERAGE('Raw Data'!AT29,'Raw Data'!AZ29)</f>
        <v>3.7685</v>
      </c>
      <c r="J29" s="9">
        <f>STDEV('Raw Data'!AT29,'Raw Data'!AZ29)</f>
        <v>3.8890872965259914E-2</v>
      </c>
      <c r="K29" s="1">
        <f>AVERAGE('Raw Data'!BL29,'Raw Data'!BR29,'Raw Data'!BX29)</f>
        <v>3.9090000000000003</v>
      </c>
      <c r="L29" s="9">
        <f>STDEV('Raw Data'!BL29,'Raw Data'!BR29,'Raw Data'!BX29)</f>
        <v>1.6522711641858274E-2</v>
      </c>
      <c r="N29" s="1">
        <f>AVERAGE('Raw Data'!J207,'Raw Data'!P207,'Raw Data'!V207)</f>
        <v>2.8693333333333335</v>
      </c>
      <c r="O29" s="9">
        <f>STDEV('Raw Data'!J207,'Raw Data'!P207,'Raw Data'!V207)</f>
        <v>7.85641988015746E-2</v>
      </c>
      <c r="P29" s="1">
        <f>AVERAGE('Raw Data'!AB207,'Raw Data'!AH207,'Raw Data'!AN207)</f>
        <v>3.3696666666666668</v>
      </c>
      <c r="Q29" s="9">
        <f>STDEV('Raw Data'!AB207,'Raw Data'!AH207,'Raw Data'!AN207)</f>
        <v>8.740900029935901E-2</v>
      </c>
      <c r="R29" s="1">
        <f>AVERAGE('Raw Data'!AT207,'Raw Data'!AZ207)</f>
        <v>3.669</v>
      </c>
      <c r="S29" s="9">
        <f>STDEV('Raw Data'!AT207,'Raw Data'!AZ207)</f>
        <v>0.10606601717798238</v>
      </c>
      <c r="T29" s="1">
        <f>AVERAGE('Raw Data'!BL207,'Raw Data'!BR207,'Raw Data'!BX207)</f>
        <v>3.8066666666666666</v>
      </c>
      <c r="U29" s="9">
        <f>STDEV('Raw Data'!BL207,'Raw Data'!BR207,'Raw Data'!BX207)</f>
        <v>3.9374272480051306E-2</v>
      </c>
      <c r="W29" s="2">
        <f t="shared" si="13"/>
        <v>8.7333333333333485E-2</v>
      </c>
      <c r="X29" s="9">
        <f t="shared" si="14"/>
        <v>8.8972528798905284E-2</v>
      </c>
      <c r="Y29" s="2">
        <f t="shared" si="15"/>
        <v>4.4666666666666632E-2</v>
      </c>
      <c r="Z29" s="9">
        <f t="shared" si="16"/>
        <v>0.15006946098497254</v>
      </c>
      <c r="AA29" s="2">
        <f t="shared" si="17"/>
        <v>9.9499999999999922E-2</v>
      </c>
      <c r="AB29" s="9">
        <f t="shared" si="18"/>
        <v>0.14495689014324228</v>
      </c>
      <c r="AC29" s="2">
        <f t="shared" si="19"/>
        <v>0.10233333333333361</v>
      </c>
      <c r="AD29" s="9">
        <f t="shared" si="20"/>
        <v>5.5896984121909576E-2</v>
      </c>
      <c r="AE29" s="9"/>
      <c r="AF29" s="24">
        <f t="shared" si="21"/>
        <v>7.9161108808720303E-3</v>
      </c>
      <c r="AG29" s="23">
        <f t="shared" si="22"/>
        <v>2.2520843120320194E-2</v>
      </c>
      <c r="AH29" s="22">
        <f t="shared" si="23"/>
        <v>2.101250000000001E-2</v>
      </c>
      <c r="AI29" s="21">
        <f t="shared" si="24"/>
        <v>3.1244728339250112E-3</v>
      </c>
      <c r="AJ29">
        <f t="shared" si="12"/>
        <v>0.23361063082641861</v>
      </c>
    </row>
    <row r="30" spans="1:36" x14ac:dyDescent="0.2">
      <c r="A30" t="str">
        <f>'Raw Data'!A30</f>
        <v>Apo_lipin</v>
      </c>
      <c r="B30">
        <f>'Raw Data'!B30</f>
        <v>88</v>
      </c>
      <c r="C30">
        <f>'Raw Data'!C30</f>
        <v>96</v>
      </c>
      <c r="D30" t="str">
        <f>'Raw Data'!D30</f>
        <v>FVQETDNDQ</v>
      </c>
      <c r="E30" s="1">
        <f>AVERAGE('Raw Data'!J30,'Raw Data'!P30,'Raw Data'!V30)</f>
        <v>3.7286666666666668</v>
      </c>
      <c r="F30" s="9">
        <f>STDEV('Raw Data'!J30,'Raw Data'!P30,'Raw Data'!V30)</f>
        <v>7.1737949046047855E-2</v>
      </c>
      <c r="G30" s="1">
        <f>AVERAGE('Raw Data'!AB30,'Raw Data'!AH30,'Raw Data'!AN30)</f>
        <v>4.1543333333333328</v>
      </c>
      <c r="H30" s="9">
        <f>STDEV('Raw Data'!AB30,'Raw Data'!AH30,'Raw Data'!AN30)</f>
        <v>5.4930258813638708E-2</v>
      </c>
      <c r="I30" s="1">
        <f>AVERAGE('Raw Data'!AT30,'Raw Data'!AZ30)</f>
        <v>4.3529999999999998</v>
      </c>
      <c r="J30" s="9">
        <f>STDEV('Raw Data'!AT30,'Raw Data'!AZ30)</f>
        <v>5.9396969619669733E-2</v>
      </c>
      <c r="K30" s="1">
        <f>AVERAGE('Raw Data'!BL30,'Raw Data'!BR30,'Raw Data'!BX30)</f>
        <v>4.7160000000000002</v>
      </c>
      <c r="L30" s="9">
        <f>STDEV('Raw Data'!BL30,'Raw Data'!BR30,'Raw Data'!BX30)</f>
        <v>5.3254107822777348E-2</v>
      </c>
      <c r="N30" s="1">
        <f>AVERAGE('Raw Data'!J208,'Raw Data'!P208,'Raw Data'!V208)</f>
        <v>3.609666666666667</v>
      </c>
      <c r="O30" s="9">
        <f>STDEV('Raw Data'!J208,'Raw Data'!P208,'Raw Data'!V208)</f>
        <v>0.10620891362467352</v>
      </c>
      <c r="P30" s="1">
        <f>AVERAGE('Raw Data'!AB208,'Raw Data'!AH208,'Raw Data'!AN208)</f>
        <v>4.0893333333333333</v>
      </c>
      <c r="Q30" s="9">
        <f>STDEV('Raw Data'!AB208,'Raw Data'!AH208,'Raw Data'!AN208)</f>
        <v>4.7648014998878635E-2</v>
      </c>
      <c r="R30" s="1">
        <f>AVERAGE('Raw Data'!AT208,'Raw Data'!AZ208)</f>
        <v>4.4335000000000004</v>
      </c>
      <c r="S30" s="9">
        <f>STDEV('Raw Data'!AT208,'Raw Data'!AZ208)</f>
        <v>7.1417784899841283E-2</v>
      </c>
      <c r="T30" s="1">
        <f>AVERAGE('Raw Data'!BL208,'Raw Data'!BR208,'Raw Data'!BX208)</f>
        <v>4.6063333333333327</v>
      </c>
      <c r="U30" s="9">
        <f>STDEV('Raw Data'!BL208,'Raw Data'!BR208,'Raw Data'!BX208)</f>
        <v>3.8501082235871391E-2</v>
      </c>
      <c r="W30" s="2">
        <f t="shared" si="13"/>
        <v>0.11899999999999977</v>
      </c>
      <c r="X30" s="9">
        <f t="shared" si="14"/>
        <v>0.17794686267072138</v>
      </c>
      <c r="Y30" s="2">
        <f t="shared" si="15"/>
        <v>6.4999999999999503E-2</v>
      </c>
      <c r="Z30" s="9">
        <f t="shared" si="16"/>
        <v>0.10257827381251734</v>
      </c>
      <c r="AA30" s="2">
        <f t="shared" si="17"/>
        <v>-8.0500000000000682E-2</v>
      </c>
      <c r="AB30" s="9">
        <f t="shared" si="18"/>
        <v>0.13081475451951102</v>
      </c>
      <c r="AC30" s="2">
        <f t="shared" si="19"/>
        <v>0.10966666666666747</v>
      </c>
      <c r="AD30" s="9">
        <f t="shared" si="20"/>
        <v>9.1755190058648739E-2</v>
      </c>
      <c r="AE30" s="9"/>
      <c r="AF30" s="24">
        <f t="shared" si="21"/>
        <v>3.1665085934352577E-2</v>
      </c>
      <c r="AG30" s="23">
        <f t="shared" si="22"/>
        <v>1.0522302258355782E-2</v>
      </c>
      <c r="AH30" s="22">
        <f t="shared" si="23"/>
        <v>1.711249999999993E-2</v>
      </c>
      <c r="AI30" s="21">
        <f t="shared" si="24"/>
        <v>8.4190149026987515E-3</v>
      </c>
      <c r="AJ30">
        <f t="shared" si="12"/>
        <v>0.2602285593385304</v>
      </c>
    </row>
    <row r="31" spans="1:36" x14ac:dyDescent="0.2">
      <c r="A31" t="str">
        <f>'Raw Data'!A31</f>
        <v>Apo_lipin</v>
      </c>
      <c r="B31">
        <f>'Raw Data'!B31</f>
        <v>88</v>
      </c>
      <c r="C31">
        <f>'Raw Data'!C31</f>
        <v>102</v>
      </c>
      <c r="D31" t="str">
        <f>'Raw Data'!D31</f>
        <v>FVQETDNDQEIIPMY</v>
      </c>
      <c r="E31" s="1">
        <f>AVERAGE('Raw Data'!J31,'Raw Data'!P31,'Raw Data'!V31)</f>
        <v>4.7846666666666664</v>
      </c>
      <c r="F31" s="9">
        <f>STDEV('Raw Data'!J31,'Raw Data'!P31,'Raw Data'!V31)</f>
        <v>0.15725881003407541</v>
      </c>
      <c r="G31" s="1">
        <f>AVERAGE('Raw Data'!AB31,'Raw Data'!AH31,'Raw Data'!AN31)</f>
        <v>5.8746666666666663</v>
      </c>
      <c r="H31" s="9">
        <f>STDEV('Raw Data'!AB31,'Raw Data'!AH31,'Raw Data'!AN31)</f>
        <v>0.16023212328785177</v>
      </c>
      <c r="I31" s="1">
        <f>AVERAGE('Raw Data'!AT31,'Raw Data'!AZ31)</f>
        <v>6.22</v>
      </c>
      <c r="J31" s="9">
        <f>STDEV('Raw Data'!AT31,'Raw Data'!AZ31)</f>
        <v>0.1131370849898477</v>
      </c>
      <c r="K31" s="1">
        <f>AVERAGE('Raw Data'!BL31,'Raw Data'!BR31,'Raw Data'!BX31)</f>
        <v>6.3023333333333333</v>
      </c>
      <c r="L31" s="9">
        <f>STDEV('Raw Data'!BL31,'Raw Data'!BR31,'Raw Data'!BX31)</f>
        <v>9.7490170444683E-2</v>
      </c>
      <c r="N31" s="1">
        <f>AVERAGE('Raw Data'!J209,'Raw Data'!P209,'Raw Data'!V209)</f>
        <v>4.6446666666666667</v>
      </c>
      <c r="O31" s="9">
        <f>STDEV('Raw Data'!J209,'Raw Data'!P209,'Raw Data'!V209)</f>
        <v>0.11868585987106171</v>
      </c>
      <c r="P31" s="1">
        <f>AVERAGE('Raw Data'!AB209,'Raw Data'!AH209,'Raw Data'!AN209)</f>
        <v>5.8433333333333337</v>
      </c>
      <c r="Q31" s="9">
        <f>STDEV('Raw Data'!AB209,'Raw Data'!AH209,'Raw Data'!AN209)</f>
        <v>1.0214368964029757E-2</v>
      </c>
      <c r="R31" s="1">
        <f>AVERAGE('Raw Data'!AT209,'Raw Data'!AZ209)</f>
        <v>6.16</v>
      </c>
      <c r="S31" s="9">
        <f>STDEV('Raw Data'!AT209,'Raw Data'!AZ209)</f>
        <v>6.5053823869162739E-2</v>
      </c>
      <c r="T31" s="1">
        <f>AVERAGE('Raw Data'!BL209,'Raw Data'!BR209,'Raw Data'!BX209)</f>
        <v>6.3283333333333331</v>
      </c>
      <c r="U31" s="9">
        <f>STDEV('Raw Data'!BL209,'Raw Data'!BR209,'Raw Data'!BX209)</f>
        <v>5.6606831154316875E-2</v>
      </c>
      <c r="W31" s="2">
        <f t="shared" si="13"/>
        <v>0.13999999999999968</v>
      </c>
      <c r="X31" s="9">
        <f t="shared" si="14"/>
        <v>0.27594466990513711</v>
      </c>
      <c r="Y31" s="2">
        <f t="shared" si="15"/>
        <v>3.1333333333332547E-2</v>
      </c>
      <c r="Z31" s="9">
        <f t="shared" si="16"/>
        <v>0.17044649225188152</v>
      </c>
      <c r="AA31" s="2">
        <f t="shared" si="17"/>
        <v>5.9999999999999609E-2</v>
      </c>
      <c r="AB31" s="9">
        <f t="shared" si="18"/>
        <v>0.17819090885901046</v>
      </c>
      <c r="AC31" s="2">
        <f t="shared" si="19"/>
        <v>-2.5999999999999801E-2</v>
      </c>
      <c r="AD31" s="9">
        <f t="shared" si="20"/>
        <v>0.15409700159899986</v>
      </c>
      <c r="AE31" s="9"/>
      <c r="AF31" s="24">
        <f t="shared" si="21"/>
        <v>7.6145460849055074E-2</v>
      </c>
      <c r="AG31" s="23">
        <f t="shared" si="22"/>
        <v>2.9052006720970708E-2</v>
      </c>
      <c r="AH31" s="22">
        <f t="shared" si="23"/>
        <v>3.1752000000000169E-2</v>
      </c>
      <c r="AI31" s="21">
        <f t="shared" si="24"/>
        <v>2.3745885901802165E-2</v>
      </c>
      <c r="AJ31">
        <f t="shared" si="12"/>
        <v>0.40086824951825273</v>
      </c>
    </row>
    <row r="32" spans="1:36" x14ac:dyDescent="0.2">
      <c r="A32" t="str">
        <f>'Raw Data'!A32</f>
        <v>Apo_lipin</v>
      </c>
      <c r="B32">
        <f>'Raw Data'!B32</f>
        <v>88</v>
      </c>
      <c r="C32">
        <f>'Raw Data'!C32</f>
        <v>103</v>
      </c>
      <c r="D32" t="str">
        <f>'Raw Data'!D32</f>
        <v>FVQETDNDQEIIPMYL</v>
      </c>
      <c r="E32" s="1">
        <f>AVERAGE('Raw Data'!J32,'Raw Data'!P32,'Raw Data'!V32)</f>
        <v>5.4829999999999997</v>
      </c>
      <c r="F32" s="9">
        <f>STDEV('Raw Data'!J32,'Raw Data'!P32,'Raw Data'!V32)</f>
        <v>0.1485227255338385</v>
      </c>
      <c r="G32" s="1">
        <f>AVERAGE('Raw Data'!AB32,'Raw Data'!AH32,'Raw Data'!AN32)</f>
        <v>6.5256666666666669</v>
      </c>
      <c r="H32" s="9">
        <f>STDEV('Raw Data'!AB32,'Raw Data'!AH32,'Raw Data'!AN32)</f>
        <v>9.6027773760164567E-2</v>
      </c>
      <c r="I32" s="1">
        <f>AVERAGE('Raw Data'!AT32,'Raw Data'!AZ32)</f>
        <v>6.9085000000000001</v>
      </c>
      <c r="J32" s="9">
        <f>STDEV('Raw Data'!AT32,'Raw Data'!AZ32)</f>
        <v>6.8589357775094784E-2</v>
      </c>
      <c r="K32" s="1">
        <f>AVERAGE('Raw Data'!BL32,'Raw Data'!BR32,'Raw Data'!BX32)</f>
        <v>6.9713333333333329</v>
      </c>
      <c r="L32" s="9">
        <f>STDEV('Raw Data'!BL32,'Raw Data'!BR32,'Raw Data'!BX32)</f>
        <v>0.1304198348922945</v>
      </c>
      <c r="N32" s="1">
        <f>AVERAGE('Raw Data'!J210,'Raw Data'!P210,'Raw Data'!V210)</f>
        <v>5.2163333333333339</v>
      </c>
      <c r="O32" s="9">
        <f>STDEV('Raw Data'!J210,'Raw Data'!P210,'Raw Data'!V210)</f>
        <v>0.12551626720602121</v>
      </c>
      <c r="P32" s="1">
        <f>AVERAGE('Raw Data'!AB210,'Raw Data'!AH210,'Raw Data'!AN210)</f>
        <v>6.5226666666666668</v>
      </c>
      <c r="Q32" s="9">
        <f>STDEV('Raw Data'!AB210,'Raw Data'!AH210,'Raw Data'!AN210)</f>
        <v>8.7637510994627146E-2</v>
      </c>
      <c r="R32" s="1">
        <f>AVERAGE('Raw Data'!AT210,'Raw Data'!AZ210)</f>
        <v>6.8554999999999993</v>
      </c>
      <c r="S32" s="9">
        <f>STDEV('Raw Data'!AT210,'Raw Data'!AZ210)</f>
        <v>6.4346717087975958E-2</v>
      </c>
      <c r="T32" s="1">
        <f>AVERAGE('Raw Data'!BL210,'Raw Data'!BR210,'Raw Data'!BX210)</f>
        <v>6.958333333333333</v>
      </c>
      <c r="U32" s="9">
        <f>STDEV('Raw Data'!BL210,'Raw Data'!BR210,'Raw Data'!BX210)</f>
        <v>6.0616279441527275E-2</v>
      </c>
      <c r="W32" s="2">
        <f t="shared" si="13"/>
        <v>0.26666666666666572</v>
      </c>
      <c r="X32" s="9">
        <f t="shared" si="14"/>
        <v>0.27403899273985971</v>
      </c>
      <c r="Y32" s="2">
        <f t="shared" si="15"/>
        <v>3.0000000000001137E-3</v>
      </c>
      <c r="Z32" s="9">
        <f t="shared" si="16"/>
        <v>0.18366528475479171</v>
      </c>
      <c r="AA32" s="2">
        <f t="shared" si="17"/>
        <v>5.3000000000000824E-2</v>
      </c>
      <c r="AB32" s="9">
        <f t="shared" si="18"/>
        <v>0.13293607486307074</v>
      </c>
      <c r="AC32" s="2">
        <f t="shared" si="19"/>
        <v>1.2999999999999901E-2</v>
      </c>
      <c r="AD32" s="9">
        <f t="shared" si="20"/>
        <v>0.19103611433382178</v>
      </c>
      <c r="AE32" s="9"/>
      <c r="AF32" s="24">
        <f t="shared" si="21"/>
        <v>7.5097369541876888E-2</v>
      </c>
      <c r="AG32" s="23">
        <f t="shared" si="22"/>
        <v>3.3732936824058722E-2</v>
      </c>
      <c r="AH32" s="22">
        <f t="shared" si="23"/>
        <v>1.7671999999999948E-2</v>
      </c>
      <c r="AI32" s="21">
        <f t="shared" si="24"/>
        <v>3.6494796979765029E-2</v>
      </c>
      <c r="AJ32">
        <f t="shared" si="12"/>
        <v>0.40372899740506696</v>
      </c>
    </row>
    <row r="33" spans="1:36" x14ac:dyDescent="0.2">
      <c r="A33" t="str">
        <f>'Raw Data'!A33</f>
        <v>Apo_lipin</v>
      </c>
      <c r="B33">
        <f>'Raw Data'!B33</f>
        <v>89</v>
      </c>
      <c r="C33">
        <f>'Raw Data'!C33</f>
        <v>102</v>
      </c>
      <c r="D33" t="str">
        <f>'Raw Data'!D33</f>
        <v>VQETDNDQEIIPMY</v>
      </c>
      <c r="E33" s="1">
        <f>AVERAGE('Raw Data'!J33,'Raw Data'!P33,'Raw Data'!V33)</f>
        <v>4.5570000000000004</v>
      </c>
      <c r="F33" s="9">
        <f>STDEV('Raw Data'!J33,'Raw Data'!P33,'Raw Data'!V33)</f>
        <v>0.10311643903859372</v>
      </c>
      <c r="G33" s="1">
        <f>AVERAGE('Raw Data'!AB33,'Raw Data'!AH33,'Raw Data'!AN33)</f>
        <v>5.4473333333333329</v>
      </c>
      <c r="H33" s="9">
        <f>STDEV('Raw Data'!AB33,'Raw Data'!AH33,'Raw Data'!AN33)</f>
        <v>0.17283035998728188</v>
      </c>
      <c r="I33" s="1">
        <f>AVERAGE('Raw Data'!AT33,'Raw Data'!AZ33)</f>
        <v>5.6180000000000003</v>
      </c>
      <c r="J33" s="9">
        <f>STDEV('Raw Data'!AT33,'Raw Data'!AZ33)</f>
        <v>1.8384776310850094E-2</v>
      </c>
      <c r="K33" s="1">
        <f>AVERAGE('Raw Data'!BL33,'Raw Data'!BR33,'Raw Data'!BX33)</f>
        <v>5.5070000000000006</v>
      </c>
      <c r="L33" s="9">
        <f>STDEV('Raw Data'!BL33,'Raw Data'!BR33,'Raw Data'!BX33)</f>
        <v>3.1575306807694027E-2</v>
      </c>
      <c r="N33" s="1">
        <f>AVERAGE('Raw Data'!J211,'Raw Data'!P211,'Raw Data'!V211)</f>
        <v>4.3616666666666664</v>
      </c>
      <c r="O33" s="9">
        <f>STDEV('Raw Data'!J211,'Raw Data'!P211,'Raw Data'!V211)</f>
        <v>0.12530097099916385</v>
      </c>
      <c r="P33" s="1">
        <f>AVERAGE('Raw Data'!AB211,'Raw Data'!AH211,'Raw Data'!AN211)</f>
        <v>5.3986666666666663</v>
      </c>
      <c r="Q33" s="9">
        <f>STDEV('Raw Data'!AB211,'Raw Data'!AH211,'Raw Data'!AN211)</f>
        <v>7.9977080050057464E-2</v>
      </c>
      <c r="R33" s="1">
        <f>AVERAGE('Raw Data'!AT211,'Raw Data'!AZ211)</f>
        <v>5.5875000000000004</v>
      </c>
      <c r="S33" s="9">
        <f>STDEV('Raw Data'!AT211,'Raw Data'!AZ211)</f>
        <v>0.16192745289171945</v>
      </c>
      <c r="T33" s="1">
        <f>AVERAGE('Raw Data'!BL211,'Raw Data'!BR211,'Raw Data'!BX211)</f>
        <v>5.5799999999999992</v>
      </c>
      <c r="U33" s="9">
        <f>STDEV('Raw Data'!BL211,'Raw Data'!BR211,'Raw Data'!BX211)</f>
        <v>5.4442630355264629E-2</v>
      </c>
      <c r="W33" s="2">
        <f t="shared" si="13"/>
        <v>0.19533333333333402</v>
      </c>
      <c r="X33" s="9">
        <f t="shared" si="14"/>
        <v>0.22841741003775756</v>
      </c>
      <c r="Y33" s="2">
        <f t="shared" si="15"/>
        <v>4.8666666666666636E-2</v>
      </c>
      <c r="Z33" s="9">
        <f t="shared" si="16"/>
        <v>0.25280744003733935</v>
      </c>
      <c r="AA33" s="2">
        <f t="shared" si="17"/>
        <v>3.0499999999999972E-2</v>
      </c>
      <c r="AB33" s="9">
        <f t="shared" si="18"/>
        <v>0.18031222920256954</v>
      </c>
      <c r="AC33" s="2">
        <f t="shared" si="19"/>
        <v>-7.2999999999998622E-2</v>
      </c>
      <c r="AD33" s="9">
        <f t="shared" si="20"/>
        <v>8.6017937162958663E-2</v>
      </c>
      <c r="AE33" s="9"/>
      <c r="AF33" s="24">
        <f t="shared" si="21"/>
        <v>5.2174513208357066E-2</v>
      </c>
      <c r="AG33" s="23">
        <f t="shared" si="22"/>
        <v>6.3911601738232932E-2</v>
      </c>
      <c r="AH33" s="22">
        <f t="shared" si="23"/>
        <v>3.2512499999999972E-2</v>
      </c>
      <c r="AI33" s="21">
        <f t="shared" si="24"/>
        <v>7.3990855137707054E-3</v>
      </c>
      <c r="AJ33">
        <f t="shared" si="12"/>
        <v>0.39496544210900358</v>
      </c>
    </row>
    <row r="34" spans="1:36" x14ac:dyDescent="0.2">
      <c r="A34" t="str">
        <f>'Raw Data'!A34</f>
        <v>Apo_lipin</v>
      </c>
      <c r="B34">
        <f>'Raw Data'!B34</f>
        <v>96</v>
      </c>
      <c r="C34">
        <f>'Raw Data'!C34</f>
        <v>102</v>
      </c>
      <c r="D34" t="str">
        <f>'Raw Data'!D34</f>
        <v>QEIIPMY</v>
      </c>
      <c r="E34" s="1">
        <f>AVERAGE('Raw Data'!J34,'Raw Data'!P34,'Raw Data'!V34)</f>
        <v>2.3343333333333334</v>
      </c>
      <c r="F34" s="9">
        <f>STDEV('Raw Data'!J34,'Raw Data'!P34,'Raw Data'!V34)</f>
        <v>2.1825062046494537E-2</v>
      </c>
      <c r="G34" s="1">
        <f>AVERAGE('Raw Data'!AB34,'Raw Data'!AH34,'Raw Data'!AN34)</f>
        <v>2.8109999999999999</v>
      </c>
      <c r="H34" s="9">
        <f>STDEV('Raw Data'!AB34,'Raw Data'!AH34,'Raw Data'!AN34)</f>
        <v>3.3808283008754055E-2</v>
      </c>
      <c r="I34" s="1">
        <f>AVERAGE('Raw Data'!AT34,'Raw Data'!AZ34)</f>
        <v>2.8695000000000004</v>
      </c>
      <c r="J34" s="9">
        <f>STDEV('Raw Data'!AT34,'Raw Data'!AZ34)</f>
        <v>6.3639610306788549E-3</v>
      </c>
      <c r="K34" s="1">
        <f>AVERAGE('Raw Data'!BL34,'Raw Data'!BR34,'Raw Data'!BX34)</f>
        <v>2.8456666666666663</v>
      </c>
      <c r="L34" s="9">
        <f>STDEV('Raw Data'!BL34,'Raw Data'!BR34,'Raw Data'!BX34)</f>
        <v>2.9535289626704618E-2</v>
      </c>
      <c r="N34" s="1">
        <f>AVERAGE('Raw Data'!J212,'Raw Data'!P212,'Raw Data'!V212)</f>
        <v>2.2126666666666668</v>
      </c>
      <c r="O34" s="9">
        <f>STDEV('Raw Data'!J212,'Raw Data'!P212,'Raw Data'!V212)</f>
        <v>4.9328828623163646E-3</v>
      </c>
      <c r="P34" s="1">
        <f>AVERAGE('Raw Data'!AB212,'Raw Data'!AH212,'Raw Data'!AN212)</f>
        <v>2.827</v>
      </c>
      <c r="Q34" s="9">
        <f>STDEV('Raw Data'!AB212,'Raw Data'!AH212,'Raw Data'!AN212)</f>
        <v>2.1656407827707801E-2</v>
      </c>
      <c r="R34" s="1">
        <f>AVERAGE('Raw Data'!AT212,'Raw Data'!AZ212)</f>
        <v>2.8224999999999998</v>
      </c>
      <c r="S34" s="9">
        <f>STDEV('Raw Data'!AT212,'Raw Data'!AZ212)</f>
        <v>2.1213203435594091E-3</v>
      </c>
      <c r="T34" s="1">
        <f>AVERAGE('Raw Data'!BL212,'Raw Data'!BR212,'Raw Data'!BX212)</f>
        <v>2.8413333333333335</v>
      </c>
      <c r="U34" s="9">
        <f>STDEV('Raw Data'!BL212,'Raw Data'!BR212,'Raw Data'!BX212)</f>
        <v>3.6555893277737471E-2</v>
      </c>
      <c r="W34" s="2">
        <f t="shared" si="13"/>
        <v>0.12166666666666659</v>
      </c>
      <c r="X34" s="9">
        <f t="shared" si="14"/>
        <v>2.67579449088109E-2</v>
      </c>
      <c r="Y34" s="2">
        <f t="shared" si="15"/>
        <v>-1.6000000000000014E-2</v>
      </c>
      <c r="Z34" s="9">
        <f t="shared" si="16"/>
        <v>5.5464690836461855E-2</v>
      </c>
      <c r="AA34" s="2">
        <f t="shared" si="17"/>
        <v>4.7000000000000597E-2</v>
      </c>
      <c r="AB34" s="9">
        <f t="shared" si="18"/>
        <v>8.4852813742382644E-3</v>
      </c>
      <c r="AC34" s="2">
        <f t="shared" si="19"/>
        <v>4.3333333333328561E-3</v>
      </c>
      <c r="AD34" s="9">
        <f t="shared" si="20"/>
        <v>6.6091182904442089E-2</v>
      </c>
      <c r="AE34" s="9"/>
      <c r="AF34" s="24">
        <f t="shared" si="21"/>
        <v>7.1598761574295918E-4</v>
      </c>
      <c r="AG34" s="23">
        <f t="shared" si="22"/>
        <v>3.0763319295842957E-3</v>
      </c>
      <c r="AH34" s="22">
        <f t="shared" si="23"/>
        <v>7.1999999999994811E-5</v>
      </c>
      <c r="AI34" s="21">
        <f t="shared" si="24"/>
        <v>4.3680444577084187E-3</v>
      </c>
      <c r="AJ34">
        <f t="shared" si="12"/>
        <v>9.073237571581419E-2</v>
      </c>
    </row>
    <row r="35" spans="1:36" x14ac:dyDescent="0.2">
      <c r="A35" t="str">
        <f>'Raw Data'!A35</f>
        <v>Apo_lipin</v>
      </c>
      <c r="B35">
        <f>'Raw Data'!B35</f>
        <v>96</v>
      </c>
      <c r="C35">
        <f>'Raw Data'!C35</f>
        <v>103</v>
      </c>
      <c r="D35" t="str">
        <f>'Raw Data'!D35</f>
        <v>QEIIPMYL</v>
      </c>
      <c r="E35" s="1">
        <f>AVERAGE('Raw Data'!J35,'Raw Data'!P35,'Raw Data'!V35)</f>
        <v>2.9943333333333335</v>
      </c>
      <c r="F35" s="9">
        <f>STDEV('Raw Data'!J35,'Raw Data'!P35,'Raw Data'!V35)</f>
        <v>1.6623276853055539E-2</v>
      </c>
      <c r="G35" s="1">
        <f>AVERAGE('Raw Data'!AB35,'Raw Data'!AH35,'Raw Data'!AN35)</f>
        <v>3.7713333333333332</v>
      </c>
      <c r="H35" s="9">
        <f>STDEV('Raw Data'!AB35,'Raw Data'!AH35,'Raw Data'!AN35)</f>
        <v>3.818813079129877E-2</v>
      </c>
      <c r="I35" s="1">
        <f>AVERAGE('Raw Data'!AT35,'Raw Data'!AZ35)</f>
        <v>3.9344999999999999</v>
      </c>
      <c r="J35" s="9">
        <f>STDEV('Raw Data'!AT35,'Raw Data'!AZ35)</f>
        <v>3.1819805153394588E-2</v>
      </c>
      <c r="K35" s="1">
        <f>AVERAGE('Raw Data'!BL35,'Raw Data'!BR35,'Raw Data'!BX35)</f>
        <v>3.879</v>
      </c>
      <c r="L35" s="9">
        <f>STDEV('Raw Data'!BL35,'Raw Data'!BR35,'Raw Data'!BX35)</f>
        <v>3.5510561809129489E-2</v>
      </c>
      <c r="N35" s="1">
        <f>AVERAGE('Raw Data'!J213,'Raw Data'!P213,'Raw Data'!V213)</f>
        <v>2.8273333333333333</v>
      </c>
      <c r="O35" s="9">
        <f>STDEV('Raw Data'!J213,'Raw Data'!P213,'Raw Data'!V213)</f>
        <v>3.2929217016706348E-2</v>
      </c>
      <c r="P35" s="1">
        <f>AVERAGE('Raw Data'!AB213,'Raw Data'!AH213,'Raw Data'!AN213)</f>
        <v>3.7543333333333333</v>
      </c>
      <c r="Q35" s="9">
        <f>STDEV('Raw Data'!AB213,'Raw Data'!AH213,'Raw Data'!AN213)</f>
        <v>1.7243356208503553E-2</v>
      </c>
      <c r="R35" s="1">
        <f>AVERAGE('Raw Data'!AT213,'Raw Data'!AZ213)</f>
        <v>3.8144999999999998</v>
      </c>
      <c r="S35" s="9">
        <f>STDEV('Raw Data'!AT213,'Raw Data'!AZ213)</f>
        <v>6.1518289963229764E-2</v>
      </c>
      <c r="T35" s="1">
        <f>AVERAGE('Raw Data'!BL213,'Raw Data'!BR213,'Raw Data'!BX213)</f>
        <v>3.8943333333333334</v>
      </c>
      <c r="U35" s="9">
        <f>STDEV('Raw Data'!BL213,'Raw Data'!BR213,'Raw Data'!BX213)</f>
        <v>7.115007613020051E-2</v>
      </c>
      <c r="W35" s="2">
        <f t="shared" si="13"/>
        <v>0.16700000000000026</v>
      </c>
      <c r="X35" s="9">
        <f t="shared" si="14"/>
        <v>4.9552493869761891E-2</v>
      </c>
      <c r="Y35" s="2">
        <f t="shared" si="15"/>
        <v>1.6999999999999904E-2</v>
      </c>
      <c r="Z35" s="9">
        <f t="shared" si="16"/>
        <v>5.5431486999802326E-2</v>
      </c>
      <c r="AA35" s="2">
        <f t="shared" si="17"/>
        <v>0.12000000000000011</v>
      </c>
      <c r="AB35" s="9">
        <f t="shared" si="18"/>
        <v>9.3338095116624359E-2</v>
      </c>
      <c r="AC35" s="2">
        <f t="shared" si="19"/>
        <v>-1.5333333333333421E-2</v>
      </c>
      <c r="AD35" s="9">
        <f t="shared" si="20"/>
        <v>0.10666063793933001</v>
      </c>
      <c r="AE35" s="9"/>
      <c r="AF35" s="24">
        <f t="shared" ref="AF35:AF66" si="25">X35^2</f>
        <v>2.4554496487127898E-3</v>
      </c>
      <c r="AG35" s="23">
        <f t="shared" ref="AG35:AG66" si="26">Z35^2</f>
        <v>3.0726497510092541E-3</v>
      </c>
      <c r="AH35" s="22">
        <f t="shared" ref="AH35:AH66" si="27">AB35^2</f>
        <v>8.7120000000000166E-3</v>
      </c>
      <c r="AI35" s="21">
        <f t="shared" ref="AI35:AI66" si="28">AD35^2</f>
        <v>1.1376491685624844E-2</v>
      </c>
      <c r="AJ35">
        <f t="shared" si="12"/>
        <v>0.160051838744036</v>
      </c>
    </row>
    <row r="36" spans="1:36" x14ac:dyDescent="0.2">
      <c r="A36" t="str">
        <f>'Raw Data'!A36</f>
        <v>Apo_lipin</v>
      </c>
      <c r="B36">
        <f>'Raw Data'!B36</f>
        <v>97</v>
      </c>
      <c r="C36">
        <f>'Raw Data'!C36</f>
        <v>102</v>
      </c>
      <c r="D36" t="str">
        <f>'Raw Data'!D36</f>
        <v>EIIPMY</v>
      </c>
      <c r="E36" s="1">
        <f>AVERAGE('Raw Data'!J36,'Raw Data'!P36,'Raw Data'!V36)</f>
        <v>1.4909999999999999</v>
      </c>
      <c r="F36" s="9">
        <f>STDEV('Raw Data'!J36,'Raw Data'!P36,'Raw Data'!V36)</f>
        <v>2.7622454633866238E-2</v>
      </c>
      <c r="G36" s="1">
        <f>AVERAGE('Raw Data'!AB36,'Raw Data'!AH36,'Raw Data'!AN36)</f>
        <v>1.8193333333333335</v>
      </c>
      <c r="H36" s="9">
        <f>STDEV('Raw Data'!AB36,'Raw Data'!AH36,'Raw Data'!AN36)</f>
        <v>2.3692474191889166E-2</v>
      </c>
      <c r="I36" s="1">
        <f>AVERAGE('Raw Data'!AT36,'Raw Data'!AZ36)</f>
        <v>1.8105</v>
      </c>
      <c r="J36" s="9">
        <f>STDEV('Raw Data'!AT36,'Raw Data'!AZ36)</f>
        <v>2.1213203435597231E-3</v>
      </c>
      <c r="K36" s="1">
        <f>AVERAGE('Raw Data'!BL36,'Raw Data'!BR36,'Raw Data'!BX36)</f>
        <v>1.8156666666666668</v>
      </c>
      <c r="L36" s="9">
        <f>STDEV('Raw Data'!BL36,'Raw Data'!BR36,'Raw Data'!BX36)</f>
        <v>3.2005207909547084E-2</v>
      </c>
      <c r="N36" s="1">
        <f>AVERAGE('Raw Data'!J214,'Raw Data'!P214,'Raw Data'!V214)</f>
        <v>1.4656666666666667</v>
      </c>
      <c r="O36" s="9">
        <f>STDEV('Raw Data'!J214,'Raw Data'!P214,'Raw Data'!V214)</f>
        <v>3.6692415201691655E-2</v>
      </c>
      <c r="P36" s="1">
        <f>AVERAGE('Raw Data'!AB214,'Raw Data'!AH214,'Raw Data'!AN214)</f>
        <v>1.8179999999999998</v>
      </c>
      <c r="Q36" s="9">
        <f>STDEV('Raw Data'!AB214,'Raw Data'!AH214,'Raw Data'!AN214)</f>
        <v>5.5677643628300874E-3</v>
      </c>
      <c r="R36" s="1">
        <f>AVERAGE('Raw Data'!AT214,'Raw Data'!AZ214)</f>
        <v>1.8614999999999999</v>
      </c>
      <c r="S36" s="9">
        <f>STDEV('Raw Data'!AT214,'Raw Data'!AZ214)</f>
        <v>3.6062445840513872E-2</v>
      </c>
      <c r="T36" s="1">
        <f>AVERAGE('Raw Data'!BL214,'Raw Data'!BR214,'Raw Data'!BX214)</f>
        <v>1.8709999999999998</v>
      </c>
      <c r="U36" s="9">
        <f>STDEV('Raw Data'!BL214,'Raw Data'!BR214,'Raw Data'!BX214)</f>
        <v>2.4248711305964305E-2</v>
      </c>
      <c r="W36" s="2">
        <f t="shared" si="13"/>
        <v>2.5333333333333208E-2</v>
      </c>
      <c r="X36" s="9">
        <f t="shared" si="14"/>
        <v>6.4314869835557897E-2</v>
      </c>
      <c r="Y36" s="2">
        <f t="shared" si="15"/>
        <v>1.3333333333336306E-3</v>
      </c>
      <c r="Z36" s="9">
        <f t="shared" si="16"/>
        <v>2.9260238554719254E-2</v>
      </c>
      <c r="AA36" s="2">
        <f t="shared" si="17"/>
        <v>-5.0999999999999934E-2</v>
      </c>
      <c r="AB36" s="9">
        <f t="shared" si="18"/>
        <v>3.8183766184073598E-2</v>
      </c>
      <c r="AC36" s="2">
        <f t="shared" si="19"/>
        <v>-5.5333333333333012E-2</v>
      </c>
      <c r="AD36" s="9">
        <f t="shared" si="20"/>
        <v>5.6253919215511386E-2</v>
      </c>
      <c r="AE36" s="9"/>
      <c r="AF36" s="24">
        <f t="shared" si="25"/>
        <v>4.1364024819647554E-3</v>
      </c>
      <c r="AG36" s="23">
        <f t="shared" si="26"/>
        <v>8.5616156027907913E-4</v>
      </c>
      <c r="AH36" s="22">
        <f t="shared" si="27"/>
        <v>1.4580000000000025E-3</v>
      </c>
      <c r="AI36" s="21">
        <f t="shared" si="28"/>
        <v>3.1645034271052812E-3</v>
      </c>
      <c r="AJ36">
        <f t="shared" si="12"/>
        <v>9.8056450421933575E-2</v>
      </c>
    </row>
    <row r="37" spans="1:36" x14ac:dyDescent="0.2">
      <c r="A37" t="str">
        <f>'Raw Data'!A37</f>
        <v>Apo_lipin</v>
      </c>
      <c r="B37">
        <f>'Raw Data'!B37</f>
        <v>97</v>
      </c>
      <c r="C37">
        <f>'Raw Data'!C37</f>
        <v>103</v>
      </c>
      <c r="D37" t="str">
        <f>'Raw Data'!D37</f>
        <v>EIIPMYL</v>
      </c>
      <c r="E37" s="1">
        <f>AVERAGE('Raw Data'!J37,'Raw Data'!P37,'Raw Data'!V37)</f>
        <v>1.877</v>
      </c>
      <c r="F37" s="9">
        <f>STDEV('Raw Data'!J37,'Raw Data'!P37,'Raw Data'!V37)</f>
        <v>6.1733297336202586E-2</v>
      </c>
      <c r="G37" s="1">
        <f>AVERAGE('Raw Data'!AB37,'Raw Data'!AH37,'Raw Data'!AN37)</f>
        <v>2.3876666666666666</v>
      </c>
      <c r="H37" s="9">
        <f>STDEV('Raw Data'!AB37,'Raw Data'!AH37,'Raw Data'!AN37)</f>
        <v>6.1825021903217495E-2</v>
      </c>
      <c r="I37" s="1">
        <f>AVERAGE('Raw Data'!AT37,'Raw Data'!AZ37)</f>
        <v>2.4874999999999998</v>
      </c>
      <c r="J37" s="9">
        <f>STDEV('Raw Data'!AT37,'Raw Data'!AZ37)</f>
        <v>5.4447222151364126E-2</v>
      </c>
      <c r="K37" s="1">
        <f>AVERAGE('Raw Data'!BL37,'Raw Data'!BR37,'Raw Data'!BX37)</f>
        <v>2.4943333333333335</v>
      </c>
      <c r="L37" s="9">
        <f>STDEV('Raw Data'!BL37,'Raw Data'!BR37,'Raw Data'!BX37)</f>
        <v>3.7846179904097575E-2</v>
      </c>
      <c r="N37" s="1">
        <f>AVERAGE('Raw Data'!J215,'Raw Data'!P215,'Raw Data'!V215)</f>
        <v>1.859</v>
      </c>
      <c r="O37" s="9">
        <f>STDEV('Raw Data'!J215,'Raw Data'!P215,'Raw Data'!V215)</f>
        <v>3.9849717690342588E-2</v>
      </c>
      <c r="P37" s="1">
        <f>AVERAGE('Raw Data'!AB215,'Raw Data'!AH215,'Raw Data'!AN215)</f>
        <v>2.3303333333333334</v>
      </c>
      <c r="Q37" s="9">
        <f>STDEV('Raw Data'!AB215,'Raw Data'!AH215,'Raw Data'!AN215)</f>
        <v>1.7953644012660259E-2</v>
      </c>
      <c r="R37" s="1">
        <f>AVERAGE('Raw Data'!AT215,'Raw Data'!AZ215)</f>
        <v>2.4249999999999998</v>
      </c>
      <c r="S37" s="9">
        <f>STDEV('Raw Data'!AT215,'Raw Data'!AZ215)</f>
        <v>4.2426406871191322E-3</v>
      </c>
      <c r="T37" s="1">
        <f>AVERAGE('Raw Data'!BL215,'Raw Data'!BR215,'Raw Data'!BX215)</f>
        <v>2.4636666666666667</v>
      </c>
      <c r="U37" s="9">
        <f>STDEV('Raw Data'!BL215,'Raw Data'!BR215,'Raw Data'!BX215)</f>
        <v>5.1189191567491438E-2</v>
      </c>
      <c r="W37" s="2">
        <f t="shared" si="13"/>
        <v>1.8000000000000016E-2</v>
      </c>
      <c r="X37" s="9">
        <f t="shared" si="14"/>
        <v>0.10158301502654518</v>
      </c>
      <c r="Y37" s="2">
        <f t="shared" si="15"/>
        <v>5.7333333333333236E-2</v>
      </c>
      <c r="Z37" s="9">
        <f t="shared" si="16"/>
        <v>7.9778665915877761E-2</v>
      </c>
      <c r="AA37" s="2">
        <f t="shared" si="17"/>
        <v>6.25E-2</v>
      </c>
      <c r="AB37" s="9">
        <f t="shared" si="18"/>
        <v>5.8689862838483257E-2</v>
      </c>
      <c r="AC37" s="2">
        <f t="shared" si="19"/>
        <v>3.0666666666666842E-2</v>
      </c>
      <c r="AD37" s="9">
        <f t="shared" si="20"/>
        <v>8.903537147158902E-2</v>
      </c>
      <c r="AE37" s="9"/>
      <c r="AF37" s="24">
        <f t="shared" si="25"/>
        <v>1.0319108941883304E-2</v>
      </c>
      <c r="AG37" s="23">
        <f t="shared" si="26"/>
        <v>6.3646355353172363E-3</v>
      </c>
      <c r="AH37" s="22">
        <f t="shared" si="27"/>
        <v>3.444499999999978E-3</v>
      </c>
      <c r="AI37" s="21">
        <f t="shared" si="28"/>
        <v>7.9272973730838484E-3</v>
      </c>
      <c r="AJ37">
        <f t="shared" si="12"/>
        <v>0.16749788610691291</v>
      </c>
    </row>
    <row r="38" spans="1:36" x14ac:dyDescent="0.2">
      <c r="A38" t="str">
        <f>'Raw Data'!A38</f>
        <v>Apo_lipin</v>
      </c>
      <c r="B38">
        <f>'Raw Data'!B38</f>
        <v>103</v>
      </c>
      <c r="C38">
        <f>'Raw Data'!C38</f>
        <v>109</v>
      </c>
      <c r="D38" t="str">
        <f>'Raw Data'!D38</f>
        <v>LATSPIL</v>
      </c>
      <c r="E38" s="1">
        <f>AVERAGE('Raw Data'!J38,'Raw Data'!P38,'Raw Data'!V38)</f>
        <v>3.456666666666667</v>
      </c>
      <c r="F38" s="9">
        <f>STDEV('Raw Data'!J38,'Raw Data'!P38,'Raw Data'!V38)</f>
        <v>3.8436094147732233E-2</v>
      </c>
      <c r="G38" s="1">
        <f>AVERAGE('Raw Data'!AB38,'Raw Data'!AH38,'Raw Data'!AN38)</f>
        <v>3.4993333333333339</v>
      </c>
      <c r="H38" s="9">
        <f>STDEV('Raw Data'!AB38,'Raw Data'!AH38,'Raw Data'!AN38)</f>
        <v>2.5006665778014681E-2</v>
      </c>
      <c r="I38" s="1">
        <f>AVERAGE('Raw Data'!AT38,'Raw Data'!AZ38)</f>
        <v>3.5605000000000002</v>
      </c>
      <c r="J38" s="9">
        <f>STDEV('Raw Data'!AT38,'Raw Data'!AZ38)</f>
        <v>1.4849242404917747E-2</v>
      </c>
      <c r="K38" s="1">
        <f>AVERAGE('Raw Data'!BL38,'Raw Data'!BR38,'Raw Data'!BX38)</f>
        <v>3.5519999999999996</v>
      </c>
      <c r="L38" s="9">
        <f>STDEV('Raw Data'!BL38,'Raw Data'!BR38,'Raw Data'!BX38)</f>
        <v>3.0199337741083028E-2</v>
      </c>
      <c r="N38" s="1">
        <f>AVERAGE('Raw Data'!J216,'Raw Data'!P216,'Raw Data'!V216)</f>
        <v>3.371</v>
      </c>
      <c r="O38" s="9">
        <f>STDEV('Raw Data'!J216,'Raw Data'!P216,'Raw Data'!V216)</f>
        <v>3.8587562763149466E-2</v>
      </c>
      <c r="P38" s="1">
        <f>AVERAGE('Raw Data'!AB216,'Raw Data'!AH216,'Raw Data'!AN216)</f>
        <v>3.4983333333333335</v>
      </c>
      <c r="Q38" s="9">
        <f>STDEV('Raw Data'!AB216,'Raw Data'!AH216,'Raw Data'!AN216)</f>
        <v>1.9218047073866214E-2</v>
      </c>
      <c r="R38" s="1">
        <f>AVERAGE('Raw Data'!AT216,'Raw Data'!AZ216)</f>
        <v>3.5510000000000002</v>
      </c>
      <c r="S38" s="9">
        <f>STDEV('Raw Data'!AT216,'Raw Data'!AZ216)</f>
        <v>1.9798989873223347E-2</v>
      </c>
      <c r="T38" s="1">
        <f>AVERAGE('Raw Data'!BL216,'Raw Data'!BR216,'Raw Data'!BX216)</f>
        <v>3.5680000000000001</v>
      </c>
      <c r="U38" s="9">
        <f>STDEV('Raw Data'!BL216,'Raw Data'!BR216,'Raw Data'!BX216)</f>
        <v>3.4698703145795103E-2</v>
      </c>
      <c r="W38" s="2">
        <f t="shared" si="13"/>
        <v>8.5666666666667002E-2</v>
      </c>
      <c r="X38" s="9">
        <f t="shared" si="14"/>
        <v>7.7023656910881699E-2</v>
      </c>
      <c r="Y38" s="2">
        <f t="shared" si="15"/>
        <v>1.000000000000334E-3</v>
      </c>
      <c r="Z38" s="9">
        <f t="shared" si="16"/>
        <v>4.4224712851880899E-2</v>
      </c>
      <c r="AA38" s="2">
        <f t="shared" si="17"/>
        <v>9.5000000000000639E-3</v>
      </c>
      <c r="AB38" s="9">
        <f t="shared" si="18"/>
        <v>3.4648232278141095E-2</v>
      </c>
      <c r="AC38" s="2">
        <f t="shared" si="19"/>
        <v>-1.6000000000000458E-2</v>
      </c>
      <c r="AD38" s="9">
        <f t="shared" si="20"/>
        <v>6.4898040886878131E-2</v>
      </c>
      <c r="AE38" s="9"/>
      <c r="AF38" s="24">
        <f t="shared" si="25"/>
        <v>5.9326437239252145E-3</v>
      </c>
      <c r="AG38" s="23">
        <f t="shared" si="26"/>
        <v>1.9558252268313194E-3</v>
      </c>
      <c r="AH38" s="22">
        <f t="shared" si="27"/>
        <v>1.2005000000000184E-3</v>
      </c>
      <c r="AI38" s="21">
        <f t="shared" si="28"/>
        <v>4.2117557109549054E-3</v>
      </c>
      <c r="AJ38">
        <f t="shared" si="12"/>
        <v>0.11532876771088581</v>
      </c>
    </row>
    <row r="39" spans="1:36" x14ac:dyDescent="0.2">
      <c r="A39" t="str">
        <f>'Raw Data'!A39</f>
        <v>Apo_lipin</v>
      </c>
      <c r="B39">
        <f>'Raw Data'!B39</f>
        <v>110</v>
      </c>
      <c r="C39">
        <f>'Raw Data'!C39</f>
        <v>120</v>
      </c>
      <c r="D39" t="str">
        <f>'Raw Data'!D39</f>
        <v>SEGAARMESQL</v>
      </c>
      <c r="E39" s="1">
        <f>AVERAGE('Raw Data'!J39,'Raw Data'!P39,'Raw Data'!V39)</f>
        <v>6.8113333333333337</v>
      </c>
      <c r="F39" s="9">
        <f>STDEV('Raw Data'!J39,'Raw Data'!P39,'Raw Data'!V39)</f>
        <v>0.13424728426800062</v>
      </c>
      <c r="G39" s="1">
        <f>AVERAGE('Raw Data'!AB39,'Raw Data'!AH39,'Raw Data'!AN39)</f>
        <v>6.7486666666666659</v>
      </c>
      <c r="H39" s="9">
        <f>STDEV('Raw Data'!AB39,'Raw Data'!AH39,'Raw Data'!AN39)</f>
        <v>4.54569393309023E-2</v>
      </c>
      <c r="I39" s="1">
        <f>AVERAGE('Raw Data'!AT39,'Raw Data'!AZ39)</f>
        <v>6.6470000000000002</v>
      </c>
      <c r="J39" s="9">
        <f>STDEV('Raw Data'!AT39,'Raw Data'!AZ39)</f>
        <v>0.15697770542341385</v>
      </c>
      <c r="K39" s="1">
        <f>AVERAGE('Raw Data'!BL39,'Raw Data'!BR39,'Raw Data'!BX39)</f>
        <v>6.6356666666666664</v>
      </c>
      <c r="L39" s="9">
        <f>STDEV('Raw Data'!BL39,'Raw Data'!BR39,'Raw Data'!BX39)</f>
        <v>5.7500724633114855E-2</v>
      </c>
      <c r="N39" s="1">
        <f>AVERAGE('Raw Data'!J217,'Raw Data'!P217,'Raw Data'!V217)</f>
        <v>6.73</v>
      </c>
      <c r="O39" s="9">
        <f>STDEV('Raw Data'!J217,'Raw Data'!P217,'Raw Data'!V217)</f>
        <v>0.121309521472966</v>
      </c>
      <c r="P39" s="1">
        <f>AVERAGE('Raw Data'!AB217,'Raw Data'!AH217,'Raw Data'!AN217)</f>
        <v>6.7143333333333333</v>
      </c>
      <c r="Q39" s="9">
        <f>STDEV('Raw Data'!AB217,'Raw Data'!AH217,'Raw Data'!AN217)</f>
        <v>0.10519188815366579</v>
      </c>
      <c r="R39" s="1">
        <f>AVERAGE('Raw Data'!AT217,'Raw Data'!AZ217)</f>
        <v>6.9429999999999996</v>
      </c>
      <c r="S39" s="9">
        <f>STDEV('Raw Data'!AT217,'Raw Data'!AZ217)</f>
        <v>2.2627416997969541E-2</v>
      </c>
      <c r="T39" s="1">
        <f>AVERAGE('Raw Data'!BL217,'Raw Data'!BR217,'Raw Data'!BX217)</f>
        <v>6.9676666666666662</v>
      </c>
      <c r="U39" s="9">
        <f>STDEV('Raw Data'!BL217,'Raw Data'!BR217,'Raw Data'!BX217)</f>
        <v>8.0307741428416193E-2</v>
      </c>
      <c r="W39" s="2">
        <f t="shared" si="13"/>
        <v>8.1333333333333258E-2</v>
      </c>
      <c r="X39" s="9">
        <f t="shared" si="14"/>
        <v>0.25555680574096662</v>
      </c>
      <c r="Y39" s="2">
        <f t="shared" si="15"/>
        <v>3.4333333333332661E-2</v>
      </c>
      <c r="Z39" s="9">
        <f t="shared" si="16"/>
        <v>0.15064882748456809</v>
      </c>
      <c r="AA39" s="2">
        <f t="shared" si="17"/>
        <v>-0.29599999999999937</v>
      </c>
      <c r="AB39" s="9">
        <f t="shared" si="18"/>
        <v>0.17960512242138341</v>
      </c>
      <c r="AC39" s="2">
        <f t="shared" si="19"/>
        <v>-0.33199999999999985</v>
      </c>
      <c r="AD39" s="9">
        <f t="shared" si="20"/>
        <v>0.13780846606153105</v>
      </c>
      <c r="AE39" s="9"/>
      <c r="AF39" s="24">
        <f t="shared" si="25"/>
        <v>6.5309280960526156E-2</v>
      </c>
      <c r="AG39" s="23">
        <f t="shared" si="26"/>
        <v>2.2695069222475158E-2</v>
      </c>
      <c r="AH39" s="22">
        <f t="shared" si="27"/>
        <v>3.225800000000012E-2</v>
      </c>
      <c r="AI39" s="21">
        <f t="shared" si="28"/>
        <v>1.8991173318232156E-2</v>
      </c>
      <c r="AJ39">
        <f t="shared" si="12"/>
        <v>0.37316688425051009</v>
      </c>
    </row>
    <row r="40" spans="1:36" x14ac:dyDescent="0.2">
      <c r="A40" t="str">
        <f>'Raw Data'!A40</f>
        <v>Apo_lipin</v>
      </c>
      <c r="B40">
        <f>'Raw Data'!B40</f>
        <v>198</v>
      </c>
      <c r="C40">
        <f>'Raw Data'!C40</f>
        <v>217</v>
      </c>
      <c r="D40" t="str">
        <f>'Raw Data'!D40</f>
        <v>SRTLPNDVPPFQDDIPKENF</v>
      </c>
      <c r="E40" s="1">
        <f>AVERAGE('Raw Data'!J40,'Raw Data'!P40,'Raw Data'!V40)</f>
        <v>8.293000000000001</v>
      </c>
      <c r="F40" s="9">
        <f>STDEV('Raw Data'!J40,'Raw Data'!P40,'Raw Data'!V40)</f>
        <v>0.14421858410066274</v>
      </c>
      <c r="G40" s="1">
        <f>AVERAGE('Raw Data'!AB40,'Raw Data'!AH40,'Raw Data'!AN40)</f>
        <v>8.9420000000000002</v>
      </c>
      <c r="H40" s="9">
        <f>STDEV('Raw Data'!AB40,'Raw Data'!AH40,'Raw Data'!AN40)</f>
        <v>8.9112288714856505E-2</v>
      </c>
      <c r="I40" s="1">
        <f>AVERAGE('Raw Data'!AT40,'Raw Data'!AZ40)</f>
        <v>9.0815000000000001</v>
      </c>
      <c r="J40" s="9">
        <f>STDEV('Raw Data'!AT40,'Raw Data'!AZ40)</f>
        <v>2.899137802864871E-2</v>
      </c>
      <c r="K40" s="1">
        <f>AVERAGE('Raw Data'!BL40,'Raw Data'!BR40,'Raw Data'!BX40)</f>
        <v>9.0053333333333327</v>
      </c>
      <c r="L40" s="9">
        <f>STDEV('Raw Data'!BL40,'Raw Data'!BR40,'Raw Data'!BX40)</f>
        <v>0.11032829797170476</v>
      </c>
      <c r="N40" s="1">
        <f>AVERAGE('Raw Data'!J218,'Raw Data'!P218,'Raw Data'!V218)</f>
        <v>8.0286666666666662</v>
      </c>
      <c r="O40" s="9">
        <f>STDEV('Raw Data'!J218,'Raw Data'!P218,'Raw Data'!V218)</f>
        <v>0.16839635783868148</v>
      </c>
      <c r="P40" s="1">
        <f>AVERAGE('Raw Data'!AB218,'Raw Data'!AH218,'Raw Data'!AN218)</f>
        <v>8.9193333333333324</v>
      </c>
      <c r="Q40" s="9">
        <f>STDEV('Raw Data'!AB218,'Raw Data'!AH218,'Raw Data'!AN218)</f>
        <v>9.9751357551330425E-2</v>
      </c>
      <c r="R40" s="1">
        <f>AVERAGE('Raw Data'!AT218,'Raw Data'!AZ218)</f>
        <v>9.0835000000000008</v>
      </c>
      <c r="S40" s="9">
        <f>STDEV('Raw Data'!AT218,'Raw Data'!AZ218)</f>
        <v>9.1923881554250471E-3</v>
      </c>
      <c r="T40" s="1">
        <f>AVERAGE('Raw Data'!BL218,'Raw Data'!BR218,'Raw Data'!BX218)</f>
        <v>9.0476666666666663</v>
      </c>
      <c r="U40" s="9">
        <f>STDEV('Raw Data'!BL218,'Raw Data'!BR218,'Raw Data'!BX218)</f>
        <v>6.1760289291205091E-2</v>
      </c>
      <c r="W40" s="2">
        <f t="shared" si="13"/>
        <v>0.26433333333333486</v>
      </c>
      <c r="X40" s="9">
        <f t="shared" si="14"/>
        <v>0.31261494193934425</v>
      </c>
      <c r="Y40" s="2">
        <f t="shared" si="15"/>
        <v>2.2666666666667723E-2</v>
      </c>
      <c r="Z40" s="9">
        <f t="shared" si="16"/>
        <v>0.18886364626618693</v>
      </c>
      <c r="AA40" s="2">
        <f t="shared" si="17"/>
        <v>-2.0000000000006679E-3</v>
      </c>
      <c r="AB40" s="9">
        <f t="shared" si="18"/>
        <v>3.8183766184073757E-2</v>
      </c>
      <c r="AC40" s="2">
        <f t="shared" si="19"/>
        <v>-4.2333333333333556E-2</v>
      </c>
      <c r="AD40" s="9">
        <f t="shared" si="20"/>
        <v>0.17208858726290985</v>
      </c>
      <c r="AE40" s="9"/>
      <c r="AF40" s="24">
        <f t="shared" si="25"/>
        <v>9.7728101923739569E-2</v>
      </c>
      <c r="AG40" s="23">
        <f t="shared" si="26"/>
        <v>3.5669476880959387E-2</v>
      </c>
      <c r="AH40" s="22">
        <f t="shared" si="27"/>
        <v>1.4580000000000146E-3</v>
      </c>
      <c r="AI40" s="21">
        <f t="shared" si="28"/>
        <v>2.9614481866144137E-2</v>
      </c>
      <c r="AJ40">
        <f t="shared" si="12"/>
        <v>0.40554908540254792</v>
      </c>
    </row>
    <row r="41" spans="1:36" x14ac:dyDescent="0.2">
      <c r="A41" t="str">
        <f>'Raw Data'!A41</f>
        <v>Apo_lipin</v>
      </c>
      <c r="B41">
        <f>'Raw Data'!B41</f>
        <v>257</v>
      </c>
      <c r="C41">
        <f>'Raw Data'!C41</f>
        <v>270</v>
      </c>
      <c r="D41" t="str">
        <f>'Raw Data'!D41</f>
        <v>VSKSADRLTPKNNL</v>
      </c>
      <c r="E41" s="1">
        <f>AVERAGE('Raw Data'!J41,'Raw Data'!P41,'Raw Data'!V41)</f>
        <v>6.867</v>
      </c>
      <c r="F41" s="9">
        <f>STDEV('Raw Data'!J41,'Raw Data'!P41,'Raw Data'!V41)</f>
        <v>0.14574978559160934</v>
      </c>
      <c r="G41" s="1">
        <f>AVERAGE('Raw Data'!AB41,'Raw Data'!AH41,'Raw Data'!AN41)</f>
        <v>7.0263333333333335</v>
      </c>
      <c r="H41" s="9">
        <f>STDEV('Raw Data'!AB41,'Raw Data'!AH41,'Raw Data'!AN41)</f>
        <v>5.7465931936525036E-2</v>
      </c>
      <c r="I41" s="1">
        <f>AVERAGE('Raw Data'!AT41,'Raw Data'!AZ41)</f>
        <v>7.1155000000000008</v>
      </c>
      <c r="J41" s="9">
        <f>STDEV('Raw Data'!AT41,'Raw Data'!AZ41)</f>
        <v>0.1053589103967956</v>
      </c>
      <c r="K41" s="1">
        <f>AVERAGE('Raw Data'!BL41,'Raw Data'!BR41,'Raw Data'!BX41)</f>
        <v>7.0783333333333331</v>
      </c>
      <c r="L41" s="9">
        <f>STDEV('Raw Data'!BL41,'Raw Data'!BR41,'Raw Data'!BX41)</f>
        <v>8.3188540877535397E-2</v>
      </c>
      <c r="N41" s="1">
        <f>AVERAGE('Raw Data'!J219,'Raw Data'!P219,'Raw Data'!V219)</f>
        <v>6.820333333333334</v>
      </c>
      <c r="O41" s="9">
        <f>STDEV('Raw Data'!J219,'Raw Data'!P219,'Raw Data'!V219)</f>
        <v>0.10120441360599516</v>
      </c>
      <c r="P41" s="1">
        <f>AVERAGE('Raw Data'!AB219,'Raw Data'!AH219,'Raw Data'!AN219)</f>
        <v>7.0056666666666665</v>
      </c>
      <c r="Q41" s="9">
        <f>STDEV('Raw Data'!AB219,'Raw Data'!AH219,'Raw Data'!AN219)</f>
        <v>6.0011110082494691E-2</v>
      </c>
      <c r="R41" s="1">
        <f>AVERAGE('Raw Data'!AT219,'Raw Data'!AZ219)</f>
        <v>6.9514999999999993</v>
      </c>
      <c r="S41" s="9">
        <f>STDEV('Raw Data'!AT219,'Raw Data'!AZ219)</f>
        <v>0.18031222920256954</v>
      </c>
      <c r="T41" s="1">
        <f>AVERAGE('Raw Data'!BL219,'Raw Data'!BR219,'Raw Data'!BX219)</f>
        <v>6.9116666666666662</v>
      </c>
      <c r="U41" s="9">
        <f>STDEV('Raw Data'!BL219,'Raw Data'!BR219,'Raw Data'!BX219)</f>
        <v>5.0964039609644018E-2</v>
      </c>
      <c r="W41" s="2">
        <f t="shared" si="13"/>
        <v>4.6666666666665968E-2</v>
      </c>
      <c r="X41" s="9">
        <f t="shared" si="14"/>
        <v>0.2469541991976045</v>
      </c>
      <c r="Y41" s="2">
        <f t="shared" si="15"/>
        <v>2.0666666666667055E-2</v>
      </c>
      <c r="Z41" s="9">
        <f t="shared" si="16"/>
        <v>0.11747704201901973</v>
      </c>
      <c r="AA41" s="2">
        <f t="shared" si="17"/>
        <v>0.16400000000000148</v>
      </c>
      <c r="AB41" s="9">
        <f t="shared" si="18"/>
        <v>0.28567113959936513</v>
      </c>
      <c r="AC41" s="2">
        <f t="shared" si="19"/>
        <v>0.16666666666666696</v>
      </c>
      <c r="AD41" s="9">
        <f t="shared" si="20"/>
        <v>0.13415258048717943</v>
      </c>
      <c r="AE41" s="9"/>
      <c r="AF41" s="24">
        <f t="shared" si="25"/>
        <v>6.0986376501330125E-2</v>
      </c>
      <c r="AG41" s="23">
        <f t="shared" si="26"/>
        <v>1.3800855401538529E-2</v>
      </c>
      <c r="AH41" s="22">
        <f t="shared" si="27"/>
        <v>8.1607999999999958E-2</v>
      </c>
      <c r="AI41" s="21">
        <f t="shared" si="28"/>
        <v>1.7996914851369155E-2</v>
      </c>
      <c r="AJ41">
        <f t="shared" si="12"/>
        <v>0.41760285769405092</v>
      </c>
    </row>
    <row r="42" spans="1:36" x14ac:dyDescent="0.2">
      <c r="A42" t="str">
        <f>'Raw Data'!A42</f>
        <v>Apo_lipin</v>
      </c>
      <c r="B42">
        <f>'Raw Data'!B42</f>
        <v>257</v>
      </c>
      <c r="C42">
        <f>'Raw Data'!C42</f>
        <v>272</v>
      </c>
      <c r="D42" t="str">
        <f>'Raw Data'!D42</f>
        <v>VSKSADRLTPKNNLEM</v>
      </c>
      <c r="E42" s="1">
        <f>AVERAGE('Raw Data'!J42,'Raw Data'!P42,'Raw Data'!V42)</f>
        <v>7.5966666666666667</v>
      </c>
      <c r="F42" s="9">
        <f>STDEV('Raw Data'!J42,'Raw Data'!P42,'Raw Data'!V42)</f>
        <v>3.7541088600802866E-2</v>
      </c>
      <c r="G42" s="1">
        <f>AVERAGE('Raw Data'!AB42,'Raw Data'!AH42,'Raw Data'!AN42)</f>
        <v>7.8319999999999999</v>
      </c>
      <c r="H42" s="9">
        <f>STDEV('Raw Data'!AB42,'Raw Data'!AH42,'Raw Data'!AN42)</f>
        <v>6.0000000000002274E-3</v>
      </c>
      <c r="I42" s="1">
        <f>AVERAGE('Raw Data'!AT42,'Raw Data'!AZ42)</f>
        <v>7.8535000000000004</v>
      </c>
      <c r="J42" s="9">
        <f>STDEV('Raw Data'!AT42,'Raw Data'!AZ42)</f>
        <v>0.20718228688765852</v>
      </c>
      <c r="K42" s="1">
        <f>AVERAGE('Raw Data'!BL42,'Raw Data'!BR42,'Raw Data'!BX42)</f>
        <v>7.8499999999999988</v>
      </c>
      <c r="L42" s="9">
        <f>STDEV('Raw Data'!BL42,'Raw Data'!BR42,'Raw Data'!BX42)</f>
        <v>8.9771933253105105E-2</v>
      </c>
      <c r="N42" s="1">
        <f>AVERAGE('Raw Data'!J220,'Raw Data'!P220,'Raw Data'!V220)</f>
        <v>7.3756666666666666</v>
      </c>
      <c r="O42" s="9">
        <f>STDEV('Raw Data'!J220,'Raw Data'!P220,'Raw Data'!V220)</f>
        <v>0.17877453211610794</v>
      </c>
      <c r="P42" s="1">
        <f>AVERAGE('Raw Data'!AB220,'Raw Data'!AH220,'Raw Data'!AN220)</f>
        <v>7.823666666666667</v>
      </c>
      <c r="Q42" s="9">
        <f>STDEV('Raw Data'!AB220,'Raw Data'!AH220,'Raw Data'!AN220)</f>
        <v>6.3571482075953839E-2</v>
      </c>
      <c r="R42" s="1">
        <f>AVERAGE('Raw Data'!AT220,'Raw Data'!AZ220)</f>
        <v>7.8369999999999997</v>
      </c>
      <c r="S42" s="9">
        <f>STDEV('Raw Data'!AT220,'Raw Data'!AZ220)</f>
        <v>0.13576450198781725</v>
      </c>
      <c r="T42" s="1">
        <f>AVERAGE('Raw Data'!BL220,'Raw Data'!BR220,'Raw Data'!BX220)</f>
        <v>7.7706666666666662</v>
      </c>
      <c r="U42" s="9">
        <f>STDEV('Raw Data'!BL220,'Raw Data'!BR220,'Raw Data'!BX220)</f>
        <v>7.7105987662005188E-2</v>
      </c>
      <c r="W42" s="2">
        <f t="shared" si="13"/>
        <v>0.22100000000000009</v>
      </c>
      <c r="X42" s="9">
        <f t="shared" si="14"/>
        <v>0.21631562071691079</v>
      </c>
      <c r="Y42" s="2">
        <f t="shared" si="15"/>
        <v>8.3333333333328596E-3</v>
      </c>
      <c r="Z42" s="9">
        <f t="shared" si="16"/>
        <v>6.9571482075954066E-2</v>
      </c>
      <c r="AA42" s="2">
        <f t="shared" si="17"/>
        <v>1.6500000000000625E-2</v>
      </c>
      <c r="AB42" s="9">
        <f t="shared" si="18"/>
        <v>0.34294678887547581</v>
      </c>
      <c r="AC42" s="2">
        <f t="shared" si="19"/>
        <v>7.933333333333259E-2</v>
      </c>
      <c r="AD42" s="9">
        <f t="shared" si="20"/>
        <v>0.16687792091511028</v>
      </c>
      <c r="AE42" s="9"/>
      <c r="AF42" s="24">
        <f t="shared" si="25"/>
        <v>4.6792447766142407E-2</v>
      </c>
      <c r="AG42" s="23">
        <f t="shared" si="26"/>
        <v>4.8401911182447983E-3</v>
      </c>
      <c r="AH42" s="22">
        <f t="shared" si="27"/>
        <v>0.11761250000000018</v>
      </c>
      <c r="AI42" s="21">
        <f t="shared" si="28"/>
        <v>2.7848240488949801E-2</v>
      </c>
      <c r="AJ42">
        <f t="shared" si="12"/>
        <v>0.44395200120433875</v>
      </c>
    </row>
    <row r="43" spans="1:36" x14ac:dyDescent="0.2">
      <c r="A43" t="str">
        <f>'Raw Data'!A43</f>
        <v>Apo_lipin</v>
      </c>
      <c r="B43">
        <f>'Raw Data'!B43</f>
        <v>271</v>
      </c>
      <c r="C43">
        <f>'Raw Data'!C43</f>
        <v>275</v>
      </c>
      <c r="D43" t="str">
        <f>'Raw Data'!D43</f>
        <v>EMLWL</v>
      </c>
      <c r="E43" s="1">
        <f>AVERAGE('Raw Data'!J43,'Raw Data'!P43,'Raw Data'!V43)</f>
        <v>1.2036666666666667</v>
      </c>
      <c r="F43" s="9">
        <f>STDEV('Raw Data'!J43,'Raw Data'!P43,'Raw Data'!V43)</f>
        <v>3.8370995990895752E-2</v>
      </c>
      <c r="G43" s="1">
        <f>AVERAGE('Raw Data'!AB43,'Raw Data'!AH43,'Raw Data'!AN43)</f>
        <v>1.8476666666666668</v>
      </c>
      <c r="H43" s="9">
        <f>STDEV('Raw Data'!AB43,'Raw Data'!AH43,'Raw Data'!AN43)</f>
        <v>2.0984120980716187E-2</v>
      </c>
      <c r="I43" s="1">
        <f>AVERAGE('Raw Data'!AT43,'Raw Data'!AZ43)</f>
        <v>2.1715</v>
      </c>
      <c r="J43" s="9">
        <f>STDEV('Raw Data'!AT43,'Raw Data'!AZ43)</f>
        <v>1.2020815280171555E-2</v>
      </c>
      <c r="K43" s="1">
        <f>AVERAGE('Raw Data'!BL43,'Raw Data'!BR43,'Raw Data'!BX43)</f>
        <v>2.3130000000000002</v>
      </c>
      <c r="L43" s="9">
        <f>STDEV('Raw Data'!BL43,'Raw Data'!BR43,'Raw Data'!BX43)</f>
        <v>2.7730849247724253E-2</v>
      </c>
      <c r="N43" s="1">
        <f>AVERAGE('Raw Data'!J221,'Raw Data'!P221,'Raw Data'!V221)</f>
        <v>1.2540000000000002</v>
      </c>
      <c r="O43" s="9">
        <f>STDEV('Raw Data'!J221,'Raw Data'!P221,'Raw Data'!V221)</f>
        <v>4.8135226186234947E-2</v>
      </c>
      <c r="P43" s="1">
        <f>AVERAGE('Raw Data'!AB221,'Raw Data'!AH221,'Raw Data'!AN221)</f>
        <v>1.8983333333333334</v>
      </c>
      <c r="Q43" s="9">
        <f>STDEV('Raw Data'!AB221,'Raw Data'!AH221,'Raw Data'!AN221)</f>
        <v>1.7009801096230778E-2</v>
      </c>
      <c r="R43" s="1">
        <f>AVERAGE('Raw Data'!AT221,'Raw Data'!AZ221)</f>
        <v>2.1595</v>
      </c>
      <c r="S43" s="9">
        <f>STDEV('Raw Data'!AT221,'Raw Data'!AZ221)</f>
        <v>0.10111626970967615</v>
      </c>
      <c r="T43" s="1">
        <f>AVERAGE('Raw Data'!BL221,'Raw Data'!BR221,'Raw Data'!BX221)</f>
        <v>2.2933333333333334</v>
      </c>
      <c r="U43" s="9">
        <f>STDEV('Raw Data'!BL221,'Raw Data'!BR221,'Raw Data'!BX221)</f>
        <v>3.1564748269760308E-2</v>
      </c>
      <c r="W43" s="2">
        <f t="shared" si="13"/>
        <v>-5.0333333333333563E-2</v>
      </c>
      <c r="X43" s="9">
        <f t="shared" si="14"/>
        <v>8.6506222177130693E-2</v>
      </c>
      <c r="Y43" s="2">
        <f t="shared" si="15"/>
        <v>-5.0666666666666638E-2</v>
      </c>
      <c r="Z43" s="9">
        <f t="shared" si="16"/>
        <v>3.7993922076946962E-2</v>
      </c>
      <c r="AA43" s="2">
        <f t="shared" si="17"/>
        <v>1.2000000000000011E-2</v>
      </c>
      <c r="AB43" s="9">
        <f t="shared" si="18"/>
        <v>0.1131370849898477</v>
      </c>
      <c r="AC43" s="2">
        <f t="shared" si="19"/>
        <v>1.9666666666666721E-2</v>
      </c>
      <c r="AD43" s="9">
        <f t="shared" si="20"/>
        <v>5.9295597517484561E-2</v>
      </c>
      <c r="AE43" s="9"/>
      <c r="AF43" s="24">
        <f t="shared" si="25"/>
        <v>7.4833264753590978E-3</v>
      </c>
      <c r="AG43" s="23">
        <f t="shared" si="26"/>
        <v>1.4435381147891177E-3</v>
      </c>
      <c r="AH43" s="22">
        <f t="shared" si="27"/>
        <v>1.2800000000000023E-2</v>
      </c>
      <c r="AI43" s="21">
        <f t="shared" si="28"/>
        <v>3.5159678849555212E-3</v>
      </c>
      <c r="AJ43">
        <f t="shared" si="12"/>
        <v>0.15887993100169623</v>
      </c>
    </row>
    <row r="44" spans="1:36" x14ac:dyDescent="0.2">
      <c r="A44" t="str">
        <f>'Raw Data'!A44</f>
        <v>Apo_lipin</v>
      </c>
      <c r="B44">
        <f>'Raw Data'!B44</f>
        <v>276</v>
      </c>
      <c r="C44">
        <f>'Raw Data'!C44</f>
        <v>308</v>
      </c>
      <c r="D44" t="str">
        <f>'Raw Data'!D44</f>
        <v>WGELPQAAKSSSPHKMKESSPLGSRKTPDKMNF</v>
      </c>
      <c r="E44" s="1">
        <f>AVERAGE('Raw Data'!J44,'Raw Data'!P44,'Raw Data'!V44)</f>
        <v>9.059333333333333</v>
      </c>
      <c r="F44" s="9">
        <f>STDEV('Raw Data'!J44,'Raw Data'!P44,'Raw Data'!V44)</f>
        <v>0.14397684999100824</v>
      </c>
      <c r="G44" s="1">
        <f>AVERAGE('Raw Data'!AB44,'Raw Data'!AH44,'Raw Data'!AN44)</f>
        <v>9.69</v>
      </c>
      <c r="H44" s="9">
        <f>STDEV('Raw Data'!AB44,'Raw Data'!AH44,'Raw Data'!AN44)</f>
        <v>0.11696580696938723</v>
      </c>
      <c r="I44" s="1">
        <f>AVERAGE('Raw Data'!AT44,'Raw Data'!AZ44)</f>
        <v>9.8330000000000002</v>
      </c>
      <c r="J44" s="9">
        <f>STDEV('Raw Data'!AT44,'Raw Data'!AZ44)</f>
        <v>0.48507525189397155</v>
      </c>
      <c r="K44" s="1">
        <f>AVERAGE('Raw Data'!BL44,'Raw Data'!BR44,'Raw Data'!BX44)</f>
        <v>9.7666666666666675</v>
      </c>
      <c r="L44" s="9">
        <f>STDEV('Raw Data'!BL44,'Raw Data'!BR44,'Raw Data'!BX44)</f>
        <v>0.2542446328505944</v>
      </c>
      <c r="N44" s="1">
        <f>AVERAGE('Raw Data'!J222,'Raw Data'!P222,'Raw Data'!V222)</f>
        <v>8.6773333333333351</v>
      </c>
      <c r="O44" s="9">
        <f>STDEV('Raw Data'!J222,'Raw Data'!P222,'Raw Data'!V222)</f>
        <v>0.48863108101443281</v>
      </c>
      <c r="P44" s="1">
        <f>AVERAGE('Raw Data'!AB222,'Raw Data'!AH222,'Raw Data'!AN222)</f>
        <v>9.5903333333333336</v>
      </c>
      <c r="Q44" s="9">
        <f>STDEV('Raw Data'!AB222,'Raw Data'!AH222,'Raw Data'!AN222)</f>
        <v>0.27494059964532969</v>
      </c>
      <c r="R44" s="1">
        <f>AVERAGE('Raw Data'!AT222,'Raw Data'!AZ222)</f>
        <v>9.8354999999999997</v>
      </c>
      <c r="S44" s="9">
        <f>STDEV('Raw Data'!AT222,'Raw Data'!AZ222)</f>
        <v>6.1518289963229451E-2</v>
      </c>
      <c r="T44" s="1">
        <f>AVERAGE('Raw Data'!BL222,'Raw Data'!BR222,'Raw Data'!BX222)</f>
        <v>9.7949999999999999</v>
      </c>
      <c r="U44" s="9">
        <f>STDEV('Raw Data'!BL222,'Raw Data'!BR222,'Raw Data'!BX222)</f>
        <v>0.14898657657654985</v>
      </c>
      <c r="W44" s="2">
        <f t="shared" si="13"/>
        <v>0.3819999999999979</v>
      </c>
      <c r="X44" s="9">
        <f t="shared" si="14"/>
        <v>0.6326079310054411</v>
      </c>
      <c r="Y44" s="2">
        <f t="shared" si="15"/>
        <v>9.9666666666665904E-2</v>
      </c>
      <c r="Z44" s="9">
        <f t="shared" si="16"/>
        <v>0.39190640661471693</v>
      </c>
      <c r="AA44" s="2">
        <f t="shared" si="17"/>
        <v>-2.4999999999995026E-3</v>
      </c>
      <c r="AB44" s="9">
        <f t="shared" si="18"/>
        <v>0.54659354185720099</v>
      </c>
      <c r="AC44" s="2">
        <f t="shared" si="19"/>
        <v>-2.8333333333332433E-2</v>
      </c>
      <c r="AD44" s="9">
        <f t="shared" si="20"/>
        <v>0.40323120942714424</v>
      </c>
      <c r="AE44" s="9"/>
      <c r="AF44" s="24">
        <f t="shared" si="25"/>
        <v>0.40019279437098493</v>
      </c>
      <c r="AG44" s="23">
        <f t="shared" si="26"/>
        <v>0.15359063154565983</v>
      </c>
      <c r="AH44" s="22">
        <f t="shared" si="27"/>
        <v>0.29876449999999971</v>
      </c>
      <c r="AI44" s="21">
        <f t="shared" si="28"/>
        <v>0.16259540825607746</v>
      </c>
      <c r="AJ44">
        <f t="shared" si="12"/>
        <v>1.0075432170248191</v>
      </c>
    </row>
    <row r="45" spans="1:36" x14ac:dyDescent="0.2">
      <c r="A45" t="str">
        <f>'Raw Data'!A45</f>
        <v>Apo_lipin</v>
      </c>
      <c r="B45">
        <f>'Raw Data'!B45</f>
        <v>309</v>
      </c>
      <c r="C45">
        <f>'Raw Data'!C45</f>
        <v>318</v>
      </c>
      <c r="D45" t="str">
        <f>'Raw Data'!D45</f>
        <v>QAIHSESSDT</v>
      </c>
      <c r="E45" s="1">
        <f>AVERAGE('Raw Data'!J45,'Raw Data'!P45,'Raw Data'!V45)</f>
        <v>4.1863333333333328</v>
      </c>
      <c r="F45" s="9">
        <f>STDEV('Raw Data'!J45,'Raw Data'!P45,'Raw Data'!V45)</f>
        <v>0.11922387903995277</v>
      </c>
      <c r="G45" s="1">
        <f>AVERAGE('Raw Data'!AB45,'Raw Data'!AH45,'Raw Data'!AN45)</f>
        <v>4.2723333333333331</v>
      </c>
      <c r="H45" s="9">
        <f>STDEV('Raw Data'!AB45,'Raw Data'!AH45,'Raw Data'!AN45)</f>
        <v>4.8013886880082381E-2</v>
      </c>
      <c r="I45" s="1">
        <f>AVERAGE('Raw Data'!AT45,'Raw Data'!AZ45)</f>
        <v>4.3375000000000004</v>
      </c>
      <c r="J45" s="9">
        <f>STDEV('Raw Data'!AT45,'Raw Data'!AZ45)</f>
        <v>5.586143571373707E-2</v>
      </c>
      <c r="K45" s="1">
        <f>AVERAGE('Raw Data'!BL45,'Raw Data'!BR45,'Raw Data'!BX45)</f>
        <v>4.3653333333333331</v>
      </c>
      <c r="L45" s="9">
        <f>STDEV('Raw Data'!BL45,'Raw Data'!BR45,'Raw Data'!BX45)</f>
        <v>6.987369557518279E-2</v>
      </c>
      <c r="N45" s="1">
        <f>AVERAGE('Raw Data'!J223,'Raw Data'!P223,'Raw Data'!V223)</f>
        <v>4.2886666666666668</v>
      </c>
      <c r="O45" s="9">
        <f>STDEV('Raw Data'!J223,'Raw Data'!P223,'Raw Data'!V223)</f>
        <v>7.6813627263222856E-2</v>
      </c>
      <c r="P45" s="1">
        <f>AVERAGE('Raw Data'!AB223,'Raw Data'!AH223,'Raw Data'!AN223)</f>
        <v>4.3313333333333333</v>
      </c>
      <c r="Q45" s="9">
        <f>STDEV('Raw Data'!AB223,'Raw Data'!AH223,'Raw Data'!AN223)</f>
        <v>5.4418134232379969E-2</v>
      </c>
      <c r="R45" s="1">
        <f>AVERAGE('Raw Data'!AT223,'Raw Data'!AZ223)</f>
        <v>4.194</v>
      </c>
      <c r="S45" s="9">
        <f>STDEV('Raw Data'!AT223,'Raw Data'!AZ223)</f>
        <v>1.5556349186104216E-2</v>
      </c>
      <c r="T45" s="1">
        <f>AVERAGE('Raw Data'!BL223,'Raw Data'!BR223,'Raw Data'!BX223)</f>
        <v>4.3613333333333335</v>
      </c>
      <c r="U45" s="9">
        <f>STDEV('Raw Data'!BL223,'Raw Data'!BR223,'Raw Data'!BX223)</f>
        <v>0.14937313457691517</v>
      </c>
      <c r="W45" s="2">
        <f t="shared" si="13"/>
        <v>-0.10233333333333405</v>
      </c>
      <c r="X45" s="9">
        <f t="shared" si="14"/>
        <v>0.19603750630317562</v>
      </c>
      <c r="Y45" s="2">
        <f t="shared" si="15"/>
        <v>-5.9000000000000163E-2</v>
      </c>
      <c r="Z45" s="9">
        <f t="shared" si="16"/>
        <v>0.10243202111246236</v>
      </c>
      <c r="AA45" s="2">
        <f t="shared" si="17"/>
        <v>0.14350000000000041</v>
      </c>
      <c r="AB45" s="9">
        <f t="shared" si="18"/>
        <v>7.1417784899841283E-2</v>
      </c>
      <c r="AC45" s="2">
        <f t="shared" si="19"/>
        <v>3.9999999999995595E-3</v>
      </c>
      <c r="AD45" s="9">
        <f t="shared" si="20"/>
        <v>0.21924683015209795</v>
      </c>
      <c r="AE45" s="9"/>
      <c r="AF45" s="24">
        <f t="shared" si="25"/>
        <v>3.8430703877567619E-2</v>
      </c>
      <c r="AG45" s="23">
        <f t="shared" si="26"/>
        <v>1.0492318949183933E-2</v>
      </c>
      <c r="AH45" s="22">
        <f t="shared" si="27"/>
        <v>5.1004999999999974E-3</v>
      </c>
      <c r="AI45" s="21">
        <f t="shared" si="28"/>
        <v>4.8069172531742886E-2</v>
      </c>
      <c r="AJ45">
        <f t="shared" si="12"/>
        <v>0.31951947571078426</v>
      </c>
    </row>
    <row r="46" spans="1:36" x14ac:dyDescent="0.2">
      <c r="A46" t="str">
        <f>'Raw Data'!A46</f>
        <v>Apo_lipin</v>
      </c>
      <c r="B46">
        <f>'Raw Data'!B46</f>
        <v>309</v>
      </c>
      <c r="C46">
        <f>'Raw Data'!C46</f>
        <v>326</v>
      </c>
      <c r="D46" t="str">
        <f>'Raw Data'!D46</f>
        <v>QAIHSESSDTFSDQSPTM</v>
      </c>
      <c r="E46" s="1">
        <f>AVERAGE('Raw Data'!J46,'Raw Data'!P46,'Raw Data'!V46)</f>
        <v>7.72</v>
      </c>
      <c r="F46" s="9">
        <f>STDEV('Raw Data'!J46,'Raw Data'!P46,'Raw Data'!V46)</f>
        <v>6.1652250567193416E-2</v>
      </c>
      <c r="G46" s="1">
        <f>AVERAGE('Raw Data'!AB46,'Raw Data'!AH46,'Raw Data'!AN46)</f>
        <v>7.6543333333333337</v>
      </c>
      <c r="H46" s="9">
        <f>STDEV('Raw Data'!AB46,'Raw Data'!AH46,'Raw Data'!AN46)</f>
        <v>7.6002192950817893E-2</v>
      </c>
      <c r="I46" s="1">
        <f>AVERAGE('Raw Data'!AT46,'Raw Data'!AZ46)</f>
        <v>7.6429999999999998</v>
      </c>
      <c r="J46" s="9">
        <f>STDEV('Raw Data'!AT46,'Raw Data'!AZ46)</f>
        <v>0.24041630560342606</v>
      </c>
      <c r="K46" s="1">
        <f>AVERAGE('Raw Data'!BL46,'Raw Data'!BR46,'Raw Data'!BX46)</f>
        <v>7.682666666666667</v>
      </c>
      <c r="L46" s="9">
        <f>STDEV('Raw Data'!BL46,'Raw Data'!BR46,'Raw Data'!BX46)</f>
        <v>0.11305898165706849</v>
      </c>
      <c r="N46" s="1">
        <f>AVERAGE('Raw Data'!J224,'Raw Data'!P224,'Raw Data'!V224)</f>
        <v>7.5403333333333329</v>
      </c>
      <c r="O46" s="9">
        <f>STDEV('Raw Data'!J224,'Raw Data'!P224,'Raw Data'!V224)</f>
        <v>0.14873578363438109</v>
      </c>
      <c r="P46" s="1">
        <f>AVERAGE('Raw Data'!AB224,'Raw Data'!AH224,'Raw Data'!AN224)</f>
        <v>7.6163333333333334</v>
      </c>
      <c r="Q46" s="9">
        <f>STDEV('Raw Data'!AB224,'Raw Data'!AH224,'Raw Data'!AN224)</f>
        <v>8.5330729126928989E-2</v>
      </c>
      <c r="R46" s="1">
        <f>AVERAGE('Raw Data'!AT224,'Raw Data'!AZ224)</f>
        <v>7.806</v>
      </c>
      <c r="S46" s="9">
        <f>STDEV('Raw Data'!AT224,'Raw Data'!AZ224)</f>
        <v>0.15839191898578678</v>
      </c>
      <c r="T46" s="1">
        <f>AVERAGE('Raw Data'!BL224,'Raw Data'!BR224,'Raw Data'!BX224)</f>
        <v>7.7053333333333329</v>
      </c>
      <c r="U46" s="9">
        <f>STDEV('Raw Data'!BL224,'Raw Data'!BR224,'Raw Data'!BX224)</f>
        <v>5.3266624947835191E-2</v>
      </c>
      <c r="W46" s="2">
        <f t="shared" si="13"/>
        <v>0.17966666666666686</v>
      </c>
      <c r="X46" s="9">
        <f t="shared" si="14"/>
        <v>0.21038803420157451</v>
      </c>
      <c r="Y46" s="2">
        <f t="shared" si="15"/>
        <v>3.8000000000000256E-2</v>
      </c>
      <c r="Z46" s="9">
        <f t="shared" si="16"/>
        <v>0.16133292207774688</v>
      </c>
      <c r="AA46" s="2">
        <f t="shared" si="17"/>
        <v>-0.16300000000000026</v>
      </c>
      <c r="AB46" s="9">
        <f t="shared" si="18"/>
        <v>0.39880822458921283</v>
      </c>
      <c r="AC46" s="2">
        <f t="shared" si="19"/>
        <v>-2.2666666666665947E-2</v>
      </c>
      <c r="AD46" s="9">
        <f t="shared" si="20"/>
        <v>0.16632560660490367</v>
      </c>
      <c r="AE46" s="9"/>
      <c r="AF46" s="24">
        <f t="shared" si="25"/>
        <v>4.4263124935202888E-2</v>
      </c>
      <c r="AG46" s="23">
        <f t="shared" si="26"/>
        <v>2.6028311746144346E-2</v>
      </c>
      <c r="AH46" s="22">
        <f t="shared" si="27"/>
        <v>0.15904800000000002</v>
      </c>
      <c r="AI46" s="21">
        <f t="shared" si="28"/>
        <v>2.7664207412489174E-2</v>
      </c>
      <c r="AJ46">
        <f t="shared" si="12"/>
        <v>0.50695526833620774</v>
      </c>
    </row>
    <row r="47" spans="1:36" x14ac:dyDescent="0.2">
      <c r="A47" t="str">
        <f>'Raw Data'!A47</f>
        <v>Apo_lipin</v>
      </c>
      <c r="B47">
        <f>'Raw Data'!B47</f>
        <v>309</v>
      </c>
      <c r="C47">
        <f>'Raw Data'!C47</f>
        <v>331</v>
      </c>
      <c r="D47" t="str">
        <f>'Raw Data'!D47</f>
        <v>QAIHSESSDTFSDQSPTMARGLL</v>
      </c>
      <c r="E47" s="1">
        <f>AVERAGE('Raw Data'!J47,'Raw Data'!P47,'Raw Data'!V47)</f>
        <v>10.395</v>
      </c>
      <c r="F47" s="9">
        <f>STDEV('Raw Data'!J47,'Raw Data'!P47,'Raw Data'!V47)</f>
        <v>0.10256217626396257</v>
      </c>
      <c r="G47" s="1">
        <f>AVERAGE('Raw Data'!AB47,'Raw Data'!AH47,'Raw Data'!AN47)</f>
        <v>10.425666666666666</v>
      </c>
      <c r="H47" s="9">
        <f>STDEV('Raw Data'!AB47,'Raw Data'!AH47,'Raw Data'!AN47)</f>
        <v>0.15963813245378827</v>
      </c>
      <c r="I47" s="1">
        <f>AVERAGE('Raw Data'!AT47,'Raw Data'!AZ47)</f>
        <v>10.583</v>
      </c>
      <c r="J47" s="9">
        <f>STDEV('Raw Data'!AT47,'Raw Data'!AZ47)</f>
        <v>1.4142135623723114E-3</v>
      </c>
      <c r="K47" s="1">
        <f>AVERAGE('Raw Data'!BL47,'Raw Data'!BR47,'Raw Data'!BX47)</f>
        <v>10.502333333333333</v>
      </c>
      <c r="L47" s="9">
        <f>STDEV('Raw Data'!BL47,'Raw Data'!BR47,'Raw Data'!BX47)</f>
        <v>0.13841363131329637</v>
      </c>
      <c r="N47" s="1">
        <f>AVERAGE('Raw Data'!J225,'Raw Data'!P225,'Raw Data'!V225)</f>
        <v>10.325000000000001</v>
      </c>
      <c r="O47" s="9">
        <f>STDEV('Raw Data'!J225,'Raw Data'!P225,'Raw Data'!V225)</f>
        <v>0.14394790724425258</v>
      </c>
      <c r="P47" s="1">
        <f>AVERAGE('Raw Data'!AB225,'Raw Data'!AH225,'Raw Data'!AN225)</f>
        <v>10.38</v>
      </c>
      <c r="Q47" s="9">
        <f>STDEV('Raw Data'!AB225,'Raw Data'!AH225,'Raw Data'!AN225)</f>
        <v>0.10306793875886026</v>
      </c>
      <c r="R47" s="1">
        <f>AVERAGE('Raw Data'!AT225,'Raw Data'!AZ225)</f>
        <v>10.6615</v>
      </c>
      <c r="S47" s="9">
        <f>STDEV('Raw Data'!AT225,'Raw Data'!AZ225)</f>
        <v>1.3435028842544494E-2</v>
      </c>
      <c r="T47" s="1">
        <f>AVERAGE('Raw Data'!BL225,'Raw Data'!BR225,'Raw Data'!BX225)</f>
        <v>10.639666666666665</v>
      </c>
      <c r="U47" s="9">
        <f>STDEV('Raw Data'!BL225,'Raw Data'!BR225,'Raw Data'!BX225)</f>
        <v>6.0739882559430206E-2</v>
      </c>
      <c r="W47" s="2">
        <f t="shared" si="13"/>
        <v>6.9999999999998508E-2</v>
      </c>
      <c r="X47" s="9">
        <f t="shared" si="14"/>
        <v>0.24651008350821513</v>
      </c>
      <c r="Y47" s="2">
        <f t="shared" si="15"/>
        <v>4.5666666666665634E-2</v>
      </c>
      <c r="Z47" s="9">
        <f t="shared" si="16"/>
        <v>0.26270607121264855</v>
      </c>
      <c r="AA47" s="2">
        <f t="shared" si="17"/>
        <v>-7.8500000000000014E-2</v>
      </c>
      <c r="AB47" s="9">
        <f t="shared" si="18"/>
        <v>1.4849242404916805E-2</v>
      </c>
      <c r="AC47" s="2">
        <f t="shared" si="19"/>
        <v>-0.13733333333333242</v>
      </c>
      <c r="AD47" s="9">
        <f t="shared" si="20"/>
        <v>0.19915351387272656</v>
      </c>
      <c r="AE47" s="9"/>
      <c r="AF47" s="24">
        <f t="shared" si="25"/>
        <v>6.0767221271227197E-2</v>
      </c>
      <c r="AG47" s="23">
        <f t="shared" si="26"/>
        <v>6.9014479851985167E-2</v>
      </c>
      <c r="AH47" s="22">
        <f t="shared" si="27"/>
        <v>2.2049999999997942E-4</v>
      </c>
      <c r="AI47" s="21">
        <f t="shared" si="28"/>
        <v>3.9662122087854294E-2</v>
      </c>
      <c r="AJ47">
        <f t="shared" si="12"/>
        <v>0.41190329351811045</v>
      </c>
    </row>
    <row r="48" spans="1:36" x14ac:dyDescent="0.2">
      <c r="A48" t="str">
        <f>'Raw Data'!A48</f>
        <v>Apo_lipin</v>
      </c>
      <c r="B48">
        <f>'Raw Data'!B48</f>
        <v>309</v>
      </c>
      <c r="C48">
        <f>'Raw Data'!C48</f>
        <v>342</v>
      </c>
      <c r="D48" t="str">
        <f>'Raw Data'!D48</f>
        <v>QAIHSESSDTFSDQSPTMARGLLIHQSKAQTEMQ</v>
      </c>
      <c r="E48" s="1">
        <f>AVERAGE('Raw Data'!J48,'Raw Data'!P48,'Raw Data'!V48)</f>
        <v>16.413</v>
      </c>
      <c r="F48" s="9">
        <f>STDEV('Raw Data'!J48,'Raw Data'!P48,'Raw Data'!V48)</f>
        <v>0.30920381627657773</v>
      </c>
      <c r="G48" s="1">
        <f>AVERAGE('Raw Data'!AB48,'Raw Data'!AH48,'Raw Data'!AN48)</f>
        <v>16.517666666666667</v>
      </c>
      <c r="H48" s="9">
        <f>STDEV('Raw Data'!AB48,'Raw Data'!AH48,'Raw Data'!AN48)</f>
        <v>0.27232762131912541</v>
      </c>
      <c r="I48" s="1">
        <f>AVERAGE('Raw Data'!AT48,'Raw Data'!AZ48)</f>
        <v>16.432000000000002</v>
      </c>
      <c r="J48" s="9">
        <f>STDEV('Raw Data'!AT48,'Raw Data'!AZ48)</f>
        <v>0.28849956672410976</v>
      </c>
      <c r="K48" s="1">
        <f>AVERAGE('Raw Data'!BL48,'Raw Data'!BR48,'Raw Data'!BX48)</f>
        <v>16.612666666666669</v>
      </c>
      <c r="L48" s="9">
        <f>STDEV('Raw Data'!BL48,'Raw Data'!BR48,'Raw Data'!BX48)</f>
        <v>0.27657970520870201</v>
      </c>
      <c r="N48" s="1">
        <f>AVERAGE('Raw Data'!J226,'Raw Data'!P226,'Raw Data'!V226)</f>
        <v>16.248333333333335</v>
      </c>
      <c r="O48" s="9">
        <f>STDEV('Raw Data'!J226,'Raw Data'!P226,'Raw Data'!V226)</f>
        <v>0.45428662024467881</v>
      </c>
      <c r="P48" s="1">
        <f>AVERAGE('Raw Data'!AB226,'Raw Data'!AH226,'Raw Data'!AN226)</f>
        <v>16.372333333333334</v>
      </c>
      <c r="Q48" s="9">
        <f>STDEV('Raw Data'!AB226,'Raw Data'!AH226,'Raw Data'!AN226)</f>
        <v>0.23759068444140091</v>
      </c>
      <c r="R48" s="1">
        <f>AVERAGE('Raw Data'!AT226,'Raw Data'!AZ226)</f>
        <v>16.7575</v>
      </c>
      <c r="S48" s="9">
        <f>STDEV('Raw Data'!AT226,'Raw Data'!AZ226)</f>
        <v>7.8488852711704721E-2</v>
      </c>
      <c r="T48" s="1">
        <f>AVERAGE('Raw Data'!BL226,'Raw Data'!BR226,'Raw Data'!BX226)</f>
        <v>16.657</v>
      </c>
      <c r="U48" s="9">
        <f>STDEV('Raw Data'!BL226,'Raw Data'!BR226,'Raw Data'!BX226)</f>
        <v>8.9213227718763624E-2</v>
      </c>
      <c r="W48" s="2">
        <f t="shared" si="13"/>
        <v>0.16466666666666541</v>
      </c>
      <c r="X48" s="9">
        <f t="shared" si="14"/>
        <v>0.76349043652125648</v>
      </c>
      <c r="Y48" s="2">
        <f t="shared" si="15"/>
        <v>0.14533333333333331</v>
      </c>
      <c r="Z48" s="9">
        <f t="shared" si="16"/>
        <v>0.50991830576052632</v>
      </c>
      <c r="AA48" s="2">
        <f t="shared" si="17"/>
        <v>-0.32549999999999812</v>
      </c>
      <c r="AB48" s="9">
        <f t="shared" si="18"/>
        <v>0.36698841943581451</v>
      </c>
      <c r="AC48" s="2">
        <f t="shared" si="19"/>
        <v>-4.4333333333330671E-2</v>
      </c>
      <c r="AD48" s="9">
        <f t="shared" si="20"/>
        <v>0.36579293292746562</v>
      </c>
      <c r="AE48" s="9"/>
      <c r="AF48" s="24">
        <f t="shared" si="25"/>
        <v>0.58291764665941881</v>
      </c>
      <c r="AG48" s="23">
        <f t="shared" si="26"/>
        <v>0.26001667854968563</v>
      </c>
      <c r="AH48" s="22">
        <f t="shared" si="27"/>
        <v>0.13468049999999732</v>
      </c>
      <c r="AI48" s="21">
        <f t="shared" si="28"/>
        <v>0.13380446977967736</v>
      </c>
      <c r="AJ48">
        <f t="shared" si="12"/>
        <v>1.054238727702971</v>
      </c>
    </row>
    <row r="49" spans="1:36" x14ac:dyDescent="0.2">
      <c r="A49" t="str">
        <f>'Raw Data'!A49</f>
        <v>Apo_lipin</v>
      </c>
      <c r="B49">
        <f>'Raw Data'!B49</f>
        <v>319</v>
      </c>
      <c r="C49">
        <f>'Raw Data'!C49</f>
        <v>342</v>
      </c>
      <c r="D49" t="str">
        <f>'Raw Data'!D49</f>
        <v>FSDQSPTMARGLLIHQSKAQTEMQ</v>
      </c>
      <c r="E49" s="1">
        <f>AVERAGE('Raw Data'!J49,'Raw Data'!P49,'Raw Data'!V49)</f>
        <v>12.997333333333332</v>
      </c>
      <c r="F49" s="9">
        <f>STDEV('Raw Data'!J49,'Raw Data'!P49,'Raw Data'!V49)</f>
        <v>0.18375345801734866</v>
      </c>
      <c r="G49" s="1">
        <f>AVERAGE('Raw Data'!AB49,'Raw Data'!AH49,'Raw Data'!AN49)</f>
        <v>13.028666666666666</v>
      </c>
      <c r="H49" s="9">
        <f>STDEV('Raw Data'!AB49,'Raw Data'!AH49,'Raw Data'!AN49)</f>
        <v>8.4719143842070327E-2</v>
      </c>
      <c r="I49" s="1">
        <f>AVERAGE('Raw Data'!AT49,'Raw Data'!AZ49)</f>
        <v>12.9945</v>
      </c>
      <c r="J49" s="9">
        <f>STDEV('Raw Data'!AT49,'Raw Data'!AZ49)</f>
        <v>0.25526554800834411</v>
      </c>
      <c r="K49" s="1">
        <f>AVERAGE('Raw Data'!BL49,'Raw Data'!BR49,'Raw Data'!BX49)</f>
        <v>13.030333333333333</v>
      </c>
      <c r="L49" s="9">
        <f>STDEV('Raw Data'!BL49,'Raw Data'!BR49,'Raw Data'!BX49)</f>
        <v>7.9431312045901231E-2</v>
      </c>
      <c r="N49" s="1">
        <f>AVERAGE('Raw Data'!J227,'Raw Data'!P227,'Raw Data'!V227)</f>
        <v>12.838333333333333</v>
      </c>
      <c r="O49" s="9">
        <f>STDEV('Raw Data'!J227,'Raw Data'!P227,'Raw Data'!V227)</f>
        <v>0.23573360671175678</v>
      </c>
      <c r="P49" s="1">
        <f>AVERAGE('Raw Data'!AB227,'Raw Data'!AH227,'Raw Data'!AN227)</f>
        <v>12.906333333333334</v>
      </c>
      <c r="Q49" s="9">
        <f>STDEV('Raw Data'!AB227,'Raw Data'!AH227,'Raw Data'!AN227)</f>
        <v>0.14446222112833917</v>
      </c>
      <c r="R49" s="1">
        <f>AVERAGE('Raw Data'!AT227,'Raw Data'!AZ227)</f>
        <v>13.186</v>
      </c>
      <c r="S49" s="9">
        <f>STDEV('Raw Data'!AT227,'Raw Data'!AZ227)</f>
        <v>1.8384776310850094E-2</v>
      </c>
      <c r="T49" s="1">
        <f>AVERAGE('Raw Data'!BL227,'Raw Data'!BR227,'Raw Data'!BX227)</f>
        <v>13.090666666666669</v>
      </c>
      <c r="U49" s="9">
        <f>STDEV('Raw Data'!BL227,'Raw Data'!BR227,'Raw Data'!BX227)</f>
        <v>5.6438757368791954E-2</v>
      </c>
      <c r="W49" s="2">
        <f t="shared" si="13"/>
        <v>0.15899999999999892</v>
      </c>
      <c r="X49" s="9">
        <f t="shared" si="14"/>
        <v>0.41948706472910546</v>
      </c>
      <c r="Y49" s="2">
        <f t="shared" si="15"/>
        <v>0.12233333333333185</v>
      </c>
      <c r="Z49" s="9">
        <f t="shared" si="16"/>
        <v>0.2291813649704095</v>
      </c>
      <c r="AA49" s="2">
        <f t="shared" si="17"/>
        <v>-0.19149999999999956</v>
      </c>
      <c r="AB49" s="9">
        <f t="shared" si="18"/>
        <v>0.27365032431919423</v>
      </c>
      <c r="AC49" s="2">
        <f t="shared" si="19"/>
        <v>-6.0333333333336014E-2</v>
      </c>
      <c r="AD49" s="9">
        <f t="shared" si="20"/>
        <v>0.13587006941469318</v>
      </c>
      <c r="AE49" s="9"/>
      <c r="AF49" s="24">
        <f t="shared" si="25"/>
        <v>0.17596939747504073</v>
      </c>
      <c r="AG49" s="23">
        <f t="shared" si="26"/>
        <v>5.2524098049700041E-2</v>
      </c>
      <c r="AH49" s="22">
        <f t="shared" si="27"/>
        <v>7.4884500000000187E-2</v>
      </c>
      <c r="AI49" s="21">
        <f t="shared" si="28"/>
        <v>1.8460675762753544E-2</v>
      </c>
      <c r="AJ49">
        <f t="shared" si="12"/>
        <v>0.56730826830524383</v>
      </c>
    </row>
    <row r="50" spans="1:36" x14ac:dyDescent="0.2">
      <c r="A50" t="str">
        <f>'Raw Data'!A50</f>
        <v>Apo_lipin</v>
      </c>
      <c r="B50">
        <f>'Raw Data'!B50</f>
        <v>327</v>
      </c>
      <c r="C50">
        <f>'Raw Data'!C50</f>
        <v>342</v>
      </c>
      <c r="D50" t="str">
        <f>'Raw Data'!D50</f>
        <v>ARGLLIHQSKAQTEMQ</v>
      </c>
      <c r="E50" s="1">
        <f>AVERAGE('Raw Data'!J50,'Raw Data'!P50,'Raw Data'!V50)</f>
        <v>8.065666666666667</v>
      </c>
      <c r="F50" s="9">
        <f>STDEV('Raw Data'!J50,'Raw Data'!P50,'Raw Data'!V50)</f>
        <v>5.105226080530946E-2</v>
      </c>
      <c r="G50" s="1">
        <f>AVERAGE('Raw Data'!AB50,'Raw Data'!AH50,'Raw Data'!AN50)</f>
        <v>8.1446666666666676</v>
      </c>
      <c r="H50" s="9">
        <f>STDEV('Raw Data'!AB50,'Raw Data'!AH50,'Raw Data'!AN50)</f>
        <v>1.855622087962187E-2</v>
      </c>
      <c r="I50" s="1">
        <f>AVERAGE('Raw Data'!AT50,'Raw Data'!AZ50)</f>
        <v>8.2095000000000002</v>
      </c>
      <c r="J50" s="9">
        <f>STDEV('Raw Data'!AT50,'Raw Data'!AZ50)</f>
        <v>0.17606958851544946</v>
      </c>
      <c r="K50" s="1">
        <f>AVERAGE('Raw Data'!BL50,'Raw Data'!BR50,'Raw Data'!BX50)</f>
        <v>8.1693333333333324</v>
      </c>
      <c r="L50" s="9">
        <f>STDEV('Raw Data'!BL50,'Raw Data'!BR50,'Raw Data'!BX50)</f>
        <v>9.9016833585675812E-2</v>
      </c>
      <c r="N50" s="1">
        <f>AVERAGE('Raw Data'!J228,'Raw Data'!P228,'Raw Data'!V228)</f>
        <v>7.9186666666666667</v>
      </c>
      <c r="O50" s="9">
        <f>STDEV('Raw Data'!J228,'Raw Data'!P228,'Raw Data'!V228)</f>
        <v>0.14903802646752032</v>
      </c>
      <c r="P50" s="1">
        <f>AVERAGE('Raw Data'!AB228,'Raw Data'!AH228,'Raw Data'!AN228)</f>
        <v>8.1853333333333325</v>
      </c>
      <c r="Q50" s="9">
        <f>STDEV('Raw Data'!AB228,'Raw Data'!AH228,'Raw Data'!AN228)</f>
        <v>3.3231511150311893E-2</v>
      </c>
      <c r="R50" s="1">
        <f>AVERAGE('Raw Data'!AT228,'Raw Data'!AZ228)</f>
        <v>8.0835000000000008</v>
      </c>
      <c r="S50" s="9">
        <f>STDEV('Raw Data'!AT228,'Raw Data'!AZ228)</f>
        <v>0.18596908345206192</v>
      </c>
      <c r="T50" s="1">
        <f>AVERAGE('Raw Data'!BL228,'Raw Data'!BR228,'Raw Data'!BX228)</f>
        <v>7.976</v>
      </c>
      <c r="U50" s="9">
        <f>STDEV('Raw Data'!BL228,'Raw Data'!BR228,'Raw Data'!BX228)</f>
        <v>2.9308701779505734E-2</v>
      </c>
      <c r="W50" s="2">
        <f t="shared" si="13"/>
        <v>0.14700000000000024</v>
      </c>
      <c r="X50" s="9">
        <f t="shared" si="14"/>
        <v>0.20009028727282979</v>
      </c>
      <c r="Y50" s="2">
        <f t="shared" si="15"/>
        <v>-4.0666666666664852E-2</v>
      </c>
      <c r="Z50" s="9">
        <f t="shared" si="16"/>
        <v>5.1787732029933767E-2</v>
      </c>
      <c r="AA50" s="2">
        <f t="shared" si="17"/>
        <v>0.12599999999999945</v>
      </c>
      <c r="AB50" s="9">
        <f t="shared" si="18"/>
        <v>0.36203867196751138</v>
      </c>
      <c r="AC50" s="2">
        <f t="shared" si="19"/>
        <v>0.19333333333333247</v>
      </c>
      <c r="AD50" s="9">
        <f t="shared" si="20"/>
        <v>0.12832553536518154</v>
      </c>
      <c r="AE50" s="9"/>
      <c r="AF50" s="24">
        <f t="shared" si="25"/>
        <v>4.0036123060923551E-2</v>
      </c>
      <c r="AG50" s="23">
        <f t="shared" si="26"/>
        <v>2.6819691888042277E-3</v>
      </c>
      <c r="AH50" s="22">
        <f t="shared" si="27"/>
        <v>0.1310719999999993</v>
      </c>
      <c r="AI50" s="21">
        <f t="shared" si="28"/>
        <v>1.646744302676046E-2</v>
      </c>
      <c r="AJ50">
        <f t="shared" si="12"/>
        <v>0.43618520753974171</v>
      </c>
    </row>
    <row r="51" spans="1:36" x14ac:dyDescent="0.2">
      <c r="A51" t="str">
        <f>'Raw Data'!A51</f>
        <v>Apo_lipin</v>
      </c>
      <c r="B51">
        <f>'Raw Data'!B51</f>
        <v>330</v>
      </c>
      <c r="C51">
        <f>'Raw Data'!C51</f>
        <v>342</v>
      </c>
      <c r="D51" t="str">
        <f>'Raw Data'!D51</f>
        <v>LLIHQSKAQTEMQ</v>
      </c>
      <c r="E51" s="1">
        <f>AVERAGE('Raw Data'!J51,'Raw Data'!P51,'Raw Data'!V51)</f>
        <v>6.8920000000000003</v>
      </c>
      <c r="F51" s="9">
        <f>STDEV('Raw Data'!J51,'Raw Data'!P51,'Raw Data'!V51)</f>
        <v>0.11086929241228149</v>
      </c>
      <c r="G51" s="1">
        <f>AVERAGE('Raw Data'!AB51,'Raw Data'!AH51,'Raw Data'!AN51)</f>
        <v>6.9110000000000005</v>
      </c>
      <c r="H51" s="9">
        <f>STDEV('Raw Data'!AB51,'Raw Data'!AH51,'Raw Data'!AN51)</f>
        <v>0.11889911690168233</v>
      </c>
      <c r="I51" s="1">
        <f>AVERAGE('Raw Data'!AT51,'Raw Data'!AZ51)</f>
        <v>6.867</v>
      </c>
      <c r="J51" s="9">
        <f>STDEV('Raw Data'!AT51,'Raw Data'!AZ51)</f>
        <v>0.25738686835190383</v>
      </c>
      <c r="K51" s="1">
        <f>AVERAGE('Raw Data'!BL51,'Raw Data'!BR51,'Raw Data'!BX51)</f>
        <v>6.8683333333333332</v>
      </c>
      <c r="L51" s="9">
        <f>STDEV('Raw Data'!BL51,'Raw Data'!BR51,'Raw Data'!BX51)</f>
        <v>0.10801080192894284</v>
      </c>
      <c r="N51" s="1">
        <f>AVERAGE('Raw Data'!J229,'Raw Data'!P229,'Raw Data'!V229)</f>
        <v>6.6179999999999994</v>
      </c>
      <c r="O51" s="9">
        <f>STDEV('Raw Data'!J229,'Raw Data'!P229,'Raw Data'!V229)</f>
        <v>9.325770745627375E-2</v>
      </c>
      <c r="P51" s="1">
        <f>AVERAGE('Raw Data'!AB229,'Raw Data'!AH229,'Raw Data'!AN229)</f>
        <v>6.8790000000000004</v>
      </c>
      <c r="Q51" s="9">
        <f>STDEV('Raw Data'!AB229,'Raw Data'!AH229,'Raw Data'!AN229)</f>
        <v>2.7055498516937504E-2</v>
      </c>
      <c r="R51" s="1">
        <f>AVERAGE('Raw Data'!AT229,'Raw Data'!AZ229)</f>
        <v>6.7810000000000006</v>
      </c>
      <c r="S51" s="9">
        <f>STDEV('Raw Data'!AT229,'Raw Data'!AZ229)</f>
        <v>6.2225396744416239E-2</v>
      </c>
      <c r="T51" s="1">
        <f>AVERAGE('Raw Data'!BL229,'Raw Data'!BR229,'Raw Data'!BX229)</f>
        <v>6.7820000000000009</v>
      </c>
      <c r="U51" s="9">
        <f>STDEV('Raw Data'!BL229,'Raw Data'!BR229,'Raw Data'!BX229)</f>
        <v>0.11240996397117123</v>
      </c>
      <c r="W51" s="2">
        <f t="shared" si="13"/>
        <v>0.27400000000000091</v>
      </c>
      <c r="X51" s="9">
        <f t="shared" si="14"/>
        <v>0.20412699986855526</v>
      </c>
      <c r="Y51" s="2">
        <f t="shared" si="15"/>
        <v>3.2000000000000028E-2</v>
      </c>
      <c r="Z51" s="9">
        <f t="shared" si="16"/>
        <v>0.14595461541861982</v>
      </c>
      <c r="AA51" s="2">
        <f t="shared" si="17"/>
        <v>8.599999999999941E-2</v>
      </c>
      <c r="AB51" s="9">
        <f t="shared" si="18"/>
        <v>0.31961226509632007</v>
      </c>
      <c r="AC51" s="2">
        <f t="shared" si="19"/>
        <v>8.6333333333332263E-2</v>
      </c>
      <c r="AD51" s="9">
        <f t="shared" si="20"/>
        <v>0.22042076590011406</v>
      </c>
      <c r="AE51" s="9"/>
      <c r="AF51" s="24">
        <f t="shared" si="25"/>
        <v>4.1667832075337162E-2</v>
      </c>
      <c r="AG51" s="23">
        <f t="shared" si="26"/>
        <v>2.1302749761997215E-2</v>
      </c>
      <c r="AH51" s="22">
        <f t="shared" si="27"/>
        <v>0.10215200000000038</v>
      </c>
      <c r="AI51" s="21">
        <f t="shared" si="28"/>
        <v>4.8585314039992882E-2</v>
      </c>
      <c r="AJ51">
        <f t="shared" si="12"/>
        <v>0.46228551337601703</v>
      </c>
    </row>
    <row r="52" spans="1:36" x14ac:dyDescent="0.2">
      <c r="A52" t="str">
        <f>'Raw Data'!A52</f>
        <v>Apo_lipin</v>
      </c>
      <c r="B52">
        <f>'Raw Data'!B52</f>
        <v>332</v>
      </c>
      <c r="C52">
        <f>'Raw Data'!C52</f>
        <v>342</v>
      </c>
      <c r="D52" t="str">
        <f>'Raw Data'!D52</f>
        <v>IHQSKAQTEMQ</v>
      </c>
      <c r="E52" s="1">
        <f>AVERAGE('Raw Data'!J52,'Raw Data'!P52,'Raw Data'!V52)</f>
        <v>5.8649999999999993</v>
      </c>
      <c r="F52" s="9">
        <f>STDEV('Raw Data'!J52,'Raw Data'!P52,'Raw Data'!V52)</f>
        <v>9.2999999999999833E-2</v>
      </c>
      <c r="G52" s="1">
        <f>AVERAGE('Raw Data'!AB52,'Raw Data'!AH52,'Raw Data'!AN52)</f>
        <v>5.948666666666667</v>
      </c>
      <c r="H52" s="9">
        <f>STDEV('Raw Data'!AB52,'Raw Data'!AH52,'Raw Data'!AN52)</f>
        <v>5.1286775423429874E-2</v>
      </c>
      <c r="I52" s="1">
        <f>AVERAGE('Raw Data'!AT52,'Raw Data'!AZ52)</f>
        <v>6.0229999999999997</v>
      </c>
      <c r="J52" s="9">
        <f>STDEV('Raw Data'!AT52,'Raw Data'!AZ52)</f>
        <v>4.8083261120685589E-2</v>
      </c>
      <c r="K52" s="1">
        <f>AVERAGE('Raw Data'!BL52,'Raw Data'!BR52,'Raw Data'!BX52)</f>
        <v>6.0083333333333329</v>
      </c>
      <c r="L52" s="9">
        <f>STDEV('Raw Data'!BL52,'Raw Data'!BR52,'Raw Data'!BX52)</f>
        <v>5.0895317400850792E-2</v>
      </c>
      <c r="N52" s="1">
        <f>AVERAGE('Raw Data'!J230,'Raw Data'!P230,'Raw Data'!V230)</f>
        <v>5.9013333333333335</v>
      </c>
      <c r="O52" s="9">
        <f>STDEV('Raw Data'!J230,'Raw Data'!P230,'Raw Data'!V230)</f>
        <v>0.10271481554933223</v>
      </c>
      <c r="P52" s="1">
        <f>AVERAGE('Raw Data'!AB230,'Raw Data'!AH230,'Raw Data'!AN230)</f>
        <v>5.956666666666667</v>
      </c>
      <c r="Q52" s="9">
        <f>STDEV('Raw Data'!AB230,'Raw Data'!AH230,'Raw Data'!AN230)</f>
        <v>5.0836338708972112E-2</v>
      </c>
      <c r="R52" s="1">
        <f>AVERAGE('Raw Data'!AT230,'Raw Data'!AZ230)</f>
        <v>5.923</v>
      </c>
      <c r="S52" s="9">
        <f>STDEV('Raw Data'!AT230,'Raw Data'!AZ230)</f>
        <v>2.2627416997969541E-2</v>
      </c>
      <c r="T52" s="1">
        <f>AVERAGE('Raw Data'!BL230,'Raw Data'!BR230,'Raw Data'!BX230)</f>
        <v>5.9969999999999999</v>
      </c>
      <c r="U52" s="9">
        <f>STDEV('Raw Data'!BL230,'Raw Data'!BR230,'Raw Data'!BX230)</f>
        <v>9.5519631490076709E-2</v>
      </c>
      <c r="W52" s="2">
        <f t="shared" si="13"/>
        <v>-3.6333333333334217E-2</v>
      </c>
      <c r="X52" s="9">
        <f t="shared" si="14"/>
        <v>0.19571481554933207</v>
      </c>
      <c r="Y52" s="2">
        <f t="shared" si="15"/>
        <v>-8.0000000000000071E-3</v>
      </c>
      <c r="Z52" s="9">
        <f t="shared" si="16"/>
        <v>0.10212311413240199</v>
      </c>
      <c r="AA52" s="2">
        <f t="shared" si="17"/>
        <v>9.9999999999999645E-2</v>
      </c>
      <c r="AB52" s="9">
        <f t="shared" si="18"/>
        <v>7.0710678118655126E-2</v>
      </c>
      <c r="AC52" s="2">
        <f t="shared" si="19"/>
        <v>1.1333333333332973E-2</v>
      </c>
      <c r="AD52" s="9">
        <f t="shared" si="20"/>
        <v>0.14641494889092749</v>
      </c>
      <c r="AE52" s="9"/>
      <c r="AF52" s="24">
        <f t="shared" si="25"/>
        <v>3.8304289025509072E-2</v>
      </c>
      <c r="AG52" s="23">
        <f t="shared" si="26"/>
        <v>1.0429130440099604E-2</v>
      </c>
      <c r="AH52" s="22">
        <f t="shared" si="27"/>
        <v>5.000000000000053E-3</v>
      </c>
      <c r="AI52" s="21">
        <f t="shared" si="28"/>
        <v>2.1437337258732907E-2</v>
      </c>
      <c r="AJ52">
        <f t="shared" si="12"/>
        <v>0.27417285920444723</v>
      </c>
    </row>
    <row r="53" spans="1:36" x14ac:dyDescent="0.2">
      <c r="A53" t="str">
        <f>'Raw Data'!A53</f>
        <v>Apo_lipin</v>
      </c>
      <c r="B53">
        <f>'Raw Data'!B53</f>
        <v>343</v>
      </c>
      <c r="C53">
        <f>'Raw Data'!C53</f>
        <v>349</v>
      </c>
      <c r="D53" t="str">
        <f>'Raw Data'!D53</f>
        <v>FVNEEDL</v>
      </c>
      <c r="E53" s="1">
        <f>AVERAGE('Raw Data'!J53,'Raw Data'!P53,'Raw Data'!V53)</f>
        <v>3.1166666666666667</v>
      </c>
      <c r="F53" s="9">
        <f>STDEV('Raw Data'!J53,'Raw Data'!P53,'Raw Data'!V53)</f>
        <v>2.6689573494781287E-2</v>
      </c>
      <c r="G53" s="1">
        <f>AVERAGE('Raw Data'!AB53,'Raw Data'!AH53,'Raw Data'!AN53)</f>
        <v>3.2166666666666668</v>
      </c>
      <c r="H53" s="9">
        <f>STDEV('Raw Data'!AB53,'Raw Data'!AH53,'Raw Data'!AN53)</f>
        <v>4.9338963642676446E-2</v>
      </c>
      <c r="I53" s="1">
        <f>AVERAGE('Raw Data'!AT53,'Raw Data'!AZ53)</f>
        <v>3.1535000000000002</v>
      </c>
      <c r="J53" s="9">
        <f>STDEV('Raw Data'!AT53,'Raw Data'!AZ53)</f>
        <v>6.2932503525602701E-2</v>
      </c>
      <c r="K53" s="1">
        <f>AVERAGE('Raw Data'!BL53,'Raw Data'!BR53,'Raw Data'!BX53)</f>
        <v>3.2486666666666668</v>
      </c>
      <c r="L53" s="9">
        <f>STDEV('Raw Data'!BL53,'Raw Data'!BR53,'Raw Data'!BX53)</f>
        <v>2.4583192089989613E-2</v>
      </c>
      <c r="N53" s="1">
        <f>AVERAGE('Raw Data'!J231,'Raw Data'!P231,'Raw Data'!V231)</f>
        <v>3.0036666666666672</v>
      </c>
      <c r="O53" s="9">
        <f>STDEV('Raw Data'!J231,'Raw Data'!P231,'Raw Data'!V231)</f>
        <v>6.0467622190171592E-2</v>
      </c>
      <c r="P53" s="1">
        <f>AVERAGE('Raw Data'!AB231,'Raw Data'!AH231,'Raw Data'!AN231)</f>
        <v>3.2079999999999997</v>
      </c>
      <c r="Q53" s="9">
        <f>STDEV('Raw Data'!AB231,'Raw Data'!AH231,'Raw Data'!AN231)</f>
        <v>4.8569537778323589E-2</v>
      </c>
      <c r="R53" s="1">
        <f>AVERAGE('Raw Data'!AT231,'Raw Data'!AZ231)</f>
        <v>3.2575000000000003</v>
      </c>
      <c r="S53" s="9">
        <f>STDEV('Raw Data'!AT231,'Raw Data'!AZ231)</f>
        <v>5.0204581464244995E-2</v>
      </c>
      <c r="T53" s="1">
        <f>AVERAGE('Raw Data'!BL231,'Raw Data'!BR231,'Raw Data'!BX231)</f>
        <v>3.2726666666666664</v>
      </c>
      <c r="U53" s="9">
        <f>STDEV('Raw Data'!BL231,'Raw Data'!BR231,'Raw Data'!BX231)</f>
        <v>3.1643851430148758E-2</v>
      </c>
      <c r="W53" s="2">
        <f t="shared" si="13"/>
        <v>0.11299999999999955</v>
      </c>
      <c r="X53" s="9">
        <f t="shared" si="14"/>
        <v>8.7157195684952879E-2</v>
      </c>
      <c r="Y53" s="2">
        <f t="shared" si="15"/>
        <v>8.6666666666670444E-3</v>
      </c>
      <c r="Z53" s="9">
        <f t="shared" si="16"/>
        <v>9.7908501421000035E-2</v>
      </c>
      <c r="AA53" s="2">
        <f t="shared" si="17"/>
        <v>-0.10400000000000009</v>
      </c>
      <c r="AB53" s="9">
        <f t="shared" si="18"/>
        <v>0.1131370849898477</v>
      </c>
      <c r="AC53" s="2">
        <f t="shared" si="19"/>
        <v>-2.3999999999999577E-2</v>
      </c>
      <c r="AD53" s="9">
        <f t="shared" si="20"/>
        <v>5.6227043520138367E-2</v>
      </c>
      <c r="AE53" s="9"/>
      <c r="AF53" s="24">
        <f t="shared" si="25"/>
        <v>7.5963767596651686E-3</v>
      </c>
      <c r="AG53" s="23">
        <f t="shared" si="26"/>
        <v>9.5860746505059668E-3</v>
      </c>
      <c r="AH53" s="22">
        <f t="shared" si="27"/>
        <v>1.2800000000000023E-2</v>
      </c>
      <c r="AI53" s="21">
        <f t="shared" si="28"/>
        <v>3.161480423015534E-3</v>
      </c>
      <c r="AJ53">
        <f t="shared" si="12"/>
        <v>0.18205474954855391</v>
      </c>
    </row>
    <row r="54" spans="1:36" x14ac:dyDescent="0.2">
      <c r="A54" t="str">
        <f>'Raw Data'!A54</f>
        <v>Apo_lipin</v>
      </c>
      <c r="B54">
        <f>'Raw Data'!B54</f>
        <v>350</v>
      </c>
      <c r="C54">
        <f>'Raw Data'!C54</f>
        <v>363</v>
      </c>
      <c r="D54" t="str">
        <f>'Raw Data'!D54</f>
        <v>ESLGAAAPPSPVAE</v>
      </c>
      <c r="E54" s="1">
        <f>AVERAGE('Raw Data'!J54,'Raw Data'!P54,'Raw Data'!V54)</f>
        <v>6.1486666666666672</v>
      </c>
      <c r="F54" s="9">
        <f>STDEV('Raw Data'!J54,'Raw Data'!P54,'Raw Data'!V54)</f>
        <v>0.11115904521600274</v>
      </c>
      <c r="G54" s="1">
        <f>AVERAGE('Raw Data'!AB54,'Raw Data'!AH54,'Raw Data'!AN54)</f>
        <v>6.1623333333333337</v>
      </c>
      <c r="H54" s="9">
        <f>STDEV('Raw Data'!AB54,'Raw Data'!AH54,'Raw Data'!AN54)</f>
        <v>4.8583261863869708E-2</v>
      </c>
      <c r="I54" s="1">
        <f>AVERAGE('Raw Data'!AT54,'Raw Data'!AZ54)</f>
        <v>6.0310000000000006</v>
      </c>
      <c r="J54" s="9">
        <f>STDEV('Raw Data'!AT54,'Raw Data'!AZ54)</f>
        <v>0.11455129855222064</v>
      </c>
      <c r="K54" s="1">
        <f>AVERAGE('Raw Data'!BL54,'Raw Data'!BR54,'Raw Data'!BX54)</f>
        <v>6.1466666666666674</v>
      </c>
      <c r="L54" s="9">
        <f>STDEV('Raw Data'!BL54,'Raw Data'!BR54,'Raw Data'!BX54)</f>
        <v>0.13934609191984326</v>
      </c>
      <c r="N54" s="1">
        <f>AVERAGE('Raw Data'!J232,'Raw Data'!P232,'Raw Data'!V232)</f>
        <v>5.8029999999999999</v>
      </c>
      <c r="O54" s="9">
        <f>STDEV('Raw Data'!J232,'Raw Data'!P232,'Raw Data'!V232)</f>
        <v>0.11596982366115766</v>
      </c>
      <c r="P54" s="1">
        <f>AVERAGE('Raw Data'!AB232,'Raw Data'!AH232,'Raw Data'!AN232)</f>
        <v>6.3456666666666663</v>
      </c>
      <c r="Q54" s="9">
        <f>STDEV('Raw Data'!AB232,'Raw Data'!AH232,'Raw Data'!AN232)</f>
        <v>2.7209067116189839E-2</v>
      </c>
      <c r="R54" s="1">
        <f>AVERAGE('Raw Data'!AT232,'Raw Data'!AZ232)</f>
        <v>6.52</v>
      </c>
      <c r="S54" s="9">
        <f>STDEV('Raw Data'!AT232,'Raw Data'!AZ232)</f>
        <v>0.22627416997969479</v>
      </c>
      <c r="T54" s="1">
        <f>AVERAGE('Raw Data'!BL232,'Raw Data'!BR232,'Raw Data'!BX232)</f>
        <v>6.155666666666666</v>
      </c>
      <c r="U54" s="9">
        <f>STDEV('Raw Data'!BL232,'Raw Data'!BR232,'Raw Data'!BX232)</f>
        <v>0.10644403850537315</v>
      </c>
      <c r="W54" s="2">
        <f t="shared" si="13"/>
        <v>0.34566666666666723</v>
      </c>
      <c r="X54" s="9">
        <f t="shared" si="14"/>
        <v>0.22712886887716038</v>
      </c>
      <c r="Y54" s="2">
        <f t="shared" si="15"/>
        <v>-0.18333333333333268</v>
      </c>
      <c r="Z54" s="9">
        <f t="shared" si="16"/>
        <v>7.5792328980059553E-2</v>
      </c>
      <c r="AA54" s="2">
        <f t="shared" si="17"/>
        <v>-0.48899999999999899</v>
      </c>
      <c r="AB54" s="9">
        <f t="shared" si="18"/>
        <v>0.34082546853191542</v>
      </c>
      <c r="AC54" s="2">
        <f t="shared" si="19"/>
        <v>-8.9999999999985647E-3</v>
      </c>
      <c r="AD54" s="9">
        <f t="shared" si="20"/>
        <v>0.24579013042521641</v>
      </c>
      <c r="AE54" s="9"/>
      <c r="AF54" s="24">
        <f t="shared" si="25"/>
        <v>5.1587523077418318E-2</v>
      </c>
      <c r="AG54" s="23">
        <f t="shared" si="26"/>
        <v>5.7444771322215753E-3</v>
      </c>
      <c r="AH54" s="22">
        <f t="shared" si="27"/>
        <v>0.11616199999999967</v>
      </c>
      <c r="AI54" s="21">
        <f t="shared" si="28"/>
        <v>6.0412788214444894E-2</v>
      </c>
      <c r="AJ54">
        <f t="shared" si="12"/>
        <v>0.48363910969242807</v>
      </c>
    </row>
    <row r="55" spans="1:36" x14ac:dyDescent="0.2">
      <c r="A55" t="str">
        <f>'Raw Data'!A55</f>
        <v>Apo_lipin</v>
      </c>
      <c r="B55">
        <f>'Raw Data'!B55</f>
        <v>350</v>
      </c>
      <c r="C55">
        <f>'Raw Data'!C55</f>
        <v>364</v>
      </c>
      <c r="D55" t="str">
        <f>'Raw Data'!D55</f>
        <v>ESLGAAAPPSPVAEE</v>
      </c>
      <c r="E55" s="1">
        <f>AVERAGE('Raw Data'!J55,'Raw Data'!P55,'Raw Data'!V55)</f>
        <v>7.1410000000000009</v>
      </c>
      <c r="F55" s="9">
        <f>STDEV('Raw Data'!J55,'Raw Data'!P55,'Raw Data'!V55)</f>
        <v>9.6192515301347703E-2</v>
      </c>
      <c r="G55" s="1">
        <f>AVERAGE('Raw Data'!AB55,'Raw Data'!AH55,'Raw Data'!AN55)</f>
        <v>7.2016666666666671</v>
      </c>
      <c r="H55" s="9">
        <f>STDEV('Raw Data'!AB55,'Raw Data'!AH55,'Raw Data'!AN55)</f>
        <v>4.3821608064211592E-2</v>
      </c>
      <c r="I55" s="1">
        <f>AVERAGE('Raw Data'!AT55,'Raw Data'!AZ55)</f>
        <v>7.1935000000000002</v>
      </c>
      <c r="J55" s="9">
        <f>STDEV('Raw Data'!AT55,'Raw Data'!AZ55)</f>
        <v>7.0003571337468345E-2</v>
      </c>
      <c r="K55" s="1">
        <f>AVERAGE('Raw Data'!BL55,'Raw Data'!BR55,'Raw Data'!BX55)</f>
        <v>7.2056666666666658</v>
      </c>
      <c r="L55" s="9">
        <f>STDEV('Raw Data'!BL55,'Raw Data'!BR55,'Raw Data'!BX55)</f>
        <v>4.1860880704224342E-2</v>
      </c>
      <c r="N55" s="1">
        <f>AVERAGE('Raw Data'!J233,'Raw Data'!P233,'Raw Data'!V233)</f>
        <v>6.9366666666666665</v>
      </c>
      <c r="O55" s="9">
        <f>STDEV('Raw Data'!J233,'Raw Data'!P233,'Raw Data'!V233)</f>
        <v>0.11115904521600284</v>
      </c>
      <c r="P55" s="1">
        <f>AVERAGE('Raw Data'!AB233,'Raw Data'!AH233,'Raw Data'!AN233)</f>
        <v>7.1716666666666669</v>
      </c>
      <c r="Q55" s="9">
        <f>STDEV('Raw Data'!AB233,'Raw Data'!AH233,'Raw Data'!AN233)</f>
        <v>5.4720501947015533E-2</v>
      </c>
      <c r="R55" s="1">
        <f>AVERAGE('Raw Data'!AT233,'Raw Data'!AZ233)</f>
        <v>7.2469999999999999</v>
      </c>
      <c r="S55" s="9">
        <f>STDEV('Raw Data'!AT233,'Raw Data'!AZ233)</f>
        <v>7.0710678118653244E-3</v>
      </c>
      <c r="T55" s="1">
        <f>AVERAGE('Raw Data'!BL233,'Raw Data'!BR233,'Raw Data'!BX233)</f>
        <v>7.2093333333333334</v>
      </c>
      <c r="U55" s="9">
        <f>STDEV('Raw Data'!BL233,'Raw Data'!BR233,'Raw Data'!BX233)</f>
        <v>6.819335255971333E-2</v>
      </c>
      <c r="W55" s="2">
        <f t="shared" si="13"/>
        <v>0.20433333333333437</v>
      </c>
      <c r="X55" s="9">
        <f t="shared" si="14"/>
        <v>0.20735156051735054</v>
      </c>
      <c r="Y55" s="2">
        <f t="shared" si="15"/>
        <v>3.0000000000000249E-2</v>
      </c>
      <c r="Z55" s="9">
        <f t="shared" si="16"/>
        <v>9.8542110011227119E-2</v>
      </c>
      <c r="AA55" s="2">
        <f t="shared" si="17"/>
        <v>-5.3499999999999659E-2</v>
      </c>
      <c r="AB55" s="9">
        <f t="shared" si="18"/>
        <v>7.7074639149333671E-2</v>
      </c>
      <c r="AC55" s="2">
        <f t="shared" si="19"/>
        <v>-3.6666666666675951E-3</v>
      </c>
      <c r="AD55" s="9">
        <f t="shared" si="20"/>
        <v>0.11005423326393768</v>
      </c>
      <c r="AE55" s="9"/>
      <c r="AF55" s="24">
        <f t="shared" si="25"/>
        <v>4.2994669648980487E-2</v>
      </c>
      <c r="AG55" s="23">
        <f t="shared" si="26"/>
        <v>9.7105474454647882E-3</v>
      </c>
      <c r="AH55" s="22">
        <f t="shared" si="27"/>
        <v>5.9404999999999987E-3</v>
      </c>
      <c r="AI55" s="21">
        <f t="shared" si="28"/>
        <v>1.2111934259313206E-2</v>
      </c>
      <c r="AJ55">
        <f t="shared" si="12"/>
        <v>0.2660031040303073</v>
      </c>
    </row>
    <row r="56" spans="1:36" x14ac:dyDescent="0.2">
      <c r="A56" t="str">
        <f>'Raw Data'!A56</f>
        <v>Apo_lipin</v>
      </c>
      <c r="B56">
        <f>'Raw Data'!B56</f>
        <v>364</v>
      </c>
      <c r="C56">
        <f>'Raw Data'!C56</f>
        <v>399</v>
      </c>
      <c r="D56" t="str">
        <f>'Raw Data'!D56</f>
        <v>ELKAPYPNTAQSSSKTDSPSRKKDKRSRHLGADGVY</v>
      </c>
      <c r="E56" s="1">
        <f>AVERAGE('Raw Data'!J56,'Raw Data'!P56,'Raw Data'!V56)</f>
        <v>10.810333333333332</v>
      </c>
      <c r="F56" s="9">
        <f>STDEV('Raw Data'!J56,'Raw Data'!P56,'Raw Data'!V56)</f>
        <v>0.46795441373421537</v>
      </c>
      <c r="G56" s="1">
        <f>AVERAGE('Raw Data'!AB56,'Raw Data'!AH56,'Raw Data'!AN56)</f>
        <v>11.204666666666668</v>
      </c>
      <c r="H56" s="9">
        <f>STDEV('Raw Data'!AB56,'Raw Data'!AH56,'Raw Data'!AN56)</f>
        <v>0.13323788250093649</v>
      </c>
      <c r="I56" s="1">
        <f>AVERAGE('Raw Data'!AT56,'Raw Data'!AZ56)</f>
        <v>11.303999999999998</v>
      </c>
      <c r="J56" s="9">
        <f>STDEV('Raw Data'!AT56,'Raw Data'!AZ56)</f>
        <v>2.5455844122715419E-2</v>
      </c>
      <c r="K56" s="1">
        <f>AVERAGE('Raw Data'!BL56,'Raw Data'!BR56,'Raw Data'!BX56)</f>
        <v>11.259</v>
      </c>
      <c r="L56" s="9">
        <f>STDEV('Raw Data'!BL56,'Raw Data'!BR56,'Raw Data'!BX56)</f>
        <v>0.12699606293110047</v>
      </c>
      <c r="N56" s="1">
        <f>AVERAGE('Raw Data'!J234,'Raw Data'!P234,'Raw Data'!V234)</f>
        <v>10.703333333333333</v>
      </c>
      <c r="O56" s="9">
        <f>STDEV('Raw Data'!J234,'Raw Data'!P234,'Raw Data'!V234)</f>
        <v>0.47466654962545346</v>
      </c>
      <c r="P56" s="1">
        <f>AVERAGE('Raw Data'!AB234,'Raw Data'!AH234,'Raw Data'!AN234)</f>
        <v>11.250999999999999</v>
      </c>
      <c r="Q56" s="9">
        <f>STDEV('Raw Data'!AB234,'Raw Data'!AH234,'Raw Data'!AN234)</f>
        <v>0.11139569111954079</v>
      </c>
      <c r="R56" s="1">
        <f>AVERAGE('Raw Data'!AT234,'Raw Data'!AZ234)</f>
        <v>10.853999999999999</v>
      </c>
      <c r="S56" s="9">
        <f>STDEV('Raw Data'!AT234,'Raw Data'!AZ234)</f>
        <v>0.50346002820482294</v>
      </c>
      <c r="T56" s="1">
        <f>AVERAGE('Raw Data'!BL234,'Raw Data'!BR234,'Raw Data'!BX234)</f>
        <v>10.829666666666666</v>
      </c>
      <c r="U56" s="9">
        <f>STDEV('Raw Data'!BL234,'Raw Data'!BR234,'Raw Data'!BX234)</f>
        <v>0.20776027852631793</v>
      </c>
      <c r="W56" s="2">
        <f t="shared" si="13"/>
        <v>0.10699999999999932</v>
      </c>
      <c r="X56" s="9">
        <f t="shared" si="14"/>
        <v>0.94262096335966883</v>
      </c>
      <c r="Y56" s="2">
        <f t="shared" si="15"/>
        <v>-4.6333333333331339E-2</v>
      </c>
      <c r="Z56" s="9">
        <f t="shared" si="16"/>
        <v>0.24463357362047727</v>
      </c>
      <c r="AA56" s="2">
        <f t="shared" si="17"/>
        <v>0.44999999999999929</v>
      </c>
      <c r="AB56" s="9">
        <f t="shared" si="18"/>
        <v>0.52891587232753834</v>
      </c>
      <c r="AC56" s="2">
        <f t="shared" si="19"/>
        <v>0.42933333333333401</v>
      </c>
      <c r="AD56" s="9">
        <f t="shared" si="20"/>
        <v>0.33475634145741839</v>
      </c>
      <c r="AE56" s="9"/>
      <c r="AF56" s="24">
        <f t="shared" si="25"/>
        <v>0.88853428056511008</v>
      </c>
      <c r="AG56" s="23">
        <f t="shared" si="26"/>
        <v>5.9845585342325473E-2</v>
      </c>
      <c r="AH56" s="22">
        <f t="shared" si="27"/>
        <v>0.27975200000000083</v>
      </c>
      <c r="AI56" s="21">
        <f t="shared" si="28"/>
        <v>0.11206180814595569</v>
      </c>
      <c r="AJ56">
        <f t="shared" si="12"/>
        <v>1.1576673417063263</v>
      </c>
    </row>
    <row r="57" spans="1:36" x14ac:dyDescent="0.2">
      <c r="A57" t="str">
        <f>'Raw Data'!A57</f>
        <v>Apo_lipin</v>
      </c>
      <c r="B57">
        <f>'Raw Data'!B57</f>
        <v>365</v>
      </c>
      <c r="C57">
        <f>'Raw Data'!C57</f>
        <v>399</v>
      </c>
      <c r="D57" t="str">
        <f>'Raw Data'!D57</f>
        <v>LKAPYPNTAQSSSKTDSPSRKKDKRSRHLGADGVY</v>
      </c>
      <c r="E57" s="1">
        <f>AVERAGE('Raw Data'!J57,'Raw Data'!P57,'Raw Data'!V57)</f>
        <v>9.4426666666666677</v>
      </c>
      <c r="F57" s="9">
        <f>STDEV('Raw Data'!J57,'Raw Data'!P57,'Raw Data'!V57)</f>
        <v>0.36528390784885834</v>
      </c>
      <c r="G57" s="1">
        <f>AVERAGE('Raw Data'!AB57,'Raw Data'!AH57,'Raw Data'!AN57)</f>
        <v>9.9446666666666665</v>
      </c>
      <c r="H57" s="9">
        <f>STDEV('Raw Data'!AB57,'Raw Data'!AH57,'Raw Data'!AN57)</f>
        <v>0.11019225623124981</v>
      </c>
      <c r="I57" s="1">
        <f>AVERAGE('Raw Data'!AT57,'Raw Data'!AZ57)</f>
        <v>9.9555000000000007</v>
      </c>
      <c r="J57" s="9">
        <f>STDEV('Raw Data'!AT57,'Raw Data'!AZ57)</f>
        <v>0.11808683245815331</v>
      </c>
      <c r="K57" s="1">
        <f>AVERAGE('Raw Data'!BL57,'Raw Data'!BR57,'Raw Data'!BX57)</f>
        <v>9.891</v>
      </c>
      <c r="L57" s="9">
        <f>STDEV('Raw Data'!BL57,'Raw Data'!BR57,'Raw Data'!BX57)</f>
        <v>0.19136614120580425</v>
      </c>
      <c r="N57" s="1">
        <f>AVERAGE('Raw Data'!J235,'Raw Data'!P235,'Raw Data'!V235)</f>
        <v>9.4496666666666673</v>
      </c>
      <c r="O57" s="9">
        <f>STDEV('Raw Data'!J235,'Raw Data'!P235,'Raw Data'!V235)</f>
        <v>0.45191407737902295</v>
      </c>
      <c r="P57" s="1">
        <f>AVERAGE('Raw Data'!AB235,'Raw Data'!AH235,'Raw Data'!AN235)</f>
        <v>9.8746666666666663</v>
      </c>
      <c r="Q57" s="9">
        <f>STDEV('Raw Data'!AB235,'Raw Data'!AH235,'Raw Data'!AN235)</f>
        <v>0.16209359436243373</v>
      </c>
      <c r="R57" s="1">
        <f>AVERAGE('Raw Data'!AT235,'Raw Data'!AZ235)</f>
        <v>9.5504999999999995</v>
      </c>
      <c r="S57" s="9">
        <f>STDEV('Raw Data'!AT235,'Raw Data'!AZ235)</f>
        <v>0.49992449429888963</v>
      </c>
      <c r="T57" s="1">
        <f>AVERAGE('Raw Data'!BL235,'Raw Data'!BR235,'Raw Data'!BX235)</f>
        <v>9.5473333333333326</v>
      </c>
      <c r="U57" s="9">
        <f>STDEV('Raw Data'!BL235,'Raw Data'!BR235,'Raw Data'!BX235)</f>
        <v>0.20484709744912982</v>
      </c>
      <c r="W57" s="2">
        <f t="shared" si="13"/>
        <v>-6.9999999999996732E-3</v>
      </c>
      <c r="X57" s="9">
        <f t="shared" si="14"/>
        <v>0.81719798522788123</v>
      </c>
      <c r="Y57" s="2">
        <f t="shared" si="15"/>
        <v>7.0000000000000284E-2</v>
      </c>
      <c r="Z57" s="9">
        <f t="shared" si="16"/>
        <v>0.27228585059368354</v>
      </c>
      <c r="AA57" s="2">
        <f t="shared" si="17"/>
        <v>0.40500000000000114</v>
      </c>
      <c r="AB57" s="9">
        <f t="shared" si="18"/>
        <v>0.61801132675704296</v>
      </c>
      <c r="AC57" s="2">
        <f t="shared" si="19"/>
        <v>0.34366666666666745</v>
      </c>
      <c r="AD57" s="9">
        <f t="shared" si="20"/>
        <v>0.39621323865493407</v>
      </c>
      <c r="AE57" s="9"/>
      <c r="AF57" s="24">
        <f t="shared" si="25"/>
        <v>0.66781254706050841</v>
      </c>
      <c r="AG57" s="23">
        <f t="shared" si="26"/>
        <v>7.4139584433525751E-2</v>
      </c>
      <c r="AH57" s="22">
        <f t="shared" si="27"/>
        <v>0.3819380000000005</v>
      </c>
      <c r="AI57" s="21">
        <f t="shared" si="28"/>
        <v>0.15698493048543175</v>
      </c>
      <c r="AJ57">
        <f t="shared" si="12"/>
        <v>1.1317575102377126</v>
      </c>
    </row>
    <row r="58" spans="1:36" x14ac:dyDescent="0.2">
      <c r="A58" t="str">
        <f>'Raw Data'!A58</f>
        <v>Apo_lipin</v>
      </c>
      <c r="B58">
        <f>'Raw Data'!B58</f>
        <v>365</v>
      </c>
      <c r="C58">
        <f>'Raw Data'!C58</f>
        <v>400</v>
      </c>
      <c r="D58" t="str">
        <f>'Raw Data'!D58</f>
        <v>LKAPYPNTAQSSSKTDSPSRKKDKRSRHLGADGVYL</v>
      </c>
      <c r="E58" s="1">
        <f>AVERAGE('Raw Data'!J58,'Raw Data'!P58,'Raw Data'!V58)</f>
        <v>9.7283333333333335</v>
      </c>
      <c r="F58" s="9">
        <f>STDEV('Raw Data'!J58,'Raw Data'!P58,'Raw Data'!V58)</f>
        <v>0.24547572860332506</v>
      </c>
      <c r="G58" s="1">
        <f>AVERAGE('Raw Data'!AB58,'Raw Data'!AH58,'Raw Data'!AN58)</f>
        <v>10.312666666666667</v>
      </c>
      <c r="H58" s="9">
        <f>STDEV('Raw Data'!AB58,'Raw Data'!AH58,'Raw Data'!AN58)</f>
        <v>0.17069368275754485</v>
      </c>
      <c r="I58" s="1">
        <f>AVERAGE('Raw Data'!AT58,'Raw Data'!AZ58)</f>
        <v>10.118500000000001</v>
      </c>
      <c r="J58" s="9">
        <f>STDEV('Raw Data'!AT58,'Raw Data'!AZ58)</f>
        <v>0.23688077169749278</v>
      </c>
      <c r="K58" s="1">
        <f>AVERAGE('Raw Data'!BL58,'Raw Data'!BR58,'Raw Data'!BX58)</f>
        <v>10.049999999999999</v>
      </c>
      <c r="L58" s="9">
        <f>STDEV('Raw Data'!BL58,'Raw Data'!BR58,'Raw Data'!BX58)</f>
        <v>0.35171437275152767</v>
      </c>
      <c r="N58" s="1">
        <f>AVERAGE('Raw Data'!J236,'Raw Data'!P236,'Raw Data'!V236)</f>
        <v>9.7066666666666688</v>
      </c>
      <c r="O58" s="9">
        <f>STDEV('Raw Data'!J236,'Raw Data'!P236,'Raw Data'!V236)</f>
        <v>0.46142857879994065</v>
      </c>
      <c r="P58" s="1">
        <f>AVERAGE('Raw Data'!AB236,'Raw Data'!AH236,'Raw Data'!AN236)</f>
        <v>10.268333333333333</v>
      </c>
      <c r="Q58" s="9">
        <f>STDEV('Raw Data'!AB236,'Raw Data'!AH236,'Raw Data'!AN236)</f>
        <v>0.14541778891639576</v>
      </c>
      <c r="R58" s="1">
        <f>AVERAGE('Raw Data'!AT236,'Raw Data'!AZ236)</f>
        <v>9.7270000000000003</v>
      </c>
      <c r="S58" s="9">
        <f>STDEV('Raw Data'!AT236,'Raw Data'!AZ236)</f>
        <v>0.40870771952582408</v>
      </c>
      <c r="T58" s="1">
        <f>AVERAGE('Raw Data'!BL236,'Raw Data'!BR236,'Raw Data'!BX236)</f>
        <v>9.5773333333333337</v>
      </c>
      <c r="U58" s="9">
        <f>STDEV('Raw Data'!BL236,'Raw Data'!BR236,'Raw Data'!BX236)</f>
        <v>0.18943160595141839</v>
      </c>
      <c r="W58" s="2">
        <f t="shared" si="13"/>
        <v>2.1666666666664725E-2</v>
      </c>
      <c r="X58" s="9">
        <f t="shared" si="14"/>
        <v>0.70690430740326571</v>
      </c>
      <c r="Y58" s="2">
        <f t="shared" si="15"/>
        <v>4.4333333333334224E-2</v>
      </c>
      <c r="Z58" s="9">
        <f t="shared" si="16"/>
        <v>0.3161114716739406</v>
      </c>
      <c r="AA58" s="2">
        <f t="shared" si="17"/>
        <v>0.39150000000000063</v>
      </c>
      <c r="AB58" s="9">
        <f t="shared" si="18"/>
        <v>0.64558849122331685</v>
      </c>
      <c r="AC58" s="2">
        <f t="shared" si="19"/>
        <v>0.47266666666666524</v>
      </c>
      <c r="AD58" s="9">
        <f t="shared" si="20"/>
        <v>0.54114597870294601</v>
      </c>
      <c r="AE58" s="9"/>
      <c r="AF58" s="24">
        <f t="shared" si="25"/>
        <v>0.49971369982529079</v>
      </c>
      <c r="AG58" s="23">
        <f t="shared" si="26"/>
        <v>9.9926462523864557E-2</v>
      </c>
      <c r="AH58" s="22">
        <f t="shared" si="27"/>
        <v>0.41678449999999867</v>
      </c>
      <c r="AI58" s="21">
        <f t="shared" si="28"/>
        <v>0.29283897026636929</v>
      </c>
      <c r="AJ58">
        <f t="shared" si="12"/>
        <v>1.1442305854221531</v>
      </c>
    </row>
    <row r="59" spans="1:36" x14ac:dyDescent="0.2">
      <c r="A59" t="str">
        <f>'Raw Data'!A59</f>
        <v>Apo_lipin</v>
      </c>
      <c r="B59">
        <f>'Raw Data'!B59</f>
        <v>400</v>
      </c>
      <c r="C59">
        <f>'Raw Data'!C59</f>
        <v>411</v>
      </c>
      <c r="D59" t="str">
        <f>'Raw Data'!D59</f>
        <v>LDDLTDMDPEVA</v>
      </c>
      <c r="E59" s="1">
        <f>AVERAGE('Raw Data'!J59,'Raw Data'!P59,'Raw Data'!V59)</f>
        <v>4.551333333333333</v>
      </c>
      <c r="F59" s="9">
        <f>STDEV('Raw Data'!J59,'Raw Data'!P59,'Raw Data'!V59)</f>
        <v>0.18959518277987231</v>
      </c>
      <c r="G59" s="1">
        <f>AVERAGE('Raw Data'!AB59,'Raw Data'!AH59,'Raw Data'!AN59)</f>
        <v>4.9279999999999999</v>
      </c>
      <c r="H59" s="9">
        <f>STDEV('Raw Data'!AB59,'Raw Data'!AH59,'Raw Data'!AN59)</f>
        <v>0.11424097338520893</v>
      </c>
      <c r="I59" s="1">
        <f>AVERAGE('Raw Data'!AT59,'Raw Data'!AZ59)</f>
        <v>5.0545</v>
      </c>
      <c r="J59" s="9">
        <f>STDEV('Raw Data'!AT59,'Raw Data'!AZ59)</f>
        <v>4.879036790187237E-2</v>
      </c>
      <c r="K59" s="1">
        <f>AVERAGE('Raw Data'!BL59,'Raw Data'!BR59,'Raw Data'!BX59)</f>
        <v>4.9899999999999993</v>
      </c>
      <c r="L59" s="9">
        <f>STDEV('Raw Data'!BL59,'Raw Data'!BR59,'Raw Data'!BX59)</f>
        <v>3.6345563690772804E-2</v>
      </c>
      <c r="N59" s="1">
        <f>AVERAGE('Raw Data'!J237,'Raw Data'!P237,'Raw Data'!V237)</f>
        <v>4.3936666666666655</v>
      </c>
      <c r="O59" s="9">
        <f>STDEV('Raw Data'!J237,'Raw Data'!P237,'Raw Data'!V237)</f>
        <v>7.8417685080173771E-2</v>
      </c>
      <c r="P59" s="1">
        <f>AVERAGE('Raw Data'!AB237,'Raw Data'!AH237,'Raw Data'!AN237)</f>
        <v>4.9153333333333329</v>
      </c>
      <c r="Q59" s="9">
        <f>STDEV('Raw Data'!AB237,'Raw Data'!AH237,'Raw Data'!AN237)</f>
        <v>8.0307741428416193E-2</v>
      </c>
      <c r="R59" s="1">
        <f>AVERAGE('Raw Data'!AT237,'Raw Data'!AZ237)</f>
        <v>5.0465</v>
      </c>
      <c r="S59" s="9">
        <f>STDEV('Raw Data'!AT237,'Raw Data'!AZ237)</f>
        <v>7.9903066274079546E-2</v>
      </c>
      <c r="T59" s="1">
        <f>AVERAGE('Raw Data'!BL237,'Raw Data'!BR237,'Raw Data'!BX237)</f>
        <v>5.0626666666666669</v>
      </c>
      <c r="U59" s="9">
        <f>STDEV('Raw Data'!BL237,'Raw Data'!BR237,'Raw Data'!BX237)</f>
        <v>4.0128958787057245E-2</v>
      </c>
      <c r="W59" s="2">
        <f t="shared" si="13"/>
        <v>0.15766666666666751</v>
      </c>
      <c r="X59" s="9">
        <f t="shared" si="14"/>
        <v>0.26801286786004608</v>
      </c>
      <c r="Y59" s="2">
        <f t="shared" si="15"/>
        <v>1.2666666666667048E-2</v>
      </c>
      <c r="Z59" s="9">
        <f t="shared" si="16"/>
        <v>0.19454871481362512</v>
      </c>
      <c r="AA59" s="2">
        <f t="shared" si="17"/>
        <v>8.0000000000000071E-3</v>
      </c>
      <c r="AB59" s="9">
        <f t="shared" si="18"/>
        <v>0.12869343417595192</v>
      </c>
      <c r="AC59" s="2">
        <f t="shared" si="19"/>
        <v>-7.2666666666667545E-2</v>
      </c>
      <c r="AD59" s="9">
        <f t="shared" si="20"/>
        <v>7.6474522477830043E-2</v>
      </c>
      <c r="AE59" s="9"/>
      <c r="AF59" s="24">
        <f t="shared" si="25"/>
        <v>7.1830897338566527E-2</v>
      </c>
      <c r="AG59" s="23">
        <f t="shared" si="26"/>
        <v>3.7849202435633236E-2</v>
      </c>
      <c r="AH59" s="22">
        <f t="shared" si="27"/>
        <v>1.656200000000007E-2</v>
      </c>
      <c r="AI59" s="21">
        <f t="shared" si="28"/>
        <v>5.848352588212132E-3</v>
      </c>
      <c r="AJ59">
        <f t="shared" si="12"/>
        <v>0.36344250214086404</v>
      </c>
    </row>
    <row r="60" spans="1:36" x14ac:dyDescent="0.2">
      <c r="A60" t="str">
        <f>'Raw Data'!A60</f>
        <v>Apo_lipin</v>
      </c>
      <c r="B60">
        <f>'Raw Data'!B60</f>
        <v>400</v>
      </c>
      <c r="C60">
        <f>'Raw Data'!C60</f>
        <v>412</v>
      </c>
      <c r="D60" t="str">
        <f>'Raw Data'!D60</f>
        <v>LDDLTDMDPEVAA</v>
      </c>
      <c r="E60" s="1">
        <f>AVERAGE('Raw Data'!J60,'Raw Data'!P60,'Raw Data'!V60)</f>
        <v>5.0060000000000002</v>
      </c>
      <c r="F60" s="9">
        <f>STDEV('Raw Data'!J60,'Raw Data'!P60,'Raw Data'!V60)</f>
        <v>6.7734776887504164E-2</v>
      </c>
      <c r="G60" s="1">
        <f>AVERAGE('Raw Data'!AB60,'Raw Data'!AH60,'Raw Data'!AN60)</f>
        <v>5.4540000000000006</v>
      </c>
      <c r="H60" s="9">
        <f>STDEV('Raw Data'!AB60,'Raw Data'!AH60,'Raw Data'!AN60)</f>
        <v>6.9656299069071712E-2</v>
      </c>
      <c r="I60" s="1">
        <f>AVERAGE('Raw Data'!AT60,'Raw Data'!AZ60)</f>
        <v>5.6204999999999998</v>
      </c>
      <c r="J60" s="9">
        <f>STDEV('Raw Data'!AT60,'Raw Data'!AZ60)</f>
        <v>3.6062445840514032E-2</v>
      </c>
      <c r="K60" s="1">
        <f>AVERAGE('Raw Data'!BL60,'Raw Data'!BR60,'Raw Data'!BX60)</f>
        <v>5.6276666666666664</v>
      </c>
      <c r="L60" s="9">
        <f>STDEV('Raw Data'!BL60,'Raw Data'!BR60,'Raw Data'!BX60)</f>
        <v>8.2500505048959477E-2</v>
      </c>
      <c r="N60" s="1">
        <f>AVERAGE('Raw Data'!J238,'Raw Data'!P238,'Raw Data'!V238)</f>
        <v>4.7389999999999999</v>
      </c>
      <c r="O60" s="9">
        <f>STDEV('Raw Data'!J238,'Raw Data'!P238,'Raw Data'!V238)</f>
        <v>0.10135580891098446</v>
      </c>
      <c r="P60" s="1">
        <f>AVERAGE('Raw Data'!AB238,'Raw Data'!AH238,'Raw Data'!AN238)</f>
        <v>5.3686666666666669</v>
      </c>
      <c r="Q60" s="9">
        <f>STDEV('Raw Data'!AB238,'Raw Data'!AH238,'Raw Data'!AN238)</f>
        <v>1.1676186592091247E-2</v>
      </c>
      <c r="R60" s="1">
        <f>AVERAGE('Raw Data'!AT238,'Raw Data'!AZ238)</f>
        <v>5.6139999999999999</v>
      </c>
      <c r="S60" s="9">
        <f>STDEV('Raw Data'!AT238,'Raw Data'!AZ238)</f>
        <v>1.5556349186104216E-2</v>
      </c>
      <c r="T60" s="1">
        <f>AVERAGE('Raw Data'!BL238,'Raw Data'!BR238,'Raw Data'!BX238)</f>
        <v>5.711666666666666</v>
      </c>
      <c r="U60" s="9">
        <f>STDEV('Raw Data'!BL238,'Raw Data'!BR238,'Raw Data'!BX238)</f>
        <v>0.12158261937190452</v>
      </c>
      <c r="W60" s="2">
        <f t="shared" si="13"/>
        <v>0.26700000000000035</v>
      </c>
      <c r="X60" s="9">
        <f t="shared" si="14"/>
        <v>0.16909058579848862</v>
      </c>
      <c r="Y60" s="2">
        <f t="shared" si="15"/>
        <v>8.5333333333333705E-2</v>
      </c>
      <c r="Z60" s="9">
        <f t="shared" si="16"/>
        <v>8.1332485661162954E-2</v>
      </c>
      <c r="AA60" s="2">
        <f t="shared" si="17"/>
        <v>6.4999999999999503E-3</v>
      </c>
      <c r="AB60" s="9">
        <f t="shared" si="18"/>
        <v>5.1618795026618244E-2</v>
      </c>
      <c r="AC60" s="2">
        <f t="shared" si="19"/>
        <v>-8.3999999999999631E-2</v>
      </c>
      <c r="AD60" s="9">
        <f t="shared" si="20"/>
        <v>0.20408312442086401</v>
      </c>
      <c r="AE60" s="9"/>
      <c r="AF60" s="24">
        <f t="shared" si="25"/>
        <v>2.8591626205676044E-2</v>
      </c>
      <c r="AG60" s="23">
        <f t="shared" si="26"/>
        <v>6.6149732238232773E-3</v>
      </c>
      <c r="AH60" s="22">
        <f t="shared" si="27"/>
        <v>2.6645000000000284E-3</v>
      </c>
      <c r="AI60" s="21">
        <f t="shared" si="28"/>
        <v>4.1649921673381864E-2</v>
      </c>
      <c r="AJ60">
        <f t="shared" si="12"/>
        <v>0.28199471821805672</v>
      </c>
    </row>
    <row r="61" spans="1:36" x14ac:dyDescent="0.2">
      <c r="A61" t="str">
        <f>'Raw Data'!A61</f>
        <v>Apo_lipin</v>
      </c>
      <c r="B61">
        <f>'Raw Data'!B61</f>
        <v>401</v>
      </c>
      <c r="C61">
        <f>'Raw Data'!C61</f>
        <v>412</v>
      </c>
      <c r="D61" t="str">
        <f>'Raw Data'!D61</f>
        <v>DDLTDMDPEVAA</v>
      </c>
      <c r="E61" s="1">
        <f>AVERAGE('Raw Data'!J61,'Raw Data'!P61,'Raw Data'!V61)</f>
        <v>5.1126666666666667</v>
      </c>
      <c r="F61" s="9">
        <f>STDEV('Raw Data'!J61,'Raw Data'!P61,'Raw Data'!V61)</f>
        <v>9.3146837484335956E-2</v>
      </c>
      <c r="G61" s="1">
        <f>AVERAGE('Raw Data'!AB61,'Raw Data'!AH61,'Raw Data'!AN61)</f>
        <v>5.55</v>
      </c>
      <c r="H61" s="9">
        <f>STDEV('Raw Data'!AB61,'Raw Data'!AH61,'Raw Data'!AN61)</f>
        <v>0.12700787377166844</v>
      </c>
      <c r="I61" s="1">
        <f>AVERAGE('Raw Data'!AT61,'Raw Data'!AZ61)</f>
        <v>5.5414999999999992</v>
      </c>
      <c r="J61" s="9">
        <f>STDEV('Raw Data'!AT61,'Raw Data'!AZ61)</f>
        <v>0.12374368670764568</v>
      </c>
      <c r="K61" s="1">
        <f>AVERAGE('Raw Data'!BL61,'Raw Data'!BR61,'Raw Data'!BX61)</f>
        <v>5.5409999999999995</v>
      </c>
      <c r="L61" s="9">
        <f>STDEV('Raw Data'!BL61,'Raw Data'!BR61,'Raw Data'!BX61)</f>
        <v>6.0893349390553395E-2</v>
      </c>
      <c r="N61" s="1">
        <f>AVERAGE('Raw Data'!J239,'Raw Data'!P239,'Raw Data'!V239)</f>
        <v>4.9020000000000001</v>
      </c>
      <c r="O61" s="9">
        <f>STDEV('Raw Data'!J239,'Raw Data'!P239,'Raw Data'!V239)</f>
        <v>7.0377553239651586E-2</v>
      </c>
      <c r="P61" s="1">
        <f>AVERAGE('Raw Data'!AB239,'Raw Data'!AH239,'Raw Data'!AN239)</f>
        <v>5.5536666666666674</v>
      </c>
      <c r="Q61" s="9">
        <f>STDEV('Raw Data'!AB239,'Raw Data'!AH239,'Raw Data'!AN239)</f>
        <v>2.4006943440041145E-2</v>
      </c>
      <c r="R61" s="1">
        <f>AVERAGE('Raw Data'!AT239,'Raw Data'!AZ239)</f>
        <v>5.7279999999999998</v>
      </c>
      <c r="S61" s="9">
        <f>STDEV('Raw Data'!AT239,'Raw Data'!AZ239)</f>
        <v>6.646803743153569E-2</v>
      </c>
      <c r="T61" s="1">
        <f>AVERAGE('Raw Data'!BL239,'Raw Data'!BR239,'Raw Data'!BX239)</f>
        <v>5.5859999999999994</v>
      </c>
      <c r="U61" s="9">
        <f>STDEV('Raw Data'!BL239,'Raw Data'!BR239,'Raw Data'!BX239)</f>
        <v>3.746998799039046E-2</v>
      </c>
      <c r="W61" s="2">
        <f t="shared" si="13"/>
        <v>0.21066666666666656</v>
      </c>
      <c r="X61" s="9">
        <f t="shared" si="14"/>
        <v>0.16352439072398756</v>
      </c>
      <c r="Y61" s="2">
        <f t="shared" si="15"/>
        <v>-3.6666666666675951E-3</v>
      </c>
      <c r="Z61" s="9">
        <f t="shared" si="16"/>
        <v>0.15101481721170959</v>
      </c>
      <c r="AA61" s="2">
        <f t="shared" si="17"/>
        <v>-0.18650000000000055</v>
      </c>
      <c r="AB61" s="9">
        <f t="shared" si="18"/>
        <v>0.19021172413918136</v>
      </c>
      <c r="AC61" s="2">
        <f t="shared" si="19"/>
        <v>-4.4999999999999929E-2</v>
      </c>
      <c r="AD61" s="9">
        <f t="shared" si="20"/>
        <v>9.8363337380943855E-2</v>
      </c>
      <c r="AE61" s="9"/>
      <c r="AF61" s="24">
        <f t="shared" si="25"/>
        <v>2.6740226361651347E-2</v>
      </c>
      <c r="AG61" s="23">
        <f t="shared" si="26"/>
        <v>2.280547501748606E-2</v>
      </c>
      <c r="AH61" s="22">
        <f t="shared" si="27"/>
        <v>3.6180500000000032E-2</v>
      </c>
      <c r="AI61" s="21">
        <f t="shared" si="28"/>
        <v>9.675346140717387E-3</v>
      </c>
      <c r="AJ61">
        <f t="shared" si="12"/>
        <v>0.30887140935971208</v>
      </c>
    </row>
    <row r="62" spans="1:36" x14ac:dyDescent="0.2">
      <c r="A62" t="str">
        <f>'Raw Data'!A62</f>
        <v>Apo_lipin</v>
      </c>
      <c r="B62">
        <f>'Raw Data'!B62</f>
        <v>403</v>
      </c>
      <c r="C62">
        <f>'Raw Data'!C62</f>
        <v>412</v>
      </c>
      <c r="D62" t="str">
        <f>'Raw Data'!D62</f>
        <v>LTDMDPEVAA</v>
      </c>
      <c r="E62" s="1">
        <f>AVERAGE('Raw Data'!J62,'Raw Data'!P62,'Raw Data'!V62)</f>
        <v>3.8493333333333335</v>
      </c>
      <c r="F62" s="9">
        <f>STDEV('Raw Data'!J62,'Raw Data'!P62,'Raw Data'!V62)</f>
        <v>4.1259342376404003E-2</v>
      </c>
      <c r="G62" s="1">
        <f>AVERAGE('Raw Data'!AB62,'Raw Data'!AH62,'Raw Data'!AN62)</f>
        <v>4.2810000000000006</v>
      </c>
      <c r="H62" s="9">
        <f>STDEV('Raw Data'!AB62,'Raw Data'!AH62,'Raw Data'!AN62)</f>
        <v>9.0669730340395244E-2</v>
      </c>
      <c r="I62" s="1">
        <f>AVERAGE('Raw Data'!AT62,'Raw Data'!AZ62)</f>
        <v>4.2835000000000001</v>
      </c>
      <c r="J62" s="9">
        <f>STDEV('Raw Data'!AT62,'Raw Data'!AZ62)</f>
        <v>6.293250352560302E-2</v>
      </c>
      <c r="K62" s="1">
        <f>AVERAGE('Raw Data'!BL62,'Raw Data'!BR62,'Raw Data'!BX62)</f>
        <v>4.3406666666666665</v>
      </c>
      <c r="L62" s="9">
        <f>STDEV('Raw Data'!BL62,'Raw Data'!BR62,'Raw Data'!BX62)</f>
        <v>7.10586612126443E-2</v>
      </c>
      <c r="N62" s="1">
        <f>AVERAGE('Raw Data'!J240,'Raw Data'!P240,'Raw Data'!V240)</f>
        <v>3.7050000000000001</v>
      </c>
      <c r="O62" s="9">
        <f>STDEV('Raw Data'!J240,'Raw Data'!P240,'Raw Data'!V240)</f>
        <v>3.6386810797320472E-2</v>
      </c>
      <c r="P62" s="1">
        <f>AVERAGE('Raw Data'!AB240,'Raw Data'!AH240,'Raw Data'!AN240)</f>
        <v>4.2839999999999998</v>
      </c>
      <c r="Q62" s="9">
        <f>STDEV('Raw Data'!AB240,'Raw Data'!AH240,'Raw Data'!AN240)</f>
        <v>3.9887341350358492E-2</v>
      </c>
      <c r="R62" s="1">
        <f>AVERAGE('Raw Data'!AT240,'Raw Data'!AZ240)</f>
        <v>4.3599999999999994</v>
      </c>
      <c r="S62" s="9">
        <f>STDEV('Raw Data'!AT240,'Raw Data'!AZ240)</f>
        <v>2.4041630560342479E-2</v>
      </c>
      <c r="T62" s="1">
        <f>AVERAGE('Raw Data'!BL240,'Raw Data'!BR240,'Raw Data'!BX240)</f>
        <v>4.3816666666666668</v>
      </c>
      <c r="U62" s="9">
        <f>STDEV('Raw Data'!BL240,'Raw Data'!BR240,'Raw Data'!BX240)</f>
        <v>8.8821919216673956E-2</v>
      </c>
      <c r="W62" s="2">
        <f t="shared" si="13"/>
        <v>0.14433333333333342</v>
      </c>
      <c r="X62" s="9">
        <f t="shared" si="14"/>
        <v>7.7646153173724475E-2</v>
      </c>
      <c r="Y62" s="2">
        <f t="shared" si="15"/>
        <v>-2.9999999999992255E-3</v>
      </c>
      <c r="Z62" s="9">
        <f t="shared" si="16"/>
        <v>0.13055707169075373</v>
      </c>
      <c r="AA62" s="2">
        <f t="shared" si="17"/>
        <v>-7.6499999999999346E-2</v>
      </c>
      <c r="AB62" s="9">
        <f t="shared" si="18"/>
        <v>8.6974134085945495E-2</v>
      </c>
      <c r="AC62" s="2">
        <f t="shared" si="19"/>
        <v>-4.1000000000000369E-2</v>
      </c>
      <c r="AD62" s="9">
        <f t="shared" si="20"/>
        <v>0.15988058042931824</v>
      </c>
      <c r="AE62" s="9"/>
      <c r="AF62" s="24">
        <f t="shared" si="25"/>
        <v>6.0289251026774829E-3</v>
      </c>
      <c r="AG62" s="23">
        <f t="shared" si="26"/>
        <v>1.704514896846461E-2</v>
      </c>
      <c r="AH62" s="22">
        <f t="shared" si="27"/>
        <v>7.5645000000000261E-3</v>
      </c>
      <c r="AI62" s="21">
        <f t="shared" si="28"/>
        <v>2.55617999984157E-2</v>
      </c>
      <c r="AJ62">
        <f t="shared" si="12"/>
        <v>0.23706618077987804</v>
      </c>
    </row>
    <row r="63" spans="1:36" x14ac:dyDescent="0.2">
      <c r="A63" t="str">
        <f>'Raw Data'!A63</f>
        <v>Apo_lipin</v>
      </c>
      <c r="B63">
        <f>'Raw Data'!B63</f>
        <v>404</v>
      </c>
      <c r="C63">
        <f>'Raw Data'!C63</f>
        <v>412</v>
      </c>
      <c r="D63" t="str">
        <f>'Raw Data'!D63</f>
        <v>TDMDPEVAA</v>
      </c>
      <c r="E63" s="1">
        <f>AVERAGE('Raw Data'!J63,'Raw Data'!P63,'Raw Data'!V63)</f>
        <v>3.566333333333334</v>
      </c>
      <c r="F63" s="9">
        <f>STDEV('Raw Data'!J63,'Raw Data'!P63,'Raw Data'!V63)</f>
        <v>2.4337899115029114E-2</v>
      </c>
      <c r="G63" s="1">
        <f>AVERAGE('Raw Data'!AB63,'Raw Data'!AH63,'Raw Data'!AN63)</f>
        <v>4.0149999999999997</v>
      </c>
      <c r="H63" s="9">
        <f>STDEV('Raw Data'!AB63,'Raw Data'!AH63,'Raw Data'!AN63)</f>
        <v>3.9585350825778833E-2</v>
      </c>
      <c r="I63" s="1">
        <f>AVERAGE('Raw Data'!AT63,'Raw Data'!AZ63)</f>
        <v>3.996</v>
      </c>
      <c r="J63" s="9">
        <f>STDEV('Raw Data'!AT63,'Raw Data'!AZ63)</f>
        <v>8.9095454429505228E-2</v>
      </c>
      <c r="K63" s="1">
        <f>AVERAGE('Raw Data'!BL63,'Raw Data'!BR63,'Raw Data'!BX63)</f>
        <v>4.0336666666666661</v>
      </c>
      <c r="L63" s="9">
        <f>STDEV('Raw Data'!BL63,'Raw Data'!BR63,'Raw Data'!BX63)</f>
        <v>9.0666053919497988E-2</v>
      </c>
      <c r="N63" s="1">
        <f>AVERAGE('Raw Data'!J241,'Raw Data'!P241,'Raw Data'!V241)</f>
        <v>3.4096666666666664</v>
      </c>
      <c r="O63" s="9">
        <f>STDEV('Raw Data'!J241,'Raw Data'!P241,'Raw Data'!V241)</f>
        <v>8.8296847810855172E-2</v>
      </c>
      <c r="P63" s="1">
        <f>AVERAGE('Raw Data'!AB241,'Raw Data'!AH241,'Raw Data'!AN241)</f>
        <v>3.9933333333333336</v>
      </c>
      <c r="Q63" s="9">
        <f>STDEV('Raw Data'!AB241,'Raw Data'!AH241,'Raw Data'!AN241)</f>
        <v>8.1131580369997361E-2</v>
      </c>
      <c r="R63" s="1">
        <f>AVERAGE('Raw Data'!AT241,'Raw Data'!AZ241)</f>
        <v>3.9984999999999999</v>
      </c>
      <c r="S63" s="9">
        <f>STDEV('Raw Data'!AT241,'Raw Data'!AZ241)</f>
        <v>4.9497474683056018E-3</v>
      </c>
      <c r="T63" s="1">
        <f>AVERAGE('Raw Data'!BL241,'Raw Data'!BR241,'Raw Data'!BX241)</f>
        <v>4.0236666666666672</v>
      </c>
      <c r="U63" s="9">
        <f>STDEV('Raw Data'!BL241,'Raw Data'!BR241,'Raw Data'!BX241)</f>
        <v>8.5675745303634809E-2</v>
      </c>
      <c r="W63" s="2">
        <f t="shared" si="13"/>
        <v>0.15666666666666762</v>
      </c>
      <c r="X63" s="9">
        <f t="shared" si="14"/>
        <v>0.11263474692588429</v>
      </c>
      <c r="Y63" s="2">
        <f t="shared" si="15"/>
        <v>2.1666666666666057E-2</v>
      </c>
      <c r="Z63" s="9">
        <f t="shared" si="16"/>
        <v>0.1207169311957762</v>
      </c>
      <c r="AA63" s="2">
        <f t="shared" si="17"/>
        <v>-2.4999999999999467E-3</v>
      </c>
      <c r="AB63" s="9">
        <f t="shared" si="18"/>
        <v>9.4045201897810835E-2</v>
      </c>
      <c r="AC63" s="2">
        <f t="shared" si="19"/>
        <v>9.9999999999988987E-3</v>
      </c>
      <c r="AD63" s="9">
        <f t="shared" si="20"/>
        <v>0.17634179922313281</v>
      </c>
      <c r="AE63" s="9"/>
      <c r="AF63" s="24">
        <f t="shared" si="25"/>
        <v>1.2686586215058001E-2</v>
      </c>
      <c r="AG63" s="23">
        <f t="shared" si="26"/>
        <v>1.4572577477325765E-2</v>
      </c>
      <c r="AH63" s="22">
        <f t="shared" si="27"/>
        <v>8.8445000000000034E-3</v>
      </c>
      <c r="AI63" s="21">
        <f t="shared" si="28"/>
        <v>3.1096430153251683E-2</v>
      </c>
      <c r="AJ63">
        <f t="shared" si="12"/>
        <v>0.25922980894495035</v>
      </c>
    </row>
    <row r="64" spans="1:36" x14ac:dyDescent="0.2">
      <c r="A64" t="str">
        <f>'Raw Data'!A64</f>
        <v>Apo_lipin</v>
      </c>
      <c r="B64">
        <f>'Raw Data'!B64</f>
        <v>414</v>
      </c>
      <c r="C64">
        <f>'Raw Data'!C64</f>
        <v>466</v>
      </c>
      <c r="D64" t="str">
        <f>'Raw Data'!D64</f>
        <v>YFPKNGDPGGLPKQASDNGARSANQSPQSVGGSGIDSGVESTSDSLRDLPSIA</v>
      </c>
      <c r="E64" s="1">
        <f>AVERAGE('Raw Data'!J64,'Raw Data'!P64,'Raw Data'!V64)</f>
        <v>27.175999999999998</v>
      </c>
      <c r="F64" s="9">
        <f>STDEV('Raw Data'!J64,'Raw Data'!P64,'Raw Data'!V64)</f>
        <v>0.26188356191254258</v>
      </c>
      <c r="G64" s="1">
        <f>AVERAGE('Raw Data'!AB64,'Raw Data'!AH64,'Raw Data'!AN64)</f>
        <v>27.438333333333333</v>
      </c>
      <c r="H64" s="9">
        <f>STDEV('Raw Data'!AB64,'Raw Data'!AH64,'Raw Data'!AN64)</f>
        <v>0.60753957347100696</v>
      </c>
      <c r="I64" s="1">
        <f>AVERAGE('Raw Data'!AT64,'Raw Data'!AZ64)</f>
        <v>28.045000000000002</v>
      </c>
      <c r="J64" s="9">
        <f>STDEV('Raw Data'!AT64,'Raw Data'!AZ64)</f>
        <v>0.1216223663640866</v>
      </c>
      <c r="K64" s="1">
        <f>AVERAGE('Raw Data'!BL64,'Raw Data'!BR64,'Raw Data'!BX64)</f>
        <v>28.155666666666665</v>
      </c>
      <c r="L64" s="9">
        <f>STDEV('Raw Data'!BL64,'Raw Data'!BR64,'Raw Data'!BX64)</f>
        <v>0.3810529272074063</v>
      </c>
      <c r="N64" s="1">
        <f>AVERAGE('Raw Data'!J242,'Raw Data'!P242,'Raw Data'!V242)</f>
        <v>26.587666666666667</v>
      </c>
      <c r="O64" s="9">
        <f>STDEV('Raw Data'!J242,'Raw Data'!P242,'Raw Data'!V242)</f>
        <v>0.24492107572304395</v>
      </c>
      <c r="P64" s="1">
        <f>AVERAGE('Raw Data'!AB242,'Raw Data'!AH242,'Raw Data'!AN242)</f>
        <v>27.26</v>
      </c>
      <c r="Q64" s="9">
        <f>STDEV('Raw Data'!AB242,'Raw Data'!AH242,'Raw Data'!AN242)</f>
        <v>0.4044341726412346</v>
      </c>
      <c r="R64" s="1">
        <f>AVERAGE('Raw Data'!AT242,'Raw Data'!AZ242)</f>
        <v>28.167000000000002</v>
      </c>
      <c r="S64" s="9">
        <f>STDEV('Raw Data'!AT242,'Raw Data'!AZ242)</f>
        <v>0.27435743110038163</v>
      </c>
      <c r="T64" s="1">
        <f>AVERAGE('Raw Data'!BL242,'Raw Data'!BR242,'Raw Data'!BX242)</f>
        <v>28.298000000000002</v>
      </c>
      <c r="U64" s="9">
        <f>STDEV('Raw Data'!BL242,'Raw Data'!BR242,'Raw Data'!BX242)</f>
        <v>0.10750348831549497</v>
      </c>
      <c r="W64" s="2">
        <f t="shared" si="13"/>
        <v>0.58833333333333115</v>
      </c>
      <c r="X64" s="9">
        <f t="shared" si="14"/>
        <v>0.50680463763558659</v>
      </c>
      <c r="Y64" s="2">
        <f t="shared" si="15"/>
        <v>0.17833333333333101</v>
      </c>
      <c r="Z64" s="9">
        <f t="shared" si="16"/>
        <v>1.0119737461122416</v>
      </c>
      <c r="AA64" s="2">
        <f t="shared" si="17"/>
        <v>-0.12199999999999989</v>
      </c>
      <c r="AB64" s="9">
        <f t="shared" si="18"/>
        <v>0.39597979746446821</v>
      </c>
      <c r="AC64" s="2">
        <f t="shared" si="19"/>
        <v>-0.14233333333333675</v>
      </c>
      <c r="AD64" s="9">
        <f t="shared" si="20"/>
        <v>0.4885564155229013</v>
      </c>
      <c r="AE64" s="9"/>
      <c r="AF64" s="24">
        <f t="shared" si="25"/>
        <v>0.25685094072893822</v>
      </c>
      <c r="AG64" s="23">
        <f t="shared" si="26"/>
        <v>1.0240908628204435</v>
      </c>
      <c r="AH64" s="22">
        <f t="shared" si="27"/>
        <v>0.15680000000000127</v>
      </c>
      <c r="AI64" s="21">
        <f t="shared" si="28"/>
        <v>0.23868737114858579</v>
      </c>
      <c r="AJ64">
        <f t="shared" si="12"/>
        <v>1.2947699311839029</v>
      </c>
    </row>
    <row r="65" spans="1:36" x14ac:dyDescent="0.2">
      <c r="A65" t="str">
        <f>'Raw Data'!A65</f>
        <v>Apo_lipin</v>
      </c>
      <c r="B65">
        <f>'Raw Data'!B65</f>
        <v>467</v>
      </c>
      <c r="C65">
        <f>'Raw Data'!C65</f>
        <v>475</v>
      </c>
      <c r="D65" t="str">
        <f>'Raw Data'!D65</f>
        <v>ISLCGGLSD</v>
      </c>
      <c r="E65" s="1">
        <f>AVERAGE('Raw Data'!J65,'Raw Data'!P65,'Raw Data'!V65)</f>
        <v>2.1893333333333334</v>
      </c>
      <c r="F65" s="9">
        <f>STDEV('Raw Data'!J65,'Raw Data'!P65,'Raw Data'!V65)</f>
        <v>6.3610795729446112E-2</v>
      </c>
      <c r="G65" s="1">
        <f>AVERAGE('Raw Data'!AB65,'Raw Data'!AH65,'Raw Data'!AN65)</f>
        <v>2.8256666666666668</v>
      </c>
      <c r="H65" s="9">
        <f>STDEV('Raw Data'!AB65,'Raw Data'!AH65,'Raw Data'!AN65)</f>
        <v>3.4501207708330033E-2</v>
      </c>
      <c r="I65" s="1">
        <f>AVERAGE('Raw Data'!AT65,'Raw Data'!AZ65)</f>
        <v>3.2965</v>
      </c>
      <c r="J65" s="9">
        <f>STDEV('Raw Data'!AT65,'Raw Data'!AZ65)</f>
        <v>5.3033008588991189E-2</v>
      </c>
      <c r="K65" s="1">
        <f>AVERAGE('Raw Data'!BL65,'Raw Data'!BR65,'Raw Data'!BX65)</f>
        <v>3.5606666666666666</v>
      </c>
      <c r="L65" s="9">
        <f>STDEV('Raw Data'!BL65,'Raw Data'!BR65,'Raw Data'!BX65)</f>
        <v>2.983845393671301E-2</v>
      </c>
      <c r="N65" s="1">
        <f>AVERAGE('Raw Data'!J243,'Raw Data'!P243,'Raw Data'!V243)</f>
        <v>2.06</v>
      </c>
      <c r="O65" s="9">
        <f>STDEV('Raw Data'!J243,'Raw Data'!P243,'Raw Data'!V243)</f>
        <v>2.9308701779505661E-2</v>
      </c>
      <c r="P65" s="1">
        <f>AVERAGE('Raw Data'!AB243,'Raw Data'!AH243,'Raw Data'!AN243)</f>
        <v>2.7300000000000004</v>
      </c>
      <c r="Q65" s="9">
        <f>STDEV('Raw Data'!AB243,'Raw Data'!AH243,'Raw Data'!AN243)</f>
        <v>3.7040518354904135E-2</v>
      </c>
      <c r="R65" s="1">
        <f>AVERAGE('Raw Data'!AT243,'Raw Data'!AZ243)</f>
        <v>3.2189999999999999</v>
      </c>
      <c r="S65" s="9">
        <f>STDEV('Raw Data'!AT243,'Raw Data'!AZ243)</f>
        <v>7.3539105243401015E-2</v>
      </c>
      <c r="T65" s="1">
        <f>AVERAGE('Raw Data'!BL243,'Raw Data'!BR243,'Raw Data'!BX243)</f>
        <v>3.5046666666666666</v>
      </c>
      <c r="U65" s="9">
        <f>STDEV('Raw Data'!BL243,'Raw Data'!BR243,'Raw Data'!BX243)</f>
        <v>3.2192131543800254E-2</v>
      </c>
      <c r="W65" s="2">
        <f t="shared" si="13"/>
        <v>0.1293333333333333</v>
      </c>
      <c r="X65" s="9">
        <f t="shared" si="14"/>
        <v>9.2919497508951773E-2</v>
      </c>
      <c r="Y65" s="2">
        <f t="shared" si="15"/>
        <v>9.5666666666666345E-2</v>
      </c>
      <c r="Z65" s="9">
        <f t="shared" si="16"/>
        <v>7.1541726063234168E-2</v>
      </c>
      <c r="AA65" s="2">
        <f t="shared" si="17"/>
        <v>7.7500000000000124E-2</v>
      </c>
      <c r="AB65" s="9">
        <f t="shared" si="18"/>
        <v>0.1265721138323922</v>
      </c>
      <c r="AC65" s="2">
        <f t="shared" si="19"/>
        <v>5.600000000000005E-2</v>
      </c>
      <c r="AD65" s="9">
        <f t="shared" si="20"/>
        <v>6.2030585480513267E-2</v>
      </c>
      <c r="AE65" s="9"/>
      <c r="AF65" s="24">
        <f t="shared" si="25"/>
        <v>8.634033017316094E-3</v>
      </c>
      <c r="AG65" s="23">
        <f t="shared" si="26"/>
        <v>5.1182185681068392E-3</v>
      </c>
      <c r="AH65" s="22">
        <f t="shared" si="27"/>
        <v>1.6020500000000049E-2</v>
      </c>
      <c r="AI65" s="21">
        <f t="shared" si="28"/>
        <v>3.8477935350552635E-3</v>
      </c>
      <c r="AJ65">
        <f t="shared" si="12"/>
        <v>0.18335906064462221</v>
      </c>
    </row>
    <row r="66" spans="1:36" x14ac:dyDescent="0.2">
      <c r="A66" t="str">
        <f>'Raw Data'!A66</f>
        <v>Apo_lipin</v>
      </c>
      <c r="B66">
        <f>'Raw Data'!B66</f>
        <v>467</v>
      </c>
      <c r="C66">
        <f>'Raw Data'!C66</f>
        <v>484</v>
      </c>
      <c r="D66" t="str">
        <f>'Raw Data'!D66</f>
        <v>ISLCGGLSDHREITKDAF</v>
      </c>
      <c r="E66" s="1">
        <f>AVERAGE('Raw Data'!J66,'Raw Data'!P66,'Raw Data'!V66)</f>
        <v>3.2556666666666665</v>
      </c>
      <c r="F66" s="9">
        <f>STDEV('Raw Data'!J66,'Raw Data'!P66,'Raw Data'!V66)</f>
        <v>0.12265534368030327</v>
      </c>
      <c r="G66" s="1">
        <f>AVERAGE('Raw Data'!AB66,'Raw Data'!AH66,'Raw Data'!AN66)</f>
        <v>5.0220000000000002</v>
      </c>
      <c r="H66" s="9">
        <f>STDEV('Raw Data'!AB66,'Raw Data'!AH66,'Raw Data'!AN66)</f>
        <v>0.15243359209832996</v>
      </c>
      <c r="I66" s="1">
        <f>AVERAGE('Raw Data'!AT66,'Raw Data'!AZ66)</f>
        <v>5.6214999999999993</v>
      </c>
      <c r="J66" s="9">
        <f>STDEV('Raw Data'!AT66,'Raw Data'!AZ66)</f>
        <v>3.5355339059326622E-3</v>
      </c>
      <c r="K66" s="1">
        <f>AVERAGE('Raw Data'!BL66,'Raw Data'!BR66,'Raw Data'!BX66)</f>
        <v>6.2469999999999999</v>
      </c>
      <c r="L66" s="9">
        <f>STDEV('Raw Data'!BL66,'Raw Data'!BR66,'Raw Data'!BX66)</f>
        <v>2.0952326839756688E-2</v>
      </c>
      <c r="N66" s="1">
        <f>AVERAGE('Raw Data'!J244,'Raw Data'!P244,'Raw Data'!V244)</f>
        <v>2.9276666666666666</v>
      </c>
      <c r="O66" s="9">
        <f>STDEV('Raw Data'!J244,'Raw Data'!P244,'Raw Data'!V244)</f>
        <v>9.5657374693921687E-2</v>
      </c>
      <c r="P66" s="1">
        <f>AVERAGE('Raw Data'!AB244,'Raw Data'!AH244,'Raw Data'!AN244)</f>
        <v>4.9359999999999999</v>
      </c>
      <c r="Q66" s="9">
        <f>STDEV('Raw Data'!AB244,'Raw Data'!AH244,'Raw Data'!AN244)</f>
        <v>4.0037482438335242E-2</v>
      </c>
      <c r="R66" s="1">
        <f>AVERAGE('Raw Data'!AT244,'Raw Data'!AZ244)</f>
        <v>5.6734999999999998</v>
      </c>
      <c r="S66" s="9">
        <f>STDEV('Raw Data'!AT244,'Raw Data'!AZ244)</f>
        <v>9.9702056147303209E-2</v>
      </c>
      <c r="T66" s="1">
        <f>AVERAGE('Raw Data'!BL244,'Raw Data'!BR244,'Raw Data'!BX244)</f>
        <v>6.2843333333333335</v>
      </c>
      <c r="U66" s="9">
        <f>STDEV('Raw Data'!BL244,'Raw Data'!BR244,'Raw Data'!BX244)</f>
        <v>3.2316146634976846E-2</v>
      </c>
      <c r="W66" s="2">
        <f t="shared" si="13"/>
        <v>0.32799999999999985</v>
      </c>
      <c r="X66" s="9">
        <f t="shared" si="14"/>
        <v>0.21831271837422495</v>
      </c>
      <c r="Y66" s="2">
        <f t="shared" si="15"/>
        <v>8.6000000000000298E-2</v>
      </c>
      <c r="Z66" s="9">
        <f t="shared" si="16"/>
        <v>0.1924710745366652</v>
      </c>
      <c r="AA66" s="2">
        <f t="shared" si="17"/>
        <v>-5.200000000000049E-2</v>
      </c>
      <c r="AB66" s="9">
        <f t="shared" si="18"/>
        <v>0.10323759005323586</v>
      </c>
      <c r="AC66" s="2">
        <f t="shared" si="19"/>
        <v>-3.7333333333333663E-2</v>
      </c>
      <c r="AD66" s="9">
        <f t="shared" si="20"/>
        <v>5.3268473474733534E-2</v>
      </c>
      <c r="AE66" s="9"/>
      <c r="AF66" s="24">
        <f t="shared" si="25"/>
        <v>4.7660443003943655E-2</v>
      </c>
      <c r="AG66" s="23">
        <f t="shared" si="26"/>
        <v>3.7045114533298534E-2</v>
      </c>
      <c r="AH66" s="22">
        <f t="shared" si="27"/>
        <v>1.0657999999999985E-2</v>
      </c>
      <c r="AI66" s="21">
        <f t="shared" si="28"/>
        <v>2.8375302663283899E-3</v>
      </c>
      <c r="AJ66">
        <f t="shared" si="12"/>
        <v>0.31337052797538339</v>
      </c>
    </row>
    <row r="67" spans="1:36" x14ac:dyDescent="0.2">
      <c r="A67" t="str">
        <f>'Raw Data'!A67</f>
        <v>Apo_lipin</v>
      </c>
      <c r="B67">
        <f>'Raw Data'!B67</f>
        <v>467</v>
      </c>
      <c r="C67">
        <f>'Raw Data'!C67</f>
        <v>485</v>
      </c>
      <c r="D67" t="str">
        <f>'Raw Data'!D67</f>
        <v>ISLCGGLSDHREITKDAFL</v>
      </c>
      <c r="E67" s="1">
        <f>AVERAGE('Raw Data'!J67,'Raw Data'!P67,'Raw Data'!V67)</f>
        <v>2.9410000000000003</v>
      </c>
      <c r="F67" s="9">
        <f>STDEV('Raw Data'!J67,'Raw Data'!P67,'Raw Data'!V67)</f>
        <v>0.15569521508382969</v>
      </c>
      <c r="G67" s="1">
        <f>AVERAGE('Raw Data'!AB67,'Raw Data'!AH67,'Raw Data'!AN67)</f>
        <v>4.7439999999999998</v>
      </c>
      <c r="H67" s="9">
        <f>STDEV('Raw Data'!AB67,'Raw Data'!AH67,'Raw Data'!AN67)</f>
        <v>0.16708979621748293</v>
      </c>
      <c r="I67" s="1">
        <f>AVERAGE('Raw Data'!AT67,'Raw Data'!AZ67)</f>
        <v>5.8209999999999997</v>
      </c>
      <c r="J67" s="9">
        <f>STDEV('Raw Data'!AT67,'Raw Data'!AZ67)</f>
        <v>2.5455844122716047E-2</v>
      </c>
      <c r="K67" s="1">
        <f>AVERAGE('Raw Data'!BL67,'Raw Data'!BR67,'Raw Data'!BX67)</f>
        <v>6.4833333333333343</v>
      </c>
      <c r="L67" s="9">
        <f>STDEV('Raw Data'!BL67,'Raw Data'!BR67,'Raw Data'!BX67)</f>
        <v>8.4618752846714426E-2</v>
      </c>
      <c r="N67" s="1">
        <f>AVERAGE('Raw Data'!J245,'Raw Data'!P245,'Raw Data'!V245)</f>
        <v>2.6906666666666665</v>
      </c>
      <c r="O67" s="9">
        <f>STDEV('Raw Data'!J245,'Raw Data'!P245,'Raw Data'!V245)</f>
        <v>0.11768743914850607</v>
      </c>
      <c r="P67" s="1">
        <f>AVERAGE('Raw Data'!AB245,'Raw Data'!AH245,'Raw Data'!AN245)</f>
        <v>4.6290000000000004</v>
      </c>
      <c r="Q67" s="9">
        <f>STDEV('Raw Data'!AB245,'Raw Data'!AH245,'Raw Data'!AN245)</f>
        <v>6.636264009214804E-2</v>
      </c>
      <c r="R67" s="1">
        <f>AVERAGE('Raw Data'!AT245,'Raw Data'!AZ245)</f>
        <v>5.7885</v>
      </c>
      <c r="S67" s="9">
        <f>STDEV('Raw Data'!AT245,'Raw Data'!AZ245)</f>
        <v>8.9802561210692008E-2</v>
      </c>
      <c r="T67" s="1">
        <f>AVERAGE('Raw Data'!BL245,'Raw Data'!BR245,'Raw Data'!BX245)</f>
        <v>6.5670000000000002</v>
      </c>
      <c r="U67" s="9">
        <f>STDEV('Raw Data'!BL245,'Raw Data'!BR245,'Raw Data'!BX245)</f>
        <v>0.10053854982045407</v>
      </c>
      <c r="W67" s="2">
        <f t="shared" si="13"/>
        <v>0.25033333333333374</v>
      </c>
      <c r="X67" s="9">
        <f t="shared" si="14"/>
        <v>0.27338265423233576</v>
      </c>
      <c r="Y67" s="2">
        <f t="shared" si="15"/>
        <v>0.11499999999999932</v>
      </c>
      <c r="Z67" s="9">
        <f t="shared" si="16"/>
        <v>0.23345243630963097</v>
      </c>
      <c r="AA67" s="2">
        <f t="shared" si="17"/>
        <v>3.2499999999999751E-2</v>
      </c>
      <c r="AB67" s="9">
        <f t="shared" si="18"/>
        <v>0.11525840533340806</v>
      </c>
      <c r="AC67" s="2">
        <f t="shared" si="19"/>
        <v>-8.366666666666589E-2</v>
      </c>
      <c r="AD67" s="9">
        <f t="shared" si="20"/>
        <v>0.18515730266716851</v>
      </c>
      <c r="AE67" s="9"/>
      <c r="AF67" s="24">
        <f t="shared" ref="AF67:AF87" si="29">X67^2</f>
        <v>7.4738075635116849E-2</v>
      </c>
      <c r="AG67" s="23">
        <f t="shared" ref="AG67:AG87" si="30">Z67^2</f>
        <v>5.4500040018902303E-2</v>
      </c>
      <c r="AH67" s="22">
        <f t="shared" ref="AH67:AH87" si="31">AB67^2</f>
        <v>1.3284500000000187E-2</v>
      </c>
      <c r="AI67" s="21">
        <f t="shared" ref="AI67:AI87" si="32">AD67^2</f>
        <v>3.4283226730981449E-2</v>
      </c>
      <c r="AJ67">
        <f t="shared" si="12"/>
        <v>0.42048286812306729</v>
      </c>
    </row>
    <row r="68" spans="1:36" x14ac:dyDescent="0.2">
      <c r="A68" t="str">
        <f>'Raw Data'!A68</f>
        <v>Apo_lipin</v>
      </c>
      <c r="B68">
        <f>'Raw Data'!B68</f>
        <v>470</v>
      </c>
      <c r="C68">
        <f>'Raw Data'!C68</f>
        <v>484</v>
      </c>
      <c r="D68" t="str">
        <f>'Raw Data'!D68</f>
        <v>CGGLSDHREITKDAF</v>
      </c>
      <c r="E68" s="1">
        <f>AVERAGE('Raw Data'!J68,'Raw Data'!P68,'Raw Data'!V68)</f>
        <v>3.0476666666666667</v>
      </c>
      <c r="F68" s="9">
        <f>STDEV('Raw Data'!J68,'Raw Data'!P68,'Raw Data'!V68)</f>
        <v>6.5431898439013106E-2</v>
      </c>
      <c r="G68" s="1">
        <f>AVERAGE('Raw Data'!AB68,'Raw Data'!AH68,'Raw Data'!AN68)</f>
        <v>4.8496666666666668</v>
      </c>
      <c r="H68" s="9">
        <f>STDEV('Raw Data'!AB68,'Raw Data'!AH68,'Raw Data'!AN68)</f>
        <v>2.8988503468329131E-2</v>
      </c>
      <c r="I68" s="1">
        <f>AVERAGE('Raw Data'!AT68,'Raw Data'!AZ68)</f>
        <v>5.2450000000000001</v>
      </c>
      <c r="J68" s="9">
        <f>STDEV('Raw Data'!AT68,'Raw Data'!AZ68)</f>
        <v>0.26021529547664973</v>
      </c>
      <c r="K68" s="1">
        <f>AVERAGE('Raw Data'!BL68,'Raw Data'!BR68,'Raw Data'!BX68)</f>
        <v>5.6749999999999998</v>
      </c>
      <c r="L68" s="9">
        <f>STDEV('Raw Data'!BL68,'Raw Data'!BR68,'Raw Data'!BX68)</f>
        <v>4.4034077712608026E-2</v>
      </c>
      <c r="N68" s="1">
        <f>AVERAGE('Raw Data'!J246,'Raw Data'!P246,'Raw Data'!V246)</f>
        <v>2.734</v>
      </c>
      <c r="O68" s="9">
        <f>STDEV('Raw Data'!J246,'Raw Data'!P246,'Raw Data'!V246)</f>
        <v>0.1337422894973761</v>
      </c>
      <c r="P68" s="1">
        <f>AVERAGE('Raw Data'!AB246,'Raw Data'!AH246,'Raw Data'!AN246)</f>
        <v>4.7443333333333335</v>
      </c>
      <c r="Q68" s="9">
        <f>STDEV('Raw Data'!AB246,'Raw Data'!AH246,'Raw Data'!AN246)</f>
        <v>0.10379948619012193</v>
      </c>
      <c r="R68" s="1">
        <f>AVERAGE('Raw Data'!AT246,'Raw Data'!AZ246)</f>
        <v>5.2065000000000001</v>
      </c>
      <c r="S68" s="9">
        <f>STDEV('Raw Data'!AT246,'Raw Data'!AZ246)</f>
        <v>9.9702056147303209E-2</v>
      </c>
      <c r="T68" s="1">
        <f>AVERAGE('Raw Data'!BL246,'Raw Data'!BR246,'Raw Data'!BX246)</f>
        <v>5.6516666666666673</v>
      </c>
      <c r="U68" s="9">
        <f>STDEV('Raw Data'!BL246,'Raw Data'!BR246,'Raw Data'!BX246)</f>
        <v>3.1021497922140075E-2</v>
      </c>
      <c r="W68" s="2">
        <f t="shared" ref="W68:W131" si="33">E68-N68</f>
        <v>0.31366666666666676</v>
      </c>
      <c r="X68" s="9">
        <f t="shared" ref="X68:X131" si="34">F68+O68</f>
        <v>0.19917418793638919</v>
      </c>
      <c r="Y68" s="2">
        <f t="shared" ref="Y68:Y131" si="35">G68-P68</f>
        <v>0.10533333333333328</v>
      </c>
      <c r="Z68" s="9">
        <f t="shared" ref="Z68:Z131" si="36">H68+Q68</f>
        <v>0.13278798965845107</v>
      </c>
      <c r="AA68" s="2">
        <f t="shared" ref="AA68:AA131" si="37">I68-R68</f>
        <v>3.8499999999999979E-2</v>
      </c>
      <c r="AB68" s="9">
        <f t="shared" ref="AB68:AB131" si="38">J68+S68</f>
        <v>0.35991735162395294</v>
      </c>
      <c r="AC68" s="2">
        <f t="shared" ref="AC68:AC131" si="39">K68-T68</f>
        <v>2.333333333333254E-2</v>
      </c>
      <c r="AD68" s="9">
        <f t="shared" ref="AD68:AD131" si="40">L68+U68</f>
        <v>7.5055575634748101E-2</v>
      </c>
      <c r="AE68" s="9"/>
      <c r="AF68" s="24">
        <f t="shared" si="29"/>
        <v>3.9670357140120079E-2</v>
      </c>
      <c r="AG68" s="23">
        <f t="shared" si="30"/>
        <v>1.7632650197532906E-2</v>
      </c>
      <c r="AH68" s="22">
        <f t="shared" si="31"/>
        <v>0.12954050000000017</v>
      </c>
      <c r="AI68" s="21">
        <f t="shared" si="32"/>
        <v>5.6333394338633925E-3</v>
      </c>
      <c r="AJ68">
        <f t="shared" ref="AJ68:AJ131" si="41">(SUM(AF68:AI68))^(1/2)</f>
        <v>0.43872183302351908</v>
      </c>
    </row>
    <row r="69" spans="1:36" x14ac:dyDescent="0.2">
      <c r="A69" t="str">
        <f>'Raw Data'!A69</f>
        <v>Apo_lipin</v>
      </c>
      <c r="B69">
        <f>'Raw Data'!B69</f>
        <v>476</v>
      </c>
      <c r="C69">
        <f>'Raw Data'!C69</f>
        <v>484</v>
      </c>
      <c r="D69" t="str">
        <f>'Raw Data'!D69</f>
        <v>HREITKDAF</v>
      </c>
      <c r="E69" s="1">
        <f>AVERAGE('Raw Data'!J69,'Raw Data'!P69,'Raw Data'!V69)</f>
        <v>2.0576666666666665</v>
      </c>
      <c r="F69" s="9">
        <f>STDEV('Raw Data'!J69,'Raw Data'!P69,'Raw Data'!V69)</f>
        <v>6.1492546973867815E-2</v>
      </c>
      <c r="G69" s="1">
        <f>AVERAGE('Raw Data'!AB69,'Raw Data'!AH69,'Raw Data'!AN69)</f>
        <v>3.3413333333333335</v>
      </c>
      <c r="H69" s="9">
        <f>STDEV('Raw Data'!AB69,'Raw Data'!AH69,'Raw Data'!AN69)</f>
        <v>1.3428824718989072E-2</v>
      </c>
      <c r="I69" s="1">
        <f>AVERAGE('Raw Data'!AT69,'Raw Data'!AZ69)</f>
        <v>3.8165</v>
      </c>
      <c r="J69" s="9">
        <f>STDEV('Raw Data'!AT69,'Raw Data'!AZ69)</f>
        <v>0.10677312395916853</v>
      </c>
      <c r="K69" s="1">
        <f>AVERAGE('Raw Data'!BL69,'Raw Data'!BR69,'Raw Data'!BX69)</f>
        <v>4.2169999999999996</v>
      </c>
      <c r="L69" s="9">
        <f>STDEV('Raw Data'!BL69,'Raw Data'!BR69,'Raw Data'!BX69)</f>
        <v>7.6544104933038232E-2</v>
      </c>
      <c r="N69" s="1">
        <f>AVERAGE('Raw Data'!J247,'Raw Data'!P247,'Raw Data'!V247)</f>
        <v>1.7626666666666668</v>
      </c>
      <c r="O69" s="9">
        <f>STDEV('Raw Data'!J247,'Raw Data'!P247,'Raw Data'!V247)</f>
        <v>6.739683474268901E-2</v>
      </c>
      <c r="P69" s="1">
        <f>AVERAGE('Raw Data'!AB247,'Raw Data'!AH247,'Raw Data'!AN247)</f>
        <v>3.3056666666666668</v>
      </c>
      <c r="Q69" s="9">
        <f>STDEV('Raw Data'!AB247,'Raw Data'!AH247,'Raw Data'!AN247)</f>
        <v>2.9670411748631643E-2</v>
      </c>
      <c r="R69" s="1">
        <f>AVERAGE('Raw Data'!AT247,'Raw Data'!AZ247)</f>
        <v>3.62</v>
      </c>
      <c r="S69" s="9">
        <f>STDEV('Raw Data'!AT247,'Raw Data'!AZ247)</f>
        <v>9.0509667991878165E-2</v>
      </c>
      <c r="T69" s="1">
        <f>AVERAGE('Raw Data'!BL247,'Raw Data'!BR247,'Raw Data'!BX247)</f>
        <v>4.0716666666666663</v>
      </c>
      <c r="U69" s="9">
        <f>STDEV('Raw Data'!BL247,'Raw Data'!BR247,'Raw Data'!BX247)</f>
        <v>4.5610671265980535E-2</v>
      </c>
      <c r="W69" s="2">
        <f t="shared" si="33"/>
        <v>0.29499999999999971</v>
      </c>
      <c r="X69" s="9">
        <f t="shared" si="34"/>
        <v>0.12888938171655684</v>
      </c>
      <c r="Y69" s="2">
        <f t="shared" si="35"/>
        <v>3.5666666666666735E-2</v>
      </c>
      <c r="Z69" s="9">
        <f t="shared" si="36"/>
        <v>4.3099236467620719E-2</v>
      </c>
      <c r="AA69" s="2">
        <f t="shared" si="37"/>
        <v>0.1964999999999999</v>
      </c>
      <c r="AB69" s="9">
        <f t="shared" si="38"/>
        <v>0.1972827919510467</v>
      </c>
      <c r="AC69" s="2">
        <f t="shared" si="39"/>
        <v>0.14533333333333331</v>
      </c>
      <c r="AD69" s="9">
        <f t="shared" si="40"/>
        <v>0.12215477619901877</v>
      </c>
      <c r="AE69" s="9"/>
      <c r="AF69" s="24">
        <f t="shared" si="29"/>
        <v>1.6612472719276298E-2</v>
      </c>
      <c r="AG69" s="23">
        <f t="shared" si="30"/>
        <v>1.8575441840918876E-3</v>
      </c>
      <c r="AH69" s="22">
        <f t="shared" si="31"/>
        <v>3.8920499999999976E-2</v>
      </c>
      <c r="AI69" s="21">
        <f t="shared" si="32"/>
        <v>1.4921789348232361E-2</v>
      </c>
      <c r="AJ69">
        <f t="shared" si="41"/>
        <v>0.26890947594237086</v>
      </c>
    </row>
    <row r="70" spans="1:36" x14ac:dyDescent="0.2">
      <c r="A70" t="str">
        <f>'Raw Data'!A70</f>
        <v>Apo_lipin</v>
      </c>
      <c r="B70">
        <f>'Raw Data'!B70</f>
        <v>476</v>
      </c>
      <c r="C70">
        <f>'Raw Data'!C70</f>
        <v>485</v>
      </c>
      <c r="D70" t="str">
        <f>'Raw Data'!D70</f>
        <v>HREITKDAFL</v>
      </c>
      <c r="E70" s="1">
        <f>AVERAGE('Raw Data'!J70,'Raw Data'!P70,'Raw Data'!V70)</f>
        <v>1.8356666666666666</v>
      </c>
      <c r="F70" s="9">
        <f>STDEV('Raw Data'!J70,'Raw Data'!P70,'Raw Data'!V70)</f>
        <v>9.1029299312547315E-2</v>
      </c>
      <c r="G70" s="1">
        <f>AVERAGE('Raw Data'!AB70,'Raw Data'!AH70,'Raw Data'!AN70)</f>
        <v>3.1103333333333332</v>
      </c>
      <c r="H70" s="9">
        <f>STDEV('Raw Data'!AB70,'Raw Data'!AH70,'Raw Data'!AN70)</f>
        <v>3.8017539811688705E-2</v>
      </c>
      <c r="I70" s="1">
        <f>AVERAGE('Raw Data'!AT70,'Raw Data'!AZ70)</f>
        <v>3.9275000000000002</v>
      </c>
      <c r="J70" s="9">
        <f>STDEV('Raw Data'!AT70,'Raw Data'!AZ70)</f>
        <v>9.5459415460184077E-2</v>
      </c>
      <c r="K70" s="1">
        <f>AVERAGE('Raw Data'!BL70,'Raw Data'!BR70,'Raw Data'!BX70)</f>
        <v>4.5043333333333324</v>
      </c>
      <c r="L70" s="9">
        <f>STDEV('Raw Data'!BL70,'Raw Data'!BR70,'Raw Data'!BX70)</f>
        <v>3.0353473167552405E-2</v>
      </c>
      <c r="N70" s="1">
        <f>AVERAGE('Raw Data'!J248,'Raw Data'!P248,'Raw Data'!V248)</f>
        <v>1.5473333333333334</v>
      </c>
      <c r="O70" s="9">
        <f>STDEV('Raw Data'!J248,'Raw Data'!P248,'Raw Data'!V248)</f>
        <v>7.7822447489996907E-2</v>
      </c>
      <c r="P70" s="1">
        <f>AVERAGE('Raw Data'!AB248,'Raw Data'!AH248,'Raw Data'!AN248)</f>
        <v>2.968</v>
      </c>
      <c r="Q70" s="9">
        <f>STDEV('Raw Data'!AB248,'Raw Data'!AH248,'Raw Data'!AN248)</f>
        <v>6.9742383096650845E-2</v>
      </c>
      <c r="R70" s="1">
        <f>AVERAGE('Raw Data'!AT248,'Raw Data'!AZ248)</f>
        <v>3.8885000000000001</v>
      </c>
      <c r="S70" s="9">
        <f>STDEV('Raw Data'!AT248,'Raw Data'!AZ248)</f>
        <v>0.1265721138323922</v>
      </c>
      <c r="T70" s="1">
        <f>AVERAGE('Raw Data'!BL248,'Raw Data'!BR248,'Raw Data'!BX248)</f>
        <v>4.5330000000000004</v>
      </c>
      <c r="U70" s="9">
        <f>STDEV('Raw Data'!BL248,'Raw Data'!BR248,'Raw Data'!BX248)</f>
        <v>9.6948439904930891E-2</v>
      </c>
      <c r="W70" s="2">
        <f t="shared" si="33"/>
        <v>0.28833333333333311</v>
      </c>
      <c r="X70" s="9">
        <f t="shared" si="34"/>
        <v>0.16885174680254422</v>
      </c>
      <c r="Y70" s="2">
        <f t="shared" si="35"/>
        <v>0.1423333333333332</v>
      </c>
      <c r="Z70" s="9">
        <f t="shared" si="36"/>
        <v>0.10775992290833955</v>
      </c>
      <c r="AA70" s="2">
        <f t="shared" si="37"/>
        <v>3.9000000000000146E-2</v>
      </c>
      <c r="AB70" s="9">
        <f t="shared" si="38"/>
        <v>0.22203152929257627</v>
      </c>
      <c r="AC70" s="2">
        <f t="shared" si="39"/>
        <v>-2.866666666666795E-2</v>
      </c>
      <c r="AD70" s="9">
        <f t="shared" si="40"/>
        <v>0.12730191307248329</v>
      </c>
      <c r="AE70" s="9"/>
      <c r="AF70" s="24">
        <f t="shared" si="29"/>
        <v>2.8510912398270503E-2</v>
      </c>
      <c r="AG70" s="23">
        <f t="shared" si="30"/>
        <v>1.1612200985211284E-2</v>
      </c>
      <c r="AH70" s="22">
        <f t="shared" si="31"/>
        <v>4.9298000000000154E-2</v>
      </c>
      <c r="AI70" s="21">
        <f t="shared" si="32"/>
        <v>1.620577707191409E-2</v>
      </c>
      <c r="AJ70">
        <f t="shared" si="41"/>
        <v>0.32500290837990364</v>
      </c>
    </row>
    <row r="71" spans="1:36" x14ac:dyDescent="0.2">
      <c r="A71" t="str">
        <f>'Raw Data'!A71</f>
        <v>Apo_lipin</v>
      </c>
      <c r="B71">
        <f>'Raw Data'!B71</f>
        <v>485</v>
      </c>
      <c r="C71">
        <f>'Raw Data'!C71</f>
        <v>490</v>
      </c>
      <c r="D71" t="str">
        <f>'Raw Data'!D71</f>
        <v>LEQAVS</v>
      </c>
      <c r="E71" s="1">
        <f>AVERAGE('Raw Data'!J71,'Raw Data'!P71,'Raw Data'!V71)</f>
        <v>9.5999999999999988E-2</v>
      </c>
      <c r="F71" s="9">
        <f>STDEV('Raw Data'!J71,'Raw Data'!P71,'Raw Data'!V71)</f>
        <v>2.1517434791350092E-2</v>
      </c>
      <c r="G71" s="1">
        <f>AVERAGE('Raw Data'!AB71,'Raw Data'!AH71,'Raw Data'!AN71)</f>
        <v>0.18333333333333335</v>
      </c>
      <c r="H71" s="9">
        <f>STDEV('Raw Data'!AB71,'Raw Data'!AH71,'Raw Data'!AN71)</f>
        <v>6.2115483845280678E-2</v>
      </c>
      <c r="I71" s="1">
        <f>AVERAGE('Raw Data'!AT71,'Raw Data'!AZ71)</f>
        <v>0.76</v>
      </c>
      <c r="J71" s="9">
        <f>STDEV('Raw Data'!AT71,'Raw Data'!AZ71)</f>
        <v>2.2627416997969541E-2</v>
      </c>
      <c r="K71" s="1">
        <f>AVERAGE('Raw Data'!BL71,'Raw Data'!BR71,'Raw Data'!BX71)</f>
        <v>2.2693333333333334</v>
      </c>
      <c r="L71" s="9">
        <f>STDEV('Raw Data'!BL71,'Raw Data'!BR71,'Raw Data'!BX71)</f>
        <v>3.9526362510776562E-2</v>
      </c>
      <c r="N71" s="1">
        <f>AVERAGE('Raw Data'!J249,'Raw Data'!P249,'Raw Data'!V249)</f>
        <v>0.11766666666666666</v>
      </c>
      <c r="O71" s="9">
        <f>STDEV('Raw Data'!J249,'Raw Data'!P249,'Raw Data'!V249)</f>
        <v>2.7574142476844771E-2</v>
      </c>
      <c r="P71" s="1">
        <f>AVERAGE('Raw Data'!AB249,'Raw Data'!AH249,'Raw Data'!AN249)</f>
        <v>0.20633333333333334</v>
      </c>
      <c r="Q71" s="9">
        <f>STDEV('Raw Data'!AB249,'Raw Data'!AH249,'Raw Data'!AN249)</f>
        <v>6.6010100237261712E-2</v>
      </c>
      <c r="R71" s="1">
        <f>AVERAGE('Raw Data'!AT249,'Raw Data'!AZ249)</f>
        <v>0.77800000000000002</v>
      </c>
      <c r="S71" s="9">
        <f>STDEV('Raw Data'!AT249,'Raw Data'!AZ249)</f>
        <v>1.8384776310850254E-2</v>
      </c>
      <c r="T71" s="1">
        <f>AVERAGE('Raw Data'!BL249,'Raw Data'!BR249,'Raw Data'!BX249)</f>
        <v>2.1630000000000003</v>
      </c>
      <c r="U71" s="9">
        <f>STDEV('Raw Data'!BL249,'Raw Data'!BR249,'Raw Data'!BX249)</f>
        <v>5.1643005334701536E-2</v>
      </c>
      <c r="W71" s="2">
        <f t="shared" si="33"/>
        <v>-2.1666666666666667E-2</v>
      </c>
      <c r="X71" s="9">
        <f t="shared" si="34"/>
        <v>4.9091577268194866E-2</v>
      </c>
      <c r="Y71" s="2">
        <f t="shared" si="35"/>
        <v>-2.2999999999999993E-2</v>
      </c>
      <c r="Z71" s="9">
        <f t="shared" si="36"/>
        <v>0.12812558408254238</v>
      </c>
      <c r="AA71" s="2">
        <f t="shared" si="37"/>
        <v>-1.8000000000000016E-2</v>
      </c>
      <c r="AB71" s="9">
        <f t="shared" si="38"/>
        <v>4.1012193308819792E-2</v>
      </c>
      <c r="AC71" s="2">
        <f t="shared" si="39"/>
        <v>0.10633333333333317</v>
      </c>
      <c r="AD71" s="9">
        <f t="shared" si="40"/>
        <v>9.1169367845478105E-2</v>
      </c>
      <c r="AE71" s="9"/>
      <c r="AF71" s="24">
        <f t="shared" si="29"/>
        <v>2.4099829586791471E-3</v>
      </c>
      <c r="AG71" s="23">
        <f t="shared" si="30"/>
        <v>1.6416165296492636E-2</v>
      </c>
      <c r="AH71" s="22">
        <f t="shared" si="31"/>
        <v>1.6820000000000029E-3</v>
      </c>
      <c r="AI71" s="21">
        <f t="shared" si="32"/>
        <v>8.3118536333440969E-3</v>
      </c>
      <c r="AJ71">
        <f t="shared" si="41"/>
        <v>0.16976454838545027</v>
      </c>
    </row>
    <row r="72" spans="1:36" x14ac:dyDescent="0.2">
      <c r="A72" t="str">
        <f>'Raw Data'!A72</f>
        <v>Apo_lipin</v>
      </c>
      <c r="B72">
        <f>'Raw Data'!B72</f>
        <v>485</v>
      </c>
      <c r="C72">
        <f>'Raw Data'!C72</f>
        <v>494</v>
      </c>
      <c r="D72" t="str">
        <f>'Raw Data'!D72</f>
        <v>LEQAVSYQQF</v>
      </c>
      <c r="E72" s="1">
        <f>AVERAGE('Raw Data'!J72,'Raw Data'!P72,'Raw Data'!V72)</f>
        <v>0.51033333333333331</v>
      </c>
      <c r="F72" s="9">
        <f>STDEV('Raw Data'!J72,'Raw Data'!P72,'Raw Data'!V72)</f>
        <v>1.8610033136277161E-2</v>
      </c>
      <c r="G72" s="1">
        <f>AVERAGE('Raw Data'!AB72,'Raw Data'!AH72,'Raw Data'!AN72)</f>
        <v>1.6096666666666668</v>
      </c>
      <c r="H72" s="9">
        <f>STDEV('Raw Data'!AB72,'Raw Data'!AH72,'Raw Data'!AN72)</f>
        <v>0.12287120628256781</v>
      </c>
      <c r="I72" s="1">
        <f>AVERAGE('Raw Data'!AT72,'Raw Data'!AZ72)</f>
        <v>2.8180000000000001</v>
      </c>
      <c r="J72" s="9">
        <f>STDEV('Raw Data'!AT72,'Raw Data'!AZ72)</f>
        <v>3.9597979746446695E-2</v>
      </c>
      <c r="K72" s="1">
        <f>AVERAGE('Raw Data'!BL72,'Raw Data'!BR72,'Raw Data'!BX72)</f>
        <v>4.5026666666666664</v>
      </c>
      <c r="L72" s="9">
        <f>STDEV('Raw Data'!BL72,'Raw Data'!BR72,'Raw Data'!BX72)</f>
        <v>8.8483520122864395E-2</v>
      </c>
      <c r="N72" s="1">
        <f>AVERAGE('Raw Data'!J250,'Raw Data'!P250,'Raw Data'!V250)</f>
        <v>0.35033333333333339</v>
      </c>
      <c r="O72" s="9">
        <f>STDEV('Raw Data'!J250,'Raw Data'!P250,'Raw Data'!V250)</f>
        <v>2.454248017893328E-2</v>
      </c>
      <c r="P72" s="1">
        <f>AVERAGE('Raw Data'!AB250,'Raw Data'!AH250,'Raw Data'!AN250)</f>
        <v>1.4826666666666668</v>
      </c>
      <c r="Q72" s="9">
        <f>STDEV('Raw Data'!AB250,'Raw Data'!AH250,'Raw Data'!AN250)</f>
        <v>9.4193064146641553E-2</v>
      </c>
      <c r="R72" s="1">
        <f>AVERAGE('Raw Data'!AT250,'Raw Data'!AZ250)</f>
        <v>2.7995000000000001</v>
      </c>
      <c r="S72" s="9">
        <f>STDEV('Raw Data'!AT250,'Raw Data'!AZ250)</f>
        <v>8.8388347648318447E-2</v>
      </c>
      <c r="T72" s="1">
        <f>AVERAGE('Raw Data'!BL250,'Raw Data'!BR250,'Raw Data'!BX250)</f>
        <v>4.3910000000000009</v>
      </c>
      <c r="U72" s="9">
        <f>STDEV('Raw Data'!BL250,'Raw Data'!BR250,'Raw Data'!BX250)</f>
        <v>3.9038442591886408E-2</v>
      </c>
      <c r="W72" s="2">
        <f t="shared" si="33"/>
        <v>0.15999999999999992</v>
      </c>
      <c r="X72" s="9">
        <f t="shared" si="34"/>
        <v>4.3152513315210445E-2</v>
      </c>
      <c r="Y72" s="2">
        <f t="shared" si="35"/>
        <v>0.127</v>
      </c>
      <c r="Z72" s="9">
        <f t="shared" si="36"/>
        <v>0.21706427042920937</v>
      </c>
      <c r="AA72" s="2">
        <f t="shared" si="37"/>
        <v>1.8499999999999961E-2</v>
      </c>
      <c r="AB72" s="9">
        <f t="shared" si="38"/>
        <v>0.12798632739476515</v>
      </c>
      <c r="AC72" s="2">
        <f t="shared" si="39"/>
        <v>0.11166666666666547</v>
      </c>
      <c r="AD72" s="9">
        <f t="shared" si="40"/>
        <v>0.1275219627147508</v>
      </c>
      <c r="AE72" s="9"/>
      <c r="AF72" s="24">
        <f t="shared" si="29"/>
        <v>1.8621394054194147E-3</v>
      </c>
      <c r="AG72" s="23">
        <f t="shared" si="30"/>
        <v>4.7116897496964932E-2</v>
      </c>
      <c r="AH72" s="22">
        <f t="shared" si="31"/>
        <v>1.6380500000000013E-2</v>
      </c>
      <c r="AI72" s="21">
        <f t="shared" si="32"/>
        <v>1.6261850974622294E-2</v>
      </c>
      <c r="AJ72">
        <f t="shared" si="41"/>
        <v>0.28569457096172945</v>
      </c>
    </row>
    <row r="73" spans="1:36" x14ac:dyDescent="0.2">
      <c r="A73" t="str">
        <f>'Raw Data'!A73</f>
        <v>Apo_lipin</v>
      </c>
      <c r="B73">
        <f>'Raw Data'!B73</f>
        <v>485</v>
      </c>
      <c r="C73">
        <f>'Raw Data'!C73</f>
        <v>506</v>
      </c>
      <c r="D73" t="str">
        <f>'Raw Data'!D73</f>
        <v>LEQAVSYQQFADNPAIIDDPNL</v>
      </c>
      <c r="E73" s="1">
        <f>AVERAGE('Raw Data'!J73,'Raw Data'!P73,'Raw Data'!V73)</f>
        <v>0.66299999999999992</v>
      </c>
      <c r="F73" s="9">
        <f>STDEV('Raw Data'!J73,'Raw Data'!P73,'Raw Data'!V73)</f>
        <v>4.6130250378683166E-2</v>
      </c>
      <c r="G73" s="1">
        <f>AVERAGE('Raw Data'!AB73,'Raw Data'!AH73,'Raw Data'!AN73)</f>
        <v>1.9013333333333333</v>
      </c>
      <c r="H73" s="9">
        <f>STDEV('Raw Data'!AB73,'Raw Data'!AH73,'Raw Data'!AN73)</f>
        <v>5.281413952090222E-2</v>
      </c>
      <c r="I73" s="1">
        <f>AVERAGE('Raw Data'!AT73,'Raw Data'!AZ73)</f>
        <v>4.0500000000000007</v>
      </c>
      <c r="J73" s="9">
        <f>STDEV('Raw Data'!AT73,'Raw Data'!AZ73)</f>
        <v>3.5355339059327251E-2</v>
      </c>
      <c r="K73" s="1">
        <f>AVERAGE('Raw Data'!BL73,'Raw Data'!BR73,'Raw Data'!BX73)</f>
        <v>6.07</v>
      </c>
      <c r="L73" s="9">
        <f>STDEV('Raw Data'!BL73,'Raw Data'!BR73,'Raw Data'!BX73)</f>
        <v>8.0665977958492507E-2</v>
      </c>
      <c r="N73" s="1">
        <f>AVERAGE('Raw Data'!J251,'Raw Data'!P251,'Raw Data'!V251)</f>
        <v>0.58933333333333338</v>
      </c>
      <c r="O73" s="9">
        <f>STDEV('Raw Data'!J251,'Raw Data'!P251,'Raw Data'!V251)</f>
        <v>3.3560889936551611E-2</v>
      </c>
      <c r="P73" s="1">
        <f>AVERAGE('Raw Data'!AB251,'Raw Data'!AH251,'Raw Data'!AN251)</f>
        <v>1.8143333333333331</v>
      </c>
      <c r="Q73" s="9">
        <f>STDEV('Raw Data'!AB251,'Raw Data'!AH251,'Raw Data'!AN251)</f>
        <v>4.1428653530296386E-2</v>
      </c>
      <c r="R73" s="1">
        <f>AVERAGE('Raw Data'!AT251,'Raw Data'!AZ251)</f>
        <v>3.8504999999999998</v>
      </c>
      <c r="S73" s="9">
        <f>STDEV('Raw Data'!AT251,'Raw Data'!AZ251)</f>
        <v>3.7476659402886976E-2</v>
      </c>
      <c r="T73" s="1">
        <f>AVERAGE('Raw Data'!BL251,'Raw Data'!BR251,'Raw Data'!BX251)</f>
        <v>5.998333333333334</v>
      </c>
      <c r="U73" s="9">
        <f>STDEV('Raw Data'!BL251,'Raw Data'!BR251,'Raw Data'!BX251)</f>
        <v>7.2231110564169879E-2</v>
      </c>
      <c r="W73" s="2">
        <f t="shared" si="33"/>
        <v>7.3666666666666547E-2</v>
      </c>
      <c r="X73" s="9">
        <f t="shared" si="34"/>
        <v>7.9691140315234776E-2</v>
      </c>
      <c r="Y73" s="2">
        <f t="shared" si="35"/>
        <v>8.7000000000000188E-2</v>
      </c>
      <c r="Z73" s="9">
        <f t="shared" si="36"/>
        <v>9.4242793051198606E-2</v>
      </c>
      <c r="AA73" s="2">
        <f t="shared" si="37"/>
        <v>0.1995000000000009</v>
      </c>
      <c r="AB73" s="9">
        <f t="shared" si="38"/>
        <v>7.283199846221422E-2</v>
      </c>
      <c r="AC73" s="2">
        <f t="shared" si="39"/>
        <v>7.1666666666666323E-2</v>
      </c>
      <c r="AD73" s="9">
        <f t="shared" si="40"/>
        <v>0.15289708852266237</v>
      </c>
      <c r="AE73" s="9"/>
      <c r="AF73" s="24">
        <f t="shared" si="29"/>
        <v>6.3506778447424373E-3</v>
      </c>
      <c r="AG73" s="23">
        <f t="shared" si="30"/>
        <v>8.8817040420910483E-3</v>
      </c>
      <c r="AH73" s="22">
        <f t="shared" si="31"/>
        <v>5.3044999999999742E-3</v>
      </c>
      <c r="AI73" s="21">
        <f t="shared" si="32"/>
        <v>2.3377519678706854E-2</v>
      </c>
      <c r="AJ73">
        <f t="shared" si="41"/>
        <v>0.20955763304050826</v>
      </c>
    </row>
    <row r="74" spans="1:36" x14ac:dyDescent="0.2">
      <c r="A74" t="str">
        <f>'Raw Data'!A74</f>
        <v>Apo_lipin</v>
      </c>
      <c r="B74">
        <f>'Raw Data'!B74</f>
        <v>486</v>
      </c>
      <c r="C74">
        <f>'Raw Data'!C74</f>
        <v>506</v>
      </c>
      <c r="D74" t="str">
        <f>'Raw Data'!D74</f>
        <v>EQAVSYQQFADNPAIIDDPNL</v>
      </c>
      <c r="E74" s="1">
        <f>AVERAGE('Raw Data'!J74,'Raw Data'!P74,'Raw Data'!V74)</f>
        <v>0.69200000000000006</v>
      </c>
      <c r="F74" s="9">
        <f>STDEV('Raw Data'!J74,'Raw Data'!P74,'Raw Data'!V74)</f>
        <v>3.9038442591886248E-2</v>
      </c>
      <c r="G74" s="1">
        <f>AVERAGE('Raw Data'!AB74,'Raw Data'!AH74,'Raw Data'!AN74)</f>
        <v>1.8696666666666666</v>
      </c>
      <c r="H74" s="9">
        <f>STDEV('Raw Data'!AB74,'Raw Data'!AH74,'Raw Data'!AN74)</f>
        <v>5.1247764178872494E-2</v>
      </c>
      <c r="I74" s="1">
        <f>AVERAGE('Raw Data'!AT74,'Raw Data'!AZ74)</f>
        <v>3.9064999999999999</v>
      </c>
      <c r="J74" s="9">
        <f>STDEV('Raw Data'!AT74,'Raw Data'!AZ74)</f>
        <v>3.7476659402886976E-2</v>
      </c>
      <c r="K74" s="1">
        <f>AVERAGE('Raw Data'!BL74,'Raw Data'!BR74,'Raw Data'!BX74)</f>
        <v>5.448666666666667</v>
      </c>
      <c r="L74" s="9">
        <f>STDEV('Raw Data'!BL74,'Raw Data'!BR74,'Raw Data'!BX74)</f>
        <v>5.924806607251689E-2</v>
      </c>
      <c r="N74" s="1">
        <f>AVERAGE('Raw Data'!J252,'Raw Data'!P252,'Raw Data'!V252)</f>
        <v>0.62866666666666671</v>
      </c>
      <c r="O74" s="9">
        <f>STDEV('Raw Data'!J252,'Raw Data'!P252,'Raw Data'!V252)</f>
        <v>3.9513710700633219E-2</v>
      </c>
      <c r="P74" s="1">
        <f>AVERAGE('Raw Data'!AB252,'Raw Data'!AH252,'Raw Data'!AN252)</f>
        <v>1.8076666666666668</v>
      </c>
      <c r="Q74" s="9">
        <f>STDEV('Raw Data'!AB252,'Raw Data'!AH252,'Raw Data'!AN252)</f>
        <v>5.0856005872790794E-2</v>
      </c>
      <c r="R74" s="1">
        <f>AVERAGE('Raw Data'!AT252,'Raw Data'!AZ252)</f>
        <v>3.7110000000000003</v>
      </c>
      <c r="S74" s="9">
        <f>STDEV('Raw Data'!AT252,'Raw Data'!AZ252)</f>
        <v>3.2526911934581057E-2</v>
      </c>
      <c r="T74" s="1">
        <f>AVERAGE('Raw Data'!BL252,'Raw Data'!BR252,'Raw Data'!BX252)</f>
        <v>5.426333333333333</v>
      </c>
      <c r="U74" s="9">
        <f>STDEV('Raw Data'!BL252,'Raw Data'!BR252,'Raw Data'!BX252)</f>
        <v>6.0961736633181191E-2</v>
      </c>
      <c r="W74" s="2">
        <f t="shared" si="33"/>
        <v>6.3333333333333353E-2</v>
      </c>
      <c r="X74" s="9">
        <f t="shared" si="34"/>
        <v>7.8552153292519467E-2</v>
      </c>
      <c r="Y74" s="2">
        <f t="shared" si="35"/>
        <v>6.1999999999999833E-2</v>
      </c>
      <c r="Z74" s="9">
        <f t="shared" si="36"/>
        <v>0.1021037700516633</v>
      </c>
      <c r="AA74" s="2">
        <f t="shared" si="37"/>
        <v>0.19549999999999956</v>
      </c>
      <c r="AB74" s="9">
        <f t="shared" si="38"/>
        <v>7.000357133746804E-2</v>
      </c>
      <c r="AC74" s="2">
        <f t="shared" si="39"/>
        <v>2.2333333333333982E-2</v>
      </c>
      <c r="AD74" s="9">
        <f t="shared" si="40"/>
        <v>0.12020980270569809</v>
      </c>
      <c r="AE74" s="9"/>
      <c r="AF74" s="24">
        <f t="shared" si="29"/>
        <v>6.1704407868914766E-3</v>
      </c>
      <c r="AG74" s="23">
        <f t="shared" si="30"/>
        <v>1.0425179858762934E-2</v>
      </c>
      <c r="AH74" s="22">
        <f t="shared" si="31"/>
        <v>4.9004999999999769E-3</v>
      </c>
      <c r="AI74" s="21">
        <f t="shared" si="32"/>
        <v>1.445039666654286E-2</v>
      </c>
      <c r="AJ74">
        <f t="shared" si="41"/>
        <v>0.18959566796790808</v>
      </c>
    </row>
    <row r="75" spans="1:36" x14ac:dyDescent="0.2">
      <c r="A75" t="str">
        <f>'Raw Data'!A75</f>
        <v>Apo_lipin</v>
      </c>
      <c r="B75">
        <f>'Raw Data'!B75</f>
        <v>488</v>
      </c>
      <c r="C75">
        <f>'Raw Data'!C75</f>
        <v>506</v>
      </c>
      <c r="D75" t="str">
        <f>'Raw Data'!D75</f>
        <v>AVSYQQFADNPAIIDDPNL</v>
      </c>
      <c r="E75" s="1">
        <f>AVERAGE('Raw Data'!J75,'Raw Data'!P75,'Raw Data'!V75)</f>
        <v>0.66033333333333333</v>
      </c>
      <c r="F75" s="9">
        <f>STDEV('Raw Data'!J75,'Raw Data'!P75,'Raw Data'!V75)</f>
        <v>4.935922743857863E-2</v>
      </c>
      <c r="G75" s="1">
        <f>AVERAGE('Raw Data'!AB75,'Raw Data'!AH75,'Raw Data'!AN75)</f>
        <v>1.8046666666666666</v>
      </c>
      <c r="H75" s="9">
        <f>STDEV('Raw Data'!AB75,'Raw Data'!AH75,'Raw Data'!AN75)</f>
        <v>4.8952357791360028E-2</v>
      </c>
      <c r="I75" s="1">
        <f>AVERAGE('Raw Data'!AT75,'Raw Data'!AZ75)</f>
        <v>3.6970000000000001</v>
      </c>
      <c r="J75" s="9">
        <f>STDEV('Raw Data'!AT75,'Raw Data'!AZ75)</f>
        <v>8.6267027304758714E-2</v>
      </c>
      <c r="K75" s="1">
        <f>AVERAGE('Raw Data'!BL75,'Raw Data'!BR75,'Raw Data'!BX75)</f>
        <v>4.8386666666666676</v>
      </c>
      <c r="L75" s="9">
        <f>STDEV('Raw Data'!BL75,'Raw Data'!BR75,'Raw Data'!BX75)</f>
        <v>7.5294975485309501E-2</v>
      </c>
      <c r="N75" s="1">
        <f>AVERAGE('Raw Data'!J253,'Raw Data'!P253,'Raw Data'!V253)</f>
        <v>0.55066666666666675</v>
      </c>
      <c r="O75" s="9">
        <f>STDEV('Raw Data'!J253,'Raw Data'!P253,'Raw Data'!V253)</f>
        <v>3.6460023770334152E-2</v>
      </c>
      <c r="P75" s="1">
        <f>AVERAGE('Raw Data'!AB253,'Raw Data'!AH253,'Raw Data'!AN253)</f>
        <v>1.7073333333333334</v>
      </c>
      <c r="Q75" s="9">
        <f>STDEV('Raw Data'!AB253,'Raw Data'!AH253,'Raw Data'!AN253)</f>
        <v>6.301058112200944E-2</v>
      </c>
      <c r="R75" s="1">
        <f>AVERAGE('Raw Data'!AT253,'Raw Data'!AZ253)</f>
        <v>3.5365000000000002</v>
      </c>
      <c r="S75" s="9">
        <f>STDEV('Raw Data'!AT253,'Raw Data'!AZ253)</f>
        <v>5.5861435713737383E-2</v>
      </c>
      <c r="T75" s="1">
        <f>AVERAGE('Raw Data'!BL253,'Raw Data'!BR253,'Raw Data'!BX253)</f>
        <v>4.8203333333333331</v>
      </c>
      <c r="U75" s="9">
        <f>STDEV('Raw Data'!BL253,'Raw Data'!BR253,'Raw Data'!BX253)</f>
        <v>5.6888780381841197E-2</v>
      </c>
      <c r="W75" s="2">
        <f t="shared" si="33"/>
        <v>0.10966666666666658</v>
      </c>
      <c r="X75" s="9">
        <f t="shared" si="34"/>
        <v>8.5819251208912789E-2</v>
      </c>
      <c r="Y75" s="2">
        <f t="shared" si="35"/>
        <v>9.7333333333333272E-2</v>
      </c>
      <c r="Z75" s="9">
        <f t="shared" si="36"/>
        <v>0.11196293891336948</v>
      </c>
      <c r="AA75" s="2">
        <f t="shared" si="37"/>
        <v>0.16049999999999986</v>
      </c>
      <c r="AB75" s="9">
        <f t="shared" si="38"/>
        <v>0.1421284630184961</v>
      </c>
      <c r="AC75" s="2">
        <f t="shared" si="39"/>
        <v>1.8333333333334423E-2</v>
      </c>
      <c r="AD75" s="9">
        <f t="shared" si="40"/>
        <v>0.1321837558671507</v>
      </c>
      <c r="AE75" s="9"/>
      <c r="AF75" s="24">
        <f t="shared" si="29"/>
        <v>7.3649438780584789E-3</v>
      </c>
      <c r="AG75" s="23">
        <f t="shared" si="30"/>
        <v>1.2535699690118904E-2</v>
      </c>
      <c r="AH75" s="22">
        <f t="shared" si="31"/>
        <v>2.0200500000000014E-2</v>
      </c>
      <c r="AI75" s="21">
        <f t="shared" si="32"/>
        <v>1.7472545315146498E-2</v>
      </c>
      <c r="AJ75">
        <f t="shared" si="41"/>
        <v>0.23994517891244221</v>
      </c>
    </row>
    <row r="76" spans="1:36" x14ac:dyDescent="0.2">
      <c r="A76" t="str">
        <f>'Raw Data'!A76</f>
        <v>Apo_lipin</v>
      </c>
      <c r="B76">
        <f>'Raw Data'!B76</f>
        <v>489</v>
      </c>
      <c r="C76">
        <f>'Raw Data'!C76</f>
        <v>506</v>
      </c>
      <c r="D76" t="str">
        <f>'Raw Data'!D76</f>
        <v>VSYQQFADNPAIIDDPNL</v>
      </c>
      <c r="E76" s="1">
        <f>AVERAGE('Raw Data'!J76,'Raw Data'!P76,'Raw Data'!V76)</f>
        <v>0.72066666666666668</v>
      </c>
      <c r="F76" s="9">
        <f>STDEV('Raw Data'!J76,'Raw Data'!P76,'Raw Data'!V76)</f>
        <v>0.11188088904425715</v>
      </c>
      <c r="G76" s="1">
        <f>AVERAGE('Raw Data'!AB76,'Raw Data'!AH76,'Raw Data'!AN76)</f>
        <v>1.8883333333333334</v>
      </c>
      <c r="H76" s="9">
        <f>STDEV('Raw Data'!AB76,'Raw Data'!AH76,'Raw Data'!AN76)</f>
        <v>0.25810915003799018</v>
      </c>
      <c r="I76" s="1">
        <f>AVERAGE('Raw Data'!AT76,'Raw Data'!AZ76)</f>
        <v>3.5599999999999996</v>
      </c>
      <c r="J76" s="9">
        <f>STDEV('Raw Data'!AT76,'Raw Data'!AZ76)</f>
        <v>0.12869343417595161</v>
      </c>
      <c r="K76" s="1">
        <f>AVERAGE('Raw Data'!BL76,'Raw Data'!BR76,'Raw Data'!BX76)</f>
        <v>4.3053333333333335</v>
      </c>
      <c r="L76" s="9">
        <f>STDEV('Raw Data'!BL76,'Raw Data'!BR76,'Raw Data'!BX76)</f>
        <v>1.3428824718989233E-2</v>
      </c>
      <c r="N76" s="1">
        <f>AVERAGE('Raw Data'!J254,'Raw Data'!P254,'Raw Data'!V254)</f>
        <v>0.73666666666666669</v>
      </c>
      <c r="O76" s="9">
        <f>STDEV('Raw Data'!J254,'Raw Data'!P254,'Raw Data'!V254)</f>
        <v>1.563116545025782E-2</v>
      </c>
      <c r="P76" s="1">
        <f>AVERAGE('Raw Data'!AB254,'Raw Data'!AH254,'Raw Data'!AN254)</f>
        <v>1.6870000000000001</v>
      </c>
      <c r="Q76" s="9">
        <f>STDEV('Raw Data'!AB254,'Raw Data'!AH254,'Raw Data'!AN254)</f>
        <v>2.6057628441590784E-2</v>
      </c>
      <c r="R76" s="1">
        <f>AVERAGE('Raw Data'!AT254,'Raw Data'!AZ254)</f>
        <v>3.3944999999999999</v>
      </c>
      <c r="S76" s="9">
        <f>STDEV('Raw Data'!AT254,'Raw Data'!AZ254)</f>
        <v>2.333452377915601E-2</v>
      </c>
      <c r="T76" s="1">
        <f>AVERAGE('Raw Data'!BL254,'Raw Data'!BR254,'Raw Data'!BX254)</f>
        <v>4.2406666666666659</v>
      </c>
      <c r="U76" s="9">
        <f>STDEV('Raw Data'!BL254,'Raw Data'!BR254,'Raw Data'!BX254)</f>
        <v>8.6396373380677016E-2</v>
      </c>
      <c r="W76" s="2">
        <f t="shared" si="33"/>
        <v>-1.6000000000000014E-2</v>
      </c>
      <c r="X76" s="9">
        <f t="shared" si="34"/>
        <v>0.12751205449451497</v>
      </c>
      <c r="Y76" s="2">
        <f t="shared" si="35"/>
        <v>0.20133333333333336</v>
      </c>
      <c r="Z76" s="9">
        <f t="shared" si="36"/>
        <v>0.28416677847958094</v>
      </c>
      <c r="AA76" s="2">
        <f t="shared" si="37"/>
        <v>0.16549999999999976</v>
      </c>
      <c r="AB76" s="9">
        <f t="shared" si="38"/>
        <v>0.15202795795510762</v>
      </c>
      <c r="AC76" s="2">
        <f t="shared" si="39"/>
        <v>6.4666666666667538E-2</v>
      </c>
      <c r="AD76" s="9">
        <f t="shared" si="40"/>
        <v>9.9825198099666251E-2</v>
      </c>
      <c r="AE76" s="9"/>
      <c r="AF76" s="24">
        <f t="shared" si="29"/>
        <v>1.6259324041412157E-2</v>
      </c>
      <c r="AG76" s="23">
        <f t="shared" si="30"/>
        <v>8.0750757991463223E-2</v>
      </c>
      <c r="AH76" s="22">
        <f t="shared" si="31"/>
        <v>2.311249999999997E-2</v>
      </c>
      <c r="AI76" s="21">
        <f t="shared" si="32"/>
        <v>9.9650701756376098E-3</v>
      </c>
      <c r="AJ76">
        <f t="shared" si="41"/>
        <v>0.36067665880746008</v>
      </c>
    </row>
    <row r="77" spans="1:36" x14ac:dyDescent="0.2">
      <c r="A77" t="str">
        <f>'Raw Data'!A77</f>
        <v>Apo_lipin</v>
      </c>
      <c r="B77">
        <f>'Raw Data'!B77</f>
        <v>491</v>
      </c>
      <c r="C77">
        <f>'Raw Data'!C77</f>
        <v>506</v>
      </c>
      <c r="D77" t="str">
        <f>'Raw Data'!D77</f>
        <v>YQQFADNPAIIDDPNL</v>
      </c>
      <c r="E77" s="1">
        <f>AVERAGE('Raw Data'!J77,'Raw Data'!P77,'Raw Data'!V77)</f>
        <v>0.22766666666666668</v>
      </c>
      <c r="F77" s="9">
        <f>STDEV('Raw Data'!J77,'Raw Data'!P77,'Raw Data'!V77)</f>
        <v>3.7819747927945145E-2</v>
      </c>
      <c r="G77" s="1">
        <f>AVERAGE('Raw Data'!AB77,'Raw Data'!AH77,'Raw Data'!AN77)</f>
        <v>0.50466666666666671</v>
      </c>
      <c r="H77" s="9">
        <f>STDEV('Raw Data'!AB77,'Raw Data'!AH77,'Raw Data'!AN77)</f>
        <v>7.1821538088051112E-2</v>
      </c>
      <c r="I77" s="1">
        <f>AVERAGE('Raw Data'!AT77,'Raw Data'!AZ77)</f>
        <v>1.6684999999999999</v>
      </c>
      <c r="J77" s="9">
        <f>STDEV('Raw Data'!AT77,'Raw Data'!AZ77)</f>
        <v>1.6263455967290529E-2</v>
      </c>
      <c r="K77" s="1">
        <f>AVERAGE('Raw Data'!BL77,'Raw Data'!BR77,'Raw Data'!BX77)</f>
        <v>2.2946666666666666</v>
      </c>
      <c r="L77" s="9">
        <f>STDEV('Raw Data'!BL77,'Raw Data'!BR77,'Raw Data'!BX77)</f>
        <v>7.7410162984800218E-2</v>
      </c>
      <c r="N77" s="1">
        <f>AVERAGE('Raw Data'!J255,'Raw Data'!P255,'Raw Data'!V255)</f>
        <v>0.20233333333333334</v>
      </c>
      <c r="O77" s="9">
        <f>STDEV('Raw Data'!J255,'Raw Data'!P255,'Raw Data'!V255)</f>
        <v>7.5718777944003557E-3</v>
      </c>
      <c r="P77" s="1">
        <f>AVERAGE('Raw Data'!AB255,'Raw Data'!AH255,'Raw Data'!AN255)</f>
        <v>0.47</v>
      </c>
      <c r="Q77" s="9">
        <f>STDEV('Raw Data'!AB255,'Raw Data'!AH255,'Raw Data'!AN255)</f>
        <v>5.1117511676528248E-2</v>
      </c>
      <c r="R77" s="1">
        <f>AVERAGE('Raw Data'!AT255,'Raw Data'!AZ255)</f>
        <v>1.5925</v>
      </c>
      <c r="S77" s="9">
        <f>STDEV('Raw Data'!AT255,'Raw Data'!AZ255)</f>
        <v>3.1819805153394588E-2</v>
      </c>
      <c r="T77" s="1">
        <f>AVERAGE('Raw Data'!BL255,'Raw Data'!BR255,'Raw Data'!BX255)</f>
        <v>2.2759999999999998</v>
      </c>
      <c r="U77" s="9">
        <f>STDEV('Raw Data'!BL255,'Raw Data'!BR255,'Raw Data'!BX255)</f>
        <v>1.1532562594670949E-2</v>
      </c>
      <c r="W77" s="2">
        <f t="shared" si="33"/>
        <v>2.5333333333333347E-2</v>
      </c>
      <c r="X77" s="9">
        <f t="shared" si="34"/>
        <v>4.5391625722345501E-2</v>
      </c>
      <c r="Y77" s="2">
        <f t="shared" si="35"/>
        <v>3.4666666666666734E-2</v>
      </c>
      <c r="Z77" s="9">
        <f t="shared" si="36"/>
        <v>0.12293904976457937</v>
      </c>
      <c r="AA77" s="2">
        <f t="shared" si="37"/>
        <v>7.5999999999999845E-2</v>
      </c>
      <c r="AB77" s="9">
        <f t="shared" si="38"/>
        <v>4.8083261120685117E-2</v>
      </c>
      <c r="AC77" s="2">
        <f t="shared" si="39"/>
        <v>1.8666666666666831E-2</v>
      </c>
      <c r="AD77" s="9">
        <f t="shared" si="40"/>
        <v>8.8942725579471166E-2</v>
      </c>
      <c r="AE77" s="9"/>
      <c r="AF77" s="24">
        <f t="shared" si="29"/>
        <v>2.0603996857174976E-3</v>
      </c>
      <c r="AG77" s="23">
        <f t="shared" si="30"/>
        <v>1.5114009957017721E-2</v>
      </c>
      <c r="AH77" s="22">
        <f t="shared" si="31"/>
        <v>2.311999999999989E-3</v>
      </c>
      <c r="AI77" s="21">
        <f t="shared" si="32"/>
        <v>7.9108084335051138E-3</v>
      </c>
      <c r="AJ77">
        <f t="shared" si="41"/>
        <v>0.16552105025113972</v>
      </c>
    </row>
    <row r="78" spans="1:36" x14ac:dyDescent="0.2">
      <c r="A78" t="str">
        <f>'Raw Data'!A78</f>
        <v>Apo_lipin</v>
      </c>
      <c r="B78">
        <f>'Raw Data'!B78</f>
        <v>495</v>
      </c>
      <c r="C78">
        <f>'Raw Data'!C78</f>
        <v>506</v>
      </c>
      <c r="D78" t="str">
        <f>'Raw Data'!D78</f>
        <v>ADNPAIIDDPNL</v>
      </c>
      <c r="E78" s="1">
        <f>AVERAGE('Raw Data'!J78,'Raw Data'!P78,'Raw Data'!V78)</f>
        <v>0.17400000000000002</v>
      </c>
      <c r="F78" s="9">
        <f>STDEV('Raw Data'!J78,'Raw Data'!P78,'Raw Data'!V78)</f>
        <v>1.7521415467935234E-2</v>
      </c>
      <c r="G78" s="1">
        <f>AVERAGE('Raw Data'!AB78,'Raw Data'!AH78,'Raw Data'!AN78)</f>
        <v>0.38366666666666666</v>
      </c>
      <c r="H78" s="9">
        <f>STDEV('Raw Data'!AB78,'Raw Data'!AH78,'Raw Data'!AN78)</f>
        <v>5.5075705472861069E-3</v>
      </c>
      <c r="I78" s="1">
        <f>AVERAGE('Raw Data'!AT78,'Raw Data'!AZ78)</f>
        <v>1.2524999999999999</v>
      </c>
      <c r="J78" s="9">
        <f>STDEV('Raw Data'!AT78,'Raw Data'!AZ78)</f>
        <v>2.7577164466275301E-2</v>
      </c>
      <c r="K78" s="1">
        <f>AVERAGE('Raw Data'!BL78,'Raw Data'!BR78,'Raw Data'!BX78)</f>
        <v>1.6643333333333332</v>
      </c>
      <c r="L78" s="9">
        <f>STDEV('Raw Data'!BL78,'Raw Data'!BR78,'Raw Data'!BX78)</f>
        <v>4.2899106439800605E-2</v>
      </c>
      <c r="N78" s="1">
        <f>AVERAGE('Raw Data'!J256,'Raw Data'!P256,'Raw Data'!V256)</f>
        <v>0.159</v>
      </c>
      <c r="O78" s="9">
        <f>STDEV('Raw Data'!J256,'Raw Data'!P256,'Raw Data'!V256)</f>
        <v>1.3076696830622016E-2</v>
      </c>
      <c r="P78" s="1">
        <f>AVERAGE('Raw Data'!AB256,'Raw Data'!AH256,'Raw Data'!AN256)</f>
        <v>0.33399999999999991</v>
      </c>
      <c r="Q78" s="9">
        <f>STDEV('Raw Data'!AB256,'Raw Data'!AH256,'Raw Data'!AN256)</f>
        <v>3.2924155266308652E-2</v>
      </c>
      <c r="R78" s="1">
        <f>AVERAGE('Raw Data'!AT256,'Raw Data'!AZ256)</f>
        <v>1.2095</v>
      </c>
      <c r="S78" s="9">
        <f>STDEV('Raw Data'!AT256,'Raw Data'!AZ256)</f>
        <v>1.6263455967290685E-2</v>
      </c>
      <c r="T78" s="1">
        <f>AVERAGE('Raw Data'!BL256,'Raw Data'!BR256,'Raw Data'!BX256)</f>
        <v>1.643</v>
      </c>
      <c r="U78" s="9">
        <f>STDEV('Raw Data'!BL256,'Raw Data'!BR256,'Raw Data'!BX256)</f>
        <v>1.6643316977093165E-2</v>
      </c>
      <c r="W78" s="2">
        <f t="shared" si="33"/>
        <v>1.5000000000000013E-2</v>
      </c>
      <c r="X78" s="9">
        <f t="shared" si="34"/>
        <v>3.0598112298557252E-2</v>
      </c>
      <c r="Y78" s="2">
        <f t="shared" si="35"/>
        <v>4.9666666666666748E-2</v>
      </c>
      <c r="Z78" s="9">
        <f t="shared" si="36"/>
        <v>3.8431725813594761E-2</v>
      </c>
      <c r="AA78" s="2">
        <f t="shared" si="37"/>
        <v>4.2999999999999927E-2</v>
      </c>
      <c r="AB78" s="9">
        <f t="shared" si="38"/>
        <v>4.3840620433565985E-2</v>
      </c>
      <c r="AC78" s="2">
        <f t="shared" si="39"/>
        <v>2.1333333333333204E-2</v>
      </c>
      <c r="AD78" s="9">
        <f t="shared" si="40"/>
        <v>5.9542423416893767E-2</v>
      </c>
      <c r="AE78" s="9"/>
      <c r="AF78" s="24">
        <f t="shared" si="29"/>
        <v>9.362444762351206E-4</v>
      </c>
      <c r="AG78" s="23">
        <f t="shared" si="30"/>
        <v>1.4769975490113258E-3</v>
      </c>
      <c r="AH78" s="22">
        <f t="shared" si="31"/>
        <v>1.9220000000000033E-3</v>
      </c>
      <c r="AI78" s="21">
        <f t="shared" si="32"/>
        <v>3.5453001863566592E-3</v>
      </c>
      <c r="AJ78">
        <f t="shared" si="41"/>
        <v>8.8772418079058252E-2</v>
      </c>
    </row>
    <row r="79" spans="1:36" x14ac:dyDescent="0.2">
      <c r="A79" t="str">
        <f>'Raw Data'!A79</f>
        <v>Apo_lipin</v>
      </c>
      <c r="B79">
        <f>'Raw Data'!B79</f>
        <v>507</v>
      </c>
      <c r="C79">
        <f>'Raw Data'!C79</f>
        <v>524</v>
      </c>
      <c r="D79" t="str">
        <f>'Raw Data'!D79</f>
        <v>VVKVGNKYYNWTTAAPLL</v>
      </c>
      <c r="E79" s="1">
        <f>AVERAGE('Raw Data'!J79,'Raw Data'!P79,'Raw Data'!V79)</f>
        <v>1.0306666666666666</v>
      </c>
      <c r="F79" s="9">
        <f>STDEV('Raw Data'!J79,'Raw Data'!P79,'Raw Data'!V79)</f>
        <v>3.5218366420567165E-2</v>
      </c>
      <c r="G79" s="1">
        <f>AVERAGE('Raw Data'!AB79,'Raw Data'!AH79,'Raw Data'!AN79)</f>
        <v>1.5976666666666668</v>
      </c>
      <c r="H79" s="9">
        <f>STDEV('Raw Data'!AB79,'Raw Data'!AH79,'Raw Data'!AN79)</f>
        <v>4.7982635748084236E-2</v>
      </c>
      <c r="I79" s="1">
        <f>AVERAGE('Raw Data'!AT79,'Raw Data'!AZ79)</f>
        <v>2.6669999999999998</v>
      </c>
      <c r="J79" s="9">
        <f>STDEV('Raw Data'!AT79,'Raw Data'!AZ79)</f>
        <v>3.3941125496954314E-2</v>
      </c>
      <c r="K79" s="1">
        <f>AVERAGE('Raw Data'!BL79,'Raw Data'!BR79,'Raw Data'!BX79)</f>
        <v>4.2249999999999996</v>
      </c>
      <c r="L79" s="9">
        <f>STDEV('Raw Data'!BL79,'Raw Data'!BR79,'Raw Data'!BX79)</f>
        <v>6.655073252789924E-2</v>
      </c>
      <c r="N79" s="1">
        <f>AVERAGE('Raw Data'!J257,'Raw Data'!P257,'Raw Data'!V257)</f>
        <v>0.9860000000000001</v>
      </c>
      <c r="O79" s="9">
        <f>STDEV('Raw Data'!J257,'Raw Data'!P257,'Raw Data'!V257)</f>
        <v>3.6013886210738241E-2</v>
      </c>
      <c r="P79" s="1">
        <f>AVERAGE('Raw Data'!AB257,'Raw Data'!AH257,'Raw Data'!AN257)</f>
        <v>1.548</v>
      </c>
      <c r="Q79" s="9">
        <f>STDEV('Raw Data'!AB257,'Raw Data'!AH257,'Raw Data'!AN257)</f>
        <v>1.0148891565092239E-2</v>
      </c>
      <c r="R79" s="1">
        <f>AVERAGE('Raw Data'!AT257,'Raw Data'!AZ257)</f>
        <v>2.5845000000000002</v>
      </c>
      <c r="S79" s="9">
        <f>STDEV('Raw Data'!AT257,'Raw Data'!AZ257)</f>
        <v>4.4547727214752614E-2</v>
      </c>
      <c r="T79" s="1">
        <f>AVERAGE('Raw Data'!BL257,'Raw Data'!BR257,'Raw Data'!BX257)</f>
        <v>4.2036666666666669</v>
      </c>
      <c r="U79" s="9">
        <f>STDEV('Raw Data'!BL257,'Raw Data'!BR257,'Raw Data'!BX257)</f>
        <v>5.501211987674464E-2</v>
      </c>
      <c r="W79" s="2">
        <f t="shared" si="33"/>
        <v>4.4666666666666521E-2</v>
      </c>
      <c r="X79" s="9">
        <f t="shared" si="34"/>
        <v>7.1232252631305407E-2</v>
      </c>
      <c r="Y79" s="2">
        <f t="shared" si="35"/>
        <v>4.9666666666666748E-2</v>
      </c>
      <c r="Z79" s="9">
        <f t="shared" si="36"/>
        <v>5.8131527313176473E-2</v>
      </c>
      <c r="AA79" s="2">
        <f t="shared" si="37"/>
        <v>8.2499999999999574E-2</v>
      </c>
      <c r="AB79" s="9">
        <f t="shared" si="38"/>
        <v>7.8488852711706927E-2</v>
      </c>
      <c r="AC79" s="2">
        <f t="shared" si="39"/>
        <v>2.133333333333276E-2</v>
      </c>
      <c r="AD79" s="9">
        <f t="shared" si="40"/>
        <v>0.12156285240464387</v>
      </c>
      <c r="AE79" s="9"/>
      <c r="AF79" s="24">
        <f t="shared" si="29"/>
        <v>5.0740338149301159E-3</v>
      </c>
      <c r="AG79" s="23">
        <f t="shared" si="30"/>
        <v>3.3792744677625824E-3</v>
      </c>
      <c r="AH79" s="22">
        <f t="shared" si="31"/>
        <v>6.1605000000000236E-3</v>
      </c>
      <c r="AI79" s="21">
        <f t="shared" si="32"/>
        <v>1.4777527084753231E-2</v>
      </c>
      <c r="AJ79">
        <f t="shared" si="41"/>
        <v>0.17143901355130911</v>
      </c>
    </row>
    <row r="80" spans="1:36" x14ac:dyDescent="0.2">
      <c r="A80" t="str">
        <f>'Raw Data'!A80</f>
        <v>Apo_lipin</v>
      </c>
      <c r="B80">
        <f>'Raw Data'!B80</f>
        <v>507</v>
      </c>
      <c r="C80">
        <f>'Raw Data'!C80</f>
        <v>525</v>
      </c>
      <c r="D80" t="str">
        <f>'Raw Data'!D80</f>
        <v>VVKVGNKYYNWTTAAPLLL</v>
      </c>
      <c r="E80" s="1">
        <f>AVERAGE('Raw Data'!J80,'Raw Data'!P80,'Raw Data'!V80)</f>
        <v>0.98533333333333328</v>
      </c>
      <c r="F80" s="9">
        <f>STDEV('Raw Data'!J80,'Raw Data'!P80,'Raw Data'!V80)</f>
        <v>5.4720501947015603E-2</v>
      </c>
      <c r="G80" s="1">
        <f>AVERAGE('Raw Data'!AB80,'Raw Data'!AH80,'Raw Data'!AN80)</f>
        <v>1.5743333333333334</v>
      </c>
      <c r="H80" s="9">
        <f>STDEV('Raw Data'!AB80,'Raw Data'!AH80,'Raw Data'!AN80)</f>
        <v>5.7552874240417627E-2</v>
      </c>
      <c r="I80" s="1">
        <f>AVERAGE('Raw Data'!AT80,'Raw Data'!AZ80)</f>
        <v>2.5545</v>
      </c>
      <c r="J80" s="9">
        <f>STDEV('Raw Data'!AT80,'Raw Data'!AZ80)</f>
        <v>3.4648232278141095E-2</v>
      </c>
      <c r="K80" s="1">
        <f>AVERAGE('Raw Data'!BL80,'Raw Data'!BR80,'Raw Data'!BX80)</f>
        <v>4.04</v>
      </c>
      <c r="L80" s="9">
        <f>STDEV('Raw Data'!BL80,'Raw Data'!BR80,'Raw Data'!BX80)</f>
        <v>8.3504490897196582E-2</v>
      </c>
      <c r="N80" s="1">
        <f>AVERAGE('Raw Data'!J258,'Raw Data'!P258,'Raw Data'!V258)</f>
        <v>0.95833333333333337</v>
      </c>
      <c r="O80" s="9">
        <f>STDEV('Raw Data'!J258,'Raw Data'!P258,'Raw Data'!V258)</f>
        <v>1.7616280348965098E-2</v>
      </c>
      <c r="P80" s="1">
        <f>AVERAGE('Raw Data'!AB258,'Raw Data'!AH258,'Raw Data'!AN258)</f>
        <v>1.5279999999999998</v>
      </c>
      <c r="Q80" s="9">
        <f>STDEV('Raw Data'!AB258,'Raw Data'!AH258,'Raw Data'!AN258)</f>
        <v>9.8488578017961598E-3</v>
      </c>
      <c r="R80" s="1">
        <f>AVERAGE('Raw Data'!AT258,'Raw Data'!AZ258)</f>
        <v>2.456</v>
      </c>
      <c r="S80" s="9">
        <f>STDEV('Raw Data'!AT258,'Raw Data'!AZ258)</f>
        <v>4.3840620433566145E-2</v>
      </c>
      <c r="T80" s="1">
        <f>AVERAGE('Raw Data'!BL258,'Raw Data'!BR258,'Raw Data'!BX258)</f>
        <v>3.9996666666666663</v>
      </c>
      <c r="U80" s="9">
        <f>STDEV('Raw Data'!BL258,'Raw Data'!BR258,'Raw Data'!BX258)</f>
        <v>7.2597061464864734E-2</v>
      </c>
      <c r="W80" s="2">
        <f t="shared" si="33"/>
        <v>2.6999999999999913E-2</v>
      </c>
      <c r="X80" s="9">
        <f t="shared" si="34"/>
        <v>7.2336782295980701E-2</v>
      </c>
      <c r="Y80" s="2">
        <f t="shared" si="35"/>
        <v>4.633333333333356E-2</v>
      </c>
      <c r="Z80" s="9">
        <f t="shared" si="36"/>
        <v>6.740173204221378E-2</v>
      </c>
      <c r="AA80" s="2">
        <f t="shared" si="37"/>
        <v>9.8500000000000032E-2</v>
      </c>
      <c r="AB80" s="9">
        <f t="shared" si="38"/>
        <v>7.8488852711707247E-2</v>
      </c>
      <c r="AC80" s="2">
        <f t="shared" si="39"/>
        <v>4.0333333333333776E-2</v>
      </c>
      <c r="AD80" s="9">
        <f t="shared" si="40"/>
        <v>0.1561015523620613</v>
      </c>
      <c r="AE80" s="9"/>
      <c r="AF80" s="24">
        <f t="shared" si="29"/>
        <v>5.2326100729361072E-3</v>
      </c>
      <c r="AG80" s="23">
        <f t="shared" si="30"/>
        <v>4.5429934822903877E-3</v>
      </c>
      <c r="AH80" s="22">
        <f t="shared" si="31"/>
        <v>6.1605000000000739E-3</v>
      </c>
      <c r="AI80" s="21">
        <f t="shared" si="32"/>
        <v>2.4367694649845367E-2</v>
      </c>
      <c r="AJ80">
        <f t="shared" si="41"/>
        <v>0.20075805887951778</v>
      </c>
    </row>
    <row r="81" spans="1:36" x14ac:dyDescent="0.2">
      <c r="A81" t="str">
        <f>'Raw Data'!A81</f>
        <v>Apo_lipin</v>
      </c>
      <c r="B81">
        <f>'Raw Data'!B81</f>
        <v>525</v>
      </c>
      <c r="C81">
        <f>'Raw Data'!C81</f>
        <v>529</v>
      </c>
      <c r="D81" t="str">
        <f>'Raw Data'!D81</f>
        <v>LAMQA</v>
      </c>
      <c r="E81" s="1">
        <f>AVERAGE('Raw Data'!J81,'Raw Data'!P81,'Raw Data'!V81)</f>
        <v>6.6666666666666666E-2</v>
      </c>
      <c r="F81" s="9">
        <f>STDEV('Raw Data'!J81,'Raw Data'!P81,'Raw Data'!V81)</f>
        <v>4.5092497528228916E-3</v>
      </c>
      <c r="G81" s="1">
        <f>AVERAGE('Raw Data'!AB81,'Raw Data'!AH81,'Raw Data'!AN81)</f>
        <v>5.5999999999999994E-2</v>
      </c>
      <c r="H81" s="9">
        <f>STDEV('Raw Data'!AB81,'Raw Data'!AH81,'Raw Data'!AN81)</f>
        <v>2.645751311064589E-3</v>
      </c>
      <c r="I81" s="1">
        <f>AVERAGE('Raw Data'!AT81,'Raw Data'!AZ81)</f>
        <v>7.2000000000000008E-2</v>
      </c>
      <c r="J81" s="9">
        <f>STDEV('Raw Data'!AT81,'Raw Data'!AZ81)</f>
        <v>1.5556349186104018E-2</v>
      </c>
      <c r="K81" s="1">
        <f>AVERAGE('Raw Data'!BL81,'Raw Data'!BR81,'Raw Data'!BX81)</f>
        <v>0.12966666666666668</v>
      </c>
      <c r="L81" s="9">
        <f>STDEV('Raw Data'!BL81,'Raw Data'!BR81,'Raw Data'!BX81)</f>
        <v>8.0208062770106506E-3</v>
      </c>
      <c r="N81" s="1">
        <f>AVERAGE('Raw Data'!J259,'Raw Data'!P259,'Raw Data'!V259)</f>
        <v>6.8999999999999992E-2</v>
      </c>
      <c r="O81" s="9">
        <f>STDEV('Raw Data'!J259,'Raw Data'!P259,'Raw Data'!V259)</f>
        <v>1.6093476939431098E-2</v>
      </c>
      <c r="P81" s="1">
        <f>AVERAGE('Raw Data'!AB259,'Raw Data'!AH259,'Raw Data'!AN259)</f>
        <v>6.3E-2</v>
      </c>
      <c r="Q81" s="9">
        <f>STDEV('Raw Data'!AB259,'Raw Data'!AH259,'Raw Data'!AN259)</f>
        <v>8.7177978870812793E-3</v>
      </c>
      <c r="R81" s="1">
        <f>AVERAGE('Raw Data'!AT259,'Raw Data'!AZ259)</f>
        <v>7.0000000000000007E-2</v>
      </c>
      <c r="S81" s="9">
        <f>STDEV('Raw Data'!AT259,'Raw Data'!AZ259)</f>
        <v>9.8994949366116632E-3</v>
      </c>
      <c r="T81" s="1">
        <f>AVERAGE('Raw Data'!BL259,'Raw Data'!BR259,'Raw Data'!BX259)</f>
        <v>0.126</v>
      </c>
      <c r="U81" s="9">
        <f>STDEV('Raw Data'!BL259,'Raw Data'!BR259,'Raw Data'!BX259)</f>
        <v>2.645751311064589E-2</v>
      </c>
      <c r="W81" s="2">
        <f t="shared" si="33"/>
        <v>-2.3333333333333262E-3</v>
      </c>
      <c r="X81" s="9">
        <f t="shared" si="34"/>
        <v>2.0602726692253989E-2</v>
      </c>
      <c r="Y81" s="2">
        <f t="shared" si="35"/>
        <v>-7.0000000000000062E-3</v>
      </c>
      <c r="Z81" s="9">
        <f t="shared" si="36"/>
        <v>1.1363549198145868E-2</v>
      </c>
      <c r="AA81" s="2">
        <f t="shared" si="37"/>
        <v>2.0000000000000018E-3</v>
      </c>
      <c r="AB81" s="9">
        <f t="shared" si="38"/>
        <v>2.5455844122715683E-2</v>
      </c>
      <c r="AC81" s="2">
        <f t="shared" si="39"/>
        <v>3.6666666666666792E-3</v>
      </c>
      <c r="AD81" s="9">
        <f t="shared" si="40"/>
        <v>3.4478319387656539E-2</v>
      </c>
      <c r="AE81" s="9"/>
      <c r="AF81" s="24">
        <f t="shared" si="29"/>
        <v>4.2447234715571499E-4</v>
      </c>
      <c r="AG81" s="23">
        <f t="shared" si="30"/>
        <v>1.2913025037868161E-4</v>
      </c>
      <c r="AH81" s="22">
        <f t="shared" si="31"/>
        <v>6.4799999999999862E-4</v>
      </c>
      <c r="AI81" s="21">
        <f t="shared" si="32"/>
        <v>1.1887545077972528E-3</v>
      </c>
      <c r="AJ81">
        <f t="shared" si="41"/>
        <v>4.889127841784921E-2</v>
      </c>
    </row>
    <row r="82" spans="1:36" x14ac:dyDescent="0.2">
      <c r="A82" t="str">
        <f>'Raw Data'!A82</f>
        <v>Apo_lipin</v>
      </c>
      <c r="B82">
        <f>'Raw Data'!B82</f>
        <v>528</v>
      </c>
      <c r="C82">
        <f>'Raw Data'!C82</f>
        <v>540</v>
      </c>
      <c r="D82" t="str">
        <f>'Raw Data'!D82</f>
        <v>QAFQKPLPKATVE</v>
      </c>
      <c r="E82" s="1">
        <f>AVERAGE('Raw Data'!J82,'Raw Data'!P82,'Raw Data'!V82)</f>
        <v>2.7806666666666664</v>
      </c>
      <c r="F82" s="9">
        <f>STDEV('Raw Data'!J82,'Raw Data'!P82,'Raw Data'!V82)</f>
        <v>6.8134670567438368E-2</v>
      </c>
      <c r="G82" s="1">
        <f>AVERAGE('Raw Data'!AB82,'Raw Data'!AH82,'Raw Data'!AN82)</f>
        <v>4.7946666666666671</v>
      </c>
      <c r="H82" s="9">
        <f>STDEV('Raw Data'!AB82,'Raw Data'!AH82,'Raw Data'!AN82)</f>
        <v>5.9079043097644342E-2</v>
      </c>
      <c r="I82" s="1">
        <f>AVERAGE('Raw Data'!AT82,'Raw Data'!AZ82)</f>
        <v>6.2925000000000004</v>
      </c>
      <c r="J82" s="9">
        <f>STDEV('Raw Data'!AT82,'Raw Data'!AZ82)</f>
        <v>7.990306627408017E-2</v>
      </c>
      <c r="K82" s="1">
        <f>AVERAGE('Raw Data'!BL82,'Raw Data'!BR82,'Raw Data'!BX82)</f>
        <v>6.9633333333333338</v>
      </c>
      <c r="L82" s="9">
        <f>STDEV('Raw Data'!BL82,'Raw Data'!BR82,'Raw Data'!BX82)</f>
        <v>3.1895663237081678E-2</v>
      </c>
      <c r="N82" s="1">
        <f>AVERAGE('Raw Data'!J260,'Raw Data'!P260,'Raw Data'!V260)</f>
        <v>2.6303333333333336</v>
      </c>
      <c r="O82" s="9">
        <f>STDEV('Raw Data'!J260,'Raw Data'!P260,'Raw Data'!V260)</f>
        <v>6.0500688701314267E-2</v>
      </c>
      <c r="P82" s="1">
        <f>AVERAGE('Raw Data'!AB260,'Raw Data'!AH260,'Raw Data'!AN260)</f>
        <v>4.694</v>
      </c>
      <c r="Q82" s="9">
        <f>STDEV('Raw Data'!AB260,'Raw Data'!AH260,'Raw Data'!AN260)</f>
        <v>9.0735880444287348E-2</v>
      </c>
      <c r="R82" s="1">
        <f>AVERAGE('Raw Data'!AT260,'Raw Data'!AZ260)</f>
        <v>6.1364999999999998</v>
      </c>
      <c r="S82" s="9">
        <f>STDEV('Raw Data'!AT260,'Raw Data'!AZ260)</f>
        <v>7.778174593052108E-3</v>
      </c>
      <c r="T82" s="1">
        <f>AVERAGE('Raw Data'!BL260,'Raw Data'!BR260,'Raw Data'!BX260)</f>
        <v>6.8046666666666669</v>
      </c>
      <c r="U82" s="9">
        <f>STDEV('Raw Data'!BL260,'Raw Data'!BR260,'Raw Data'!BX260)</f>
        <v>3.6828431046317271E-2</v>
      </c>
      <c r="W82" s="2">
        <f t="shared" si="33"/>
        <v>0.15033333333333276</v>
      </c>
      <c r="X82" s="9">
        <f t="shared" si="34"/>
        <v>0.12863535926875264</v>
      </c>
      <c r="Y82" s="2">
        <f t="shared" si="35"/>
        <v>0.10066666666666713</v>
      </c>
      <c r="Z82" s="9">
        <f t="shared" si="36"/>
        <v>0.14981492354193168</v>
      </c>
      <c r="AA82" s="2">
        <f t="shared" si="37"/>
        <v>0.15600000000000058</v>
      </c>
      <c r="AB82" s="9">
        <f t="shared" si="38"/>
        <v>8.7681240867132276E-2</v>
      </c>
      <c r="AC82" s="2">
        <f t="shared" si="39"/>
        <v>0.15866666666666696</v>
      </c>
      <c r="AD82" s="9">
        <f t="shared" si="40"/>
        <v>6.8724094283398957E-2</v>
      </c>
      <c r="AE82" s="9"/>
      <c r="AF82" s="24">
        <f t="shared" si="29"/>
        <v>1.6547055654201066E-2</v>
      </c>
      <c r="AG82" s="23">
        <f t="shared" si="30"/>
        <v>2.2444511315874837E-2</v>
      </c>
      <c r="AH82" s="22">
        <f t="shared" si="31"/>
        <v>7.6880000000000672E-3</v>
      </c>
      <c r="AI82" s="21">
        <f t="shared" si="32"/>
        <v>4.7230011350735089E-3</v>
      </c>
      <c r="AJ82">
        <f t="shared" si="41"/>
        <v>0.22672134461746093</v>
      </c>
    </row>
    <row r="83" spans="1:36" x14ac:dyDescent="0.2">
      <c r="A83" t="str">
        <f>'Raw Data'!A83</f>
        <v>Apo_lipin</v>
      </c>
      <c r="B83">
        <f>'Raw Data'!B83</f>
        <v>530</v>
      </c>
      <c r="C83">
        <f>'Raw Data'!C83</f>
        <v>540</v>
      </c>
      <c r="D83" t="str">
        <f>'Raw Data'!D83</f>
        <v>FQKPLPKATVE</v>
      </c>
      <c r="E83" s="1">
        <f>AVERAGE('Raw Data'!J83,'Raw Data'!P83,'Raw Data'!V83)</f>
        <v>2.4183333333333334</v>
      </c>
      <c r="F83" s="9">
        <f>STDEV('Raw Data'!J83,'Raw Data'!P83,'Raw Data'!V83)</f>
        <v>7.294746968424147E-2</v>
      </c>
      <c r="G83" s="1">
        <f>AVERAGE('Raw Data'!AB83,'Raw Data'!AH83,'Raw Data'!AN83)</f>
        <v>3.9126666666666665</v>
      </c>
      <c r="H83" s="9">
        <f>STDEV('Raw Data'!AB83,'Raw Data'!AH83,'Raw Data'!AN83)</f>
        <v>4.4613152021946802E-2</v>
      </c>
      <c r="I83" s="1">
        <f>AVERAGE('Raw Data'!AT83,'Raw Data'!AZ83)</f>
        <v>5.3395000000000001</v>
      </c>
      <c r="J83" s="9">
        <f>STDEV('Raw Data'!AT83,'Raw Data'!AZ83)</f>
        <v>6.1518289963229451E-2</v>
      </c>
      <c r="K83" s="1">
        <f>AVERAGE('Raw Data'!BL83,'Raw Data'!BR83,'Raw Data'!BX83)</f>
        <v>5.9080000000000004</v>
      </c>
      <c r="L83" s="9">
        <f>STDEV('Raw Data'!BL83,'Raw Data'!BR83,'Raw Data'!BX83)</f>
        <v>1.1269427669584822E-2</v>
      </c>
      <c r="N83" s="1">
        <f>AVERAGE('Raw Data'!J261,'Raw Data'!P261,'Raw Data'!V261)</f>
        <v>2.2636666666666669</v>
      </c>
      <c r="O83" s="9">
        <f>STDEV('Raw Data'!J261,'Raw Data'!P261,'Raw Data'!V261)</f>
        <v>3.2578111260988335E-2</v>
      </c>
      <c r="P83" s="1">
        <f>AVERAGE('Raw Data'!AB261,'Raw Data'!AH261,'Raw Data'!AN261)</f>
        <v>3.8506666666666667</v>
      </c>
      <c r="Q83" s="9">
        <f>STDEV('Raw Data'!AB261,'Raw Data'!AH261,'Raw Data'!AN261)</f>
        <v>6.2962952069715875E-2</v>
      </c>
      <c r="R83" s="1">
        <f>AVERAGE('Raw Data'!AT261,'Raw Data'!AZ261)</f>
        <v>5.1710000000000003</v>
      </c>
      <c r="S83" s="9">
        <f>STDEV('Raw Data'!AT261,'Raw Data'!AZ261)</f>
        <v>9.333809511662404E-2</v>
      </c>
      <c r="T83" s="1">
        <f>AVERAGE('Raw Data'!BL261,'Raw Data'!BR261,'Raw Data'!BX261)</f>
        <v>5.804666666666666</v>
      </c>
      <c r="U83" s="9">
        <f>STDEV('Raw Data'!BL261,'Raw Data'!BR261,'Raw Data'!BX261)</f>
        <v>3.2593455375785986E-2</v>
      </c>
      <c r="W83" s="2">
        <f t="shared" si="33"/>
        <v>0.15466666666666651</v>
      </c>
      <c r="X83" s="9">
        <f t="shared" si="34"/>
        <v>0.1055255809452298</v>
      </c>
      <c r="Y83" s="2">
        <f t="shared" si="35"/>
        <v>6.1999999999999833E-2</v>
      </c>
      <c r="Z83" s="9">
        <f t="shared" si="36"/>
        <v>0.10757610409166268</v>
      </c>
      <c r="AA83" s="2">
        <f t="shared" si="37"/>
        <v>0.16849999999999987</v>
      </c>
      <c r="AB83" s="9">
        <f t="shared" si="38"/>
        <v>0.1548563850798535</v>
      </c>
      <c r="AC83" s="2">
        <f t="shared" si="39"/>
        <v>0.10333333333333439</v>
      </c>
      <c r="AD83" s="9">
        <f t="shared" si="40"/>
        <v>4.386288304537081E-2</v>
      </c>
      <c r="AE83" s="9"/>
      <c r="AF83" s="24">
        <f t="shared" si="29"/>
        <v>1.1135648233828248E-2</v>
      </c>
      <c r="AG83" s="23">
        <f t="shared" si="30"/>
        <v>1.1572618171540245E-2</v>
      </c>
      <c r="AH83" s="22">
        <f t="shared" si="31"/>
        <v>2.3980499999999873E-2</v>
      </c>
      <c r="AI83" s="21">
        <f t="shared" si="32"/>
        <v>1.9239525090518779E-3</v>
      </c>
      <c r="AJ83">
        <f t="shared" si="41"/>
        <v>0.22048292204708339</v>
      </c>
    </row>
    <row r="84" spans="1:36" x14ac:dyDescent="0.2">
      <c r="A84" t="str">
        <f>'Raw Data'!A84</f>
        <v>Apo_lipin</v>
      </c>
      <c r="B84">
        <f>'Raw Data'!B84</f>
        <v>530</v>
      </c>
      <c r="C84">
        <f>'Raw Data'!C84</f>
        <v>541</v>
      </c>
      <c r="D84" t="str">
        <f>'Raw Data'!D84</f>
        <v>FQKPLPKATVES</v>
      </c>
      <c r="E84" s="1">
        <f>AVERAGE('Raw Data'!J84,'Raw Data'!P84,'Raw Data'!V84)</f>
        <v>2.46</v>
      </c>
      <c r="F84" s="9">
        <f>STDEV('Raw Data'!J84,'Raw Data'!P84,'Raw Data'!V84)</f>
        <v>1.8330302779823376E-2</v>
      </c>
      <c r="G84" s="1">
        <f>AVERAGE('Raw Data'!AB84,'Raw Data'!AH84,'Raw Data'!AN84)</f>
        <v>4.5110000000000001</v>
      </c>
      <c r="H84" s="9">
        <f>STDEV('Raw Data'!AB84,'Raw Data'!AH84,'Raw Data'!AN84)</f>
        <v>4.7885279575251391E-2</v>
      </c>
      <c r="I84" s="1">
        <f>AVERAGE('Raw Data'!AT84,'Raw Data'!AZ84)</f>
        <v>6.149</v>
      </c>
      <c r="J84" s="9">
        <f>STDEV('Raw Data'!AT84,'Raw Data'!AZ84)</f>
        <v>0.15697770542341322</v>
      </c>
      <c r="K84" s="1">
        <f>AVERAGE('Raw Data'!BL84,'Raw Data'!BR84,'Raw Data'!BX84)</f>
        <v>6.737333333333333</v>
      </c>
      <c r="L84" s="9">
        <f>STDEV('Raw Data'!BL84,'Raw Data'!BR84,'Raw Data'!BX84)</f>
        <v>3.7434387043643956E-2</v>
      </c>
      <c r="N84" s="1">
        <f>AVERAGE('Raw Data'!J262,'Raw Data'!P262,'Raw Data'!V262)</f>
        <v>2.2966666666666664</v>
      </c>
      <c r="O84" s="9">
        <f>STDEV('Raw Data'!J262,'Raw Data'!P262,'Raw Data'!V262)</f>
        <v>2.2233608194203169E-2</v>
      </c>
      <c r="P84" s="1">
        <f>AVERAGE('Raw Data'!AB262,'Raw Data'!AH262,'Raw Data'!AN262)</f>
        <v>4.3473333333333333</v>
      </c>
      <c r="Q84" s="9">
        <f>STDEV('Raw Data'!AB262,'Raw Data'!AH262,'Raw Data'!AN262)</f>
        <v>0.12458865651949728</v>
      </c>
      <c r="R84" s="1">
        <f>AVERAGE('Raw Data'!AT262,'Raw Data'!AZ262)</f>
        <v>6.04</v>
      </c>
      <c r="S84" s="9">
        <f>STDEV('Raw Data'!AT262,'Raw Data'!AZ262)</f>
        <v>0.13293607486307138</v>
      </c>
      <c r="T84" s="1">
        <f>AVERAGE('Raw Data'!BL262,'Raw Data'!BR262,'Raw Data'!BX262)</f>
        <v>6.6610000000000005</v>
      </c>
      <c r="U84" s="9">
        <f>STDEV('Raw Data'!BL262,'Raw Data'!BR262,'Raw Data'!BX262)</f>
        <v>3.4044089061098529E-2</v>
      </c>
      <c r="W84" s="2">
        <f t="shared" si="33"/>
        <v>0.16333333333333355</v>
      </c>
      <c r="X84" s="9">
        <f t="shared" si="34"/>
        <v>4.0563910974026549E-2</v>
      </c>
      <c r="Y84" s="2">
        <f t="shared" si="35"/>
        <v>0.16366666666666685</v>
      </c>
      <c r="Z84" s="9">
        <f t="shared" si="36"/>
        <v>0.17247393609474868</v>
      </c>
      <c r="AA84" s="2">
        <f t="shared" si="37"/>
        <v>0.10899999999999999</v>
      </c>
      <c r="AB84" s="9">
        <f t="shared" si="38"/>
        <v>0.28991378028648462</v>
      </c>
      <c r="AC84" s="2">
        <f t="shared" si="39"/>
        <v>7.6333333333332476E-2</v>
      </c>
      <c r="AD84" s="9">
        <f t="shared" si="40"/>
        <v>7.1478476104742478E-2</v>
      </c>
      <c r="AE84" s="9"/>
      <c r="AF84" s="24">
        <f t="shared" si="29"/>
        <v>1.6454308735087515E-3</v>
      </c>
      <c r="AG84" s="23">
        <f t="shared" si="30"/>
        <v>2.9747258632015449E-2</v>
      </c>
      <c r="AH84" s="22">
        <f t="shared" si="31"/>
        <v>8.4050000000000083E-2</v>
      </c>
      <c r="AI84" s="21">
        <f t="shared" si="32"/>
        <v>5.1091725462562411E-3</v>
      </c>
      <c r="AJ84">
        <f t="shared" si="41"/>
        <v>0.34720579207694752</v>
      </c>
    </row>
    <row r="85" spans="1:36" x14ac:dyDescent="0.2">
      <c r="A85" t="str">
        <f>'Raw Data'!A85</f>
        <v>Apo_lipin</v>
      </c>
      <c r="B85">
        <f>'Raw Data'!B85</f>
        <v>530</v>
      </c>
      <c r="C85">
        <f>'Raw Data'!C85</f>
        <v>554</v>
      </c>
      <c r="D85" t="str">
        <f>'Raw Data'!D85</f>
        <v>FQKPLPKATVESIMRDKMPKKGGRW</v>
      </c>
      <c r="E85" s="1">
        <f>AVERAGE('Raw Data'!J85,'Raw Data'!P85,'Raw Data'!V85)</f>
        <v>5.2496666666666663</v>
      </c>
      <c r="F85" s="9">
        <f>STDEV('Raw Data'!J85,'Raw Data'!P85,'Raw Data'!V85)</f>
        <v>0.13350780251855468</v>
      </c>
      <c r="G85" s="1">
        <f>AVERAGE('Raw Data'!AB85,'Raw Data'!AH85,'Raw Data'!AN85)</f>
        <v>8.9030000000000005</v>
      </c>
      <c r="H85" s="9">
        <f>STDEV('Raw Data'!AB85,'Raw Data'!AH85,'Raw Data'!AN85)</f>
        <v>0.2949593192289402</v>
      </c>
      <c r="I85" s="1">
        <f>AVERAGE('Raw Data'!AT85,'Raw Data'!AZ85)</f>
        <v>12.228999999999999</v>
      </c>
      <c r="J85" s="9">
        <f>STDEV('Raw Data'!AT85,'Raw Data'!AZ85)</f>
        <v>0.27577164466275267</v>
      </c>
      <c r="K85" s="1">
        <f>AVERAGE('Raw Data'!BL85,'Raw Data'!BR85,'Raw Data'!BX85)</f>
        <v>12.791333333333332</v>
      </c>
      <c r="L85" s="9">
        <f>STDEV('Raw Data'!BL85,'Raw Data'!BR85,'Raw Data'!BX85)</f>
        <v>0.22322708915661052</v>
      </c>
      <c r="N85" s="1">
        <f>AVERAGE('Raw Data'!J263,'Raw Data'!P263,'Raw Data'!V263)</f>
        <v>4.9513333333333334</v>
      </c>
      <c r="O85" s="9">
        <f>STDEV('Raw Data'!J263,'Raw Data'!P263,'Raw Data'!V263)</f>
        <v>0.17450596933438484</v>
      </c>
      <c r="P85" s="1">
        <f>AVERAGE('Raw Data'!AB263,'Raw Data'!AH263,'Raw Data'!AN263)</f>
        <v>8.6123333333333338</v>
      </c>
      <c r="Q85" s="9">
        <f>STDEV('Raw Data'!AB263,'Raw Data'!AH263,'Raw Data'!AN263)</f>
        <v>0.21016739360170311</v>
      </c>
      <c r="R85" s="1">
        <f>AVERAGE('Raw Data'!AT263,'Raw Data'!AZ263)</f>
        <v>12.237500000000001</v>
      </c>
      <c r="S85" s="9">
        <f>STDEV('Raw Data'!AT263,'Raw Data'!AZ263)</f>
        <v>9.6873629022556085E-2</v>
      </c>
      <c r="T85" s="1">
        <f>AVERAGE('Raw Data'!BL263,'Raw Data'!BR263,'Raw Data'!BX263)</f>
        <v>12.818666666666667</v>
      </c>
      <c r="U85" s="9">
        <f>STDEV('Raw Data'!BL263,'Raw Data'!BR263,'Raw Data'!BX263)</f>
        <v>4.5763886781318971E-2</v>
      </c>
      <c r="W85" s="2">
        <f t="shared" si="33"/>
        <v>0.2983333333333329</v>
      </c>
      <c r="X85" s="9">
        <f t="shared" si="34"/>
        <v>0.30801377185293954</v>
      </c>
      <c r="Y85" s="2">
        <f t="shared" si="35"/>
        <v>0.29066666666666663</v>
      </c>
      <c r="Z85" s="9">
        <f t="shared" si="36"/>
        <v>0.50512671283064337</v>
      </c>
      <c r="AA85" s="2">
        <f t="shared" si="37"/>
        <v>-8.5000000000015064E-3</v>
      </c>
      <c r="AB85" s="9">
        <f t="shared" si="38"/>
        <v>0.37264527368530875</v>
      </c>
      <c r="AC85" s="2">
        <f t="shared" si="39"/>
        <v>-2.7333333333334764E-2</v>
      </c>
      <c r="AD85" s="9">
        <f t="shared" si="40"/>
        <v>0.26899097593792948</v>
      </c>
      <c r="AE85" s="9"/>
      <c r="AF85" s="24">
        <f t="shared" si="29"/>
        <v>9.4872483651074688E-2</v>
      </c>
      <c r="AG85" s="23">
        <f t="shared" si="30"/>
        <v>0.25515299601509123</v>
      </c>
      <c r="AH85" s="22">
        <f t="shared" si="31"/>
        <v>0.13886449999999867</v>
      </c>
      <c r="AI85" s="21">
        <f t="shared" si="32"/>
        <v>7.235614513603976E-2</v>
      </c>
      <c r="AJ85">
        <f t="shared" si="41"/>
        <v>0.74916361684361343</v>
      </c>
    </row>
    <row r="86" spans="1:36" x14ac:dyDescent="0.2">
      <c r="A86" t="str">
        <f>'Raw Data'!A86</f>
        <v>Apo_lipin</v>
      </c>
      <c r="B86">
        <f>'Raw Data'!B86</f>
        <v>541</v>
      </c>
      <c r="C86">
        <f>'Raw Data'!C86</f>
        <v>554</v>
      </c>
      <c r="D86" t="str">
        <f>'Raw Data'!D86</f>
        <v>SIMRDKMPKKGGRW</v>
      </c>
      <c r="E86" s="1">
        <f>AVERAGE('Raw Data'!J86,'Raw Data'!P86,'Raw Data'!V86)</f>
        <v>3.5336666666666665</v>
      </c>
      <c r="F86" s="9">
        <f>STDEV('Raw Data'!J86,'Raw Data'!P86,'Raw Data'!V86)</f>
        <v>8.9578643288081447E-2</v>
      </c>
      <c r="G86" s="1">
        <f>AVERAGE('Raw Data'!AB86,'Raw Data'!AH86,'Raw Data'!AN86)</f>
        <v>4.950333333333333</v>
      </c>
      <c r="H86" s="9">
        <f>STDEV('Raw Data'!AB86,'Raw Data'!AH86,'Raw Data'!AN86)</f>
        <v>9.4479274623238699E-2</v>
      </c>
      <c r="I86" s="1">
        <f>AVERAGE('Raw Data'!AT86,'Raw Data'!AZ86)</f>
        <v>5.8140000000000001</v>
      </c>
      <c r="J86" s="9">
        <f>STDEV('Raw Data'!AT86,'Raw Data'!AZ86)</f>
        <v>0.12020815280171303</v>
      </c>
      <c r="K86" s="1">
        <f>AVERAGE('Raw Data'!BL86,'Raw Data'!BR86,'Raw Data'!BX86)</f>
        <v>5.844333333333334</v>
      </c>
      <c r="L86" s="9">
        <f>STDEV('Raw Data'!BL86,'Raw Data'!BR86,'Raw Data'!BX86)</f>
        <v>0.15783007740393892</v>
      </c>
      <c r="N86" s="1">
        <f>AVERAGE('Raw Data'!J264,'Raw Data'!P264,'Raw Data'!V264)</f>
        <v>3.3930000000000002</v>
      </c>
      <c r="O86" s="9">
        <f>STDEV('Raw Data'!J264,'Raw Data'!P264,'Raw Data'!V264)</f>
        <v>0.10833743581975699</v>
      </c>
      <c r="P86" s="1">
        <f>AVERAGE('Raw Data'!AB264,'Raw Data'!AH264,'Raw Data'!AN264)</f>
        <v>4.9473333333333329</v>
      </c>
      <c r="Q86" s="9">
        <f>STDEV('Raw Data'!AB264,'Raw Data'!AH264,'Raw Data'!AN264)</f>
        <v>2.081665999466124E-2</v>
      </c>
      <c r="R86" s="1">
        <f>AVERAGE('Raw Data'!AT264,'Raw Data'!AZ264)</f>
        <v>5.5994999999999999</v>
      </c>
      <c r="S86" s="9">
        <f>STDEV('Raw Data'!AT264,'Raw Data'!AZ264)</f>
        <v>0.1025304832720491</v>
      </c>
      <c r="T86" s="1">
        <f>AVERAGE('Raw Data'!BL264,'Raw Data'!BR264,'Raw Data'!BX264)</f>
        <v>5.6016666666666666</v>
      </c>
      <c r="U86" s="9">
        <f>STDEV('Raw Data'!BL264,'Raw Data'!BR264,'Raw Data'!BX264)</f>
        <v>1.137248140615439E-2</v>
      </c>
      <c r="W86" s="2">
        <f t="shared" si="33"/>
        <v>0.14066666666666627</v>
      </c>
      <c r="X86" s="9">
        <f t="shared" si="34"/>
        <v>0.19791607910783843</v>
      </c>
      <c r="Y86" s="2">
        <f t="shared" si="35"/>
        <v>3.0000000000001137E-3</v>
      </c>
      <c r="Z86" s="9">
        <f t="shared" si="36"/>
        <v>0.11529593461789994</v>
      </c>
      <c r="AA86" s="2">
        <f t="shared" si="37"/>
        <v>0.21450000000000014</v>
      </c>
      <c r="AB86" s="9">
        <f t="shared" si="38"/>
        <v>0.22273863607376213</v>
      </c>
      <c r="AC86" s="2">
        <f t="shared" si="39"/>
        <v>0.24266666666666747</v>
      </c>
      <c r="AD86" s="9">
        <f t="shared" si="40"/>
        <v>0.1692025588100933</v>
      </c>
      <c r="AE86" s="9"/>
      <c r="AF86" s="24">
        <f t="shared" si="29"/>
        <v>3.917077436942016E-2</v>
      </c>
      <c r="AG86" s="23">
        <f t="shared" si="30"/>
        <v>1.3293152539415059E-2</v>
      </c>
      <c r="AH86" s="22">
        <f t="shared" si="31"/>
        <v>4.9612499999999844E-2</v>
      </c>
      <c r="AI86" s="21">
        <f t="shared" si="32"/>
        <v>2.8629505907883081E-2</v>
      </c>
      <c r="AJ86">
        <f t="shared" si="41"/>
        <v>0.3615327548324192</v>
      </c>
    </row>
    <row r="87" spans="1:36" x14ac:dyDescent="0.2">
      <c r="A87" t="str">
        <f>'Raw Data'!A87</f>
        <v>Apo_lipin</v>
      </c>
      <c r="B87">
        <f>'Raw Data'!B87</f>
        <v>544</v>
      </c>
      <c r="C87">
        <f>'Raw Data'!C87</f>
        <v>554</v>
      </c>
      <c r="D87" t="str">
        <f>'Raw Data'!D87</f>
        <v>RDKMPKKGGRW</v>
      </c>
      <c r="E87" s="1">
        <f>AVERAGE('Raw Data'!J87,'Raw Data'!P87,'Raw Data'!V87)</f>
        <v>3.6416666666666662</v>
      </c>
      <c r="F87" s="9">
        <f>STDEV('Raw Data'!J87,'Raw Data'!P87,'Raw Data'!V87)</f>
        <v>0.11908960212098008</v>
      </c>
      <c r="G87" s="1">
        <f>AVERAGE('Raw Data'!AB87,'Raw Data'!AH87,'Raw Data'!AN87)</f>
        <v>4.3280000000000003</v>
      </c>
      <c r="H87" s="9">
        <f>STDEV('Raw Data'!AB87,'Raw Data'!AH87,'Raw Data'!AN87)</f>
        <v>5.3113086899558216E-2</v>
      </c>
      <c r="I87" s="1">
        <f>AVERAGE('Raw Data'!AT87,'Raw Data'!AZ87)</f>
        <v>4.6875</v>
      </c>
      <c r="J87" s="9">
        <f>STDEV('Raw Data'!AT87,'Raw Data'!AZ87)</f>
        <v>3.1819805153394588E-2</v>
      </c>
      <c r="K87" s="1">
        <f>AVERAGE('Raw Data'!BL87,'Raw Data'!BR87,'Raw Data'!BX87)</f>
        <v>4.6406666666666663</v>
      </c>
      <c r="L87" s="9">
        <f>STDEV('Raw Data'!BL87,'Raw Data'!BR87,'Raw Data'!BX87)</f>
        <v>5.227172594561335E-2</v>
      </c>
      <c r="N87" s="1">
        <f>AVERAGE('Raw Data'!J265,'Raw Data'!P265,'Raw Data'!V265)</f>
        <v>3.6813333333333333</v>
      </c>
      <c r="O87" s="9">
        <f>STDEV('Raw Data'!J265,'Raw Data'!P265,'Raw Data'!V265)</f>
        <v>8.0512938918743587E-2</v>
      </c>
      <c r="P87" s="1">
        <f>AVERAGE('Raw Data'!AB265,'Raw Data'!AH265,'Raw Data'!AN265)</f>
        <v>4.3316666666666661</v>
      </c>
      <c r="Q87" s="9">
        <f>STDEV('Raw Data'!AB265,'Raw Data'!AH265,'Raw Data'!AN265)</f>
        <v>5.3873308171425084E-2</v>
      </c>
      <c r="R87" s="1">
        <f>AVERAGE('Raw Data'!AT265,'Raw Data'!AZ265)</f>
        <v>4.4424999999999999</v>
      </c>
      <c r="S87" s="9">
        <f>STDEV('Raw Data'!AT265,'Raw Data'!AZ265)</f>
        <v>3.3234018715768157E-2</v>
      </c>
      <c r="T87" s="1">
        <f>AVERAGE('Raw Data'!BL265,'Raw Data'!BR265,'Raw Data'!BX265)</f>
        <v>4.669999999999999</v>
      </c>
      <c r="U87" s="9">
        <f>STDEV('Raw Data'!BL265,'Raw Data'!BR265,'Raw Data'!BX265)</f>
        <v>0.12418131904598205</v>
      </c>
      <c r="W87" s="2">
        <f t="shared" si="33"/>
        <v>-3.9666666666667183E-2</v>
      </c>
      <c r="X87" s="9">
        <f t="shared" si="34"/>
        <v>0.19960254103972366</v>
      </c>
      <c r="Y87" s="2">
        <f t="shared" si="35"/>
        <v>-3.6666666666658188E-3</v>
      </c>
      <c r="Z87" s="9">
        <f t="shared" si="36"/>
        <v>0.1069863950709833</v>
      </c>
      <c r="AA87" s="2">
        <f t="shared" si="37"/>
        <v>0.24500000000000011</v>
      </c>
      <c r="AB87" s="9">
        <f t="shared" si="38"/>
        <v>6.5053823869162752E-2</v>
      </c>
      <c r="AC87" s="2">
        <f t="shared" si="39"/>
        <v>-2.9333333333332767E-2</v>
      </c>
      <c r="AD87" s="9">
        <f t="shared" si="40"/>
        <v>0.17645304499159539</v>
      </c>
      <c r="AE87" s="9"/>
      <c r="AF87" s="24">
        <f t="shared" si="29"/>
        <v>3.9841174389514566E-2</v>
      </c>
      <c r="AG87" s="23">
        <f t="shared" si="30"/>
        <v>1.144608873028452E-2</v>
      </c>
      <c r="AH87" s="22">
        <f t="shared" si="31"/>
        <v>4.2320000000000491E-3</v>
      </c>
      <c r="AI87" s="21">
        <f t="shared" si="32"/>
        <v>3.1135677086805987E-2</v>
      </c>
      <c r="AJ87">
        <f t="shared" si="41"/>
        <v>0.29437211180172135</v>
      </c>
    </row>
    <row r="88" spans="1:36" x14ac:dyDescent="0.2">
      <c r="A88" t="str">
        <f>'Raw Data'!A88</f>
        <v>Apo_lipin</v>
      </c>
      <c r="B88">
        <f>'Raw Data'!B88</f>
        <v>544</v>
      </c>
      <c r="C88">
        <f>'Raw Data'!C88</f>
        <v>555</v>
      </c>
      <c r="D88" t="str">
        <f>'Raw Data'!D88</f>
        <v>RDKMPKKGGRWW</v>
      </c>
      <c r="E88" s="1">
        <f>AVERAGE('Raw Data'!J88,'Raw Data'!P88,'Raw Data'!V88)</f>
        <v>3.9436666666666667</v>
      </c>
      <c r="F88" s="9">
        <f>STDEV('Raw Data'!J88,'Raw Data'!P88,'Raw Data'!V88)</f>
        <v>1.5821925715074282E-2</v>
      </c>
      <c r="G88" s="1">
        <f>AVERAGE('Raw Data'!AB88,'Raw Data'!AH88,'Raw Data'!AN88)</f>
        <v>4.2869999999999999</v>
      </c>
      <c r="H88" s="9">
        <f>STDEV('Raw Data'!AB88,'Raw Data'!AH88,'Raw Data'!AN88)</f>
        <v>0.14980320423809385</v>
      </c>
      <c r="I88" s="1">
        <f>AVERAGE('Raw Data'!AT88,'Raw Data'!AZ88)</f>
        <v>4.4755000000000003</v>
      </c>
      <c r="J88" s="9">
        <f>STDEV('Raw Data'!AT88,'Raw Data'!AZ88)</f>
        <v>0.12091525958289981</v>
      </c>
      <c r="K88" s="1">
        <f>AVERAGE('Raw Data'!BL88,'Raw Data'!BR88,'Raw Data'!BX88)</f>
        <v>4.5779999999999994</v>
      </c>
      <c r="L88" s="9">
        <f>STDEV('Raw Data'!BL88,'Raw Data'!BR88,'Raw Data'!BX88)</f>
        <v>7.4746237363495435E-2</v>
      </c>
      <c r="N88" s="1">
        <f>AVERAGE('Raw Data'!J266,'Raw Data'!P266,'Raw Data'!V266)</f>
        <v>3.5163333333333333</v>
      </c>
      <c r="O88" s="9">
        <f>STDEV('Raw Data'!J266,'Raw Data'!P266,'Raw Data'!V266)</f>
        <v>3.2036437588054766E-2</v>
      </c>
      <c r="P88" s="1">
        <f>AVERAGE('Raw Data'!AB266,'Raw Data'!AH266,'Raw Data'!AN266)</f>
        <v>4.2210000000000001</v>
      </c>
      <c r="Q88" s="9">
        <f>STDEV('Raw Data'!AB266,'Raw Data'!AH266,'Raw Data'!AN266)</f>
        <v>0.12404837765968578</v>
      </c>
      <c r="R88" s="1">
        <f>AVERAGE('Raw Data'!AT266,'Raw Data'!AZ266)</f>
        <v>4.4965000000000002</v>
      </c>
      <c r="S88" s="9">
        <f>STDEV('Raw Data'!AT266,'Raw Data'!AZ266)</f>
        <v>0.13647160876900341</v>
      </c>
      <c r="T88" s="1">
        <f>AVERAGE('Raw Data'!BL266,'Raw Data'!BR266,'Raw Data'!BX266)</f>
        <v>4.4546666666666672</v>
      </c>
      <c r="U88" s="9">
        <f>STDEV('Raw Data'!BL266,'Raw Data'!BR266,'Raw Data'!BX266)</f>
        <v>0.1011549965811543</v>
      </c>
      <c r="W88" s="2">
        <f t="shared" si="33"/>
        <v>0.42733333333333334</v>
      </c>
      <c r="X88" s="9">
        <f t="shared" si="34"/>
        <v>4.7858363303129051E-2</v>
      </c>
      <c r="Y88" s="2">
        <f t="shared" si="35"/>
        <v>6.5999999999999837E-2</v>
      </c>
      <c r="Z88" s="9">
        <f t="shared" si="36"/>
        <v>0.27385158189777964</v>
      </c>
      <c r="AA88" s="2">
        <f t="shared" si="37"/>
        <v>-2.0999999999999908E-2</v>
      </c>
      <c r="AB88" s="9">
        <f t="shared" si="38"/>
        <v>0.25738686835190322</v>
      </c>
      <c r="AC88" s="2">
        <f t="shared" si="39"/>
        <v>0.12333333333333218</v>
      </c>
      <c r="AD88" s="9">
        <f t="shared" si="40"/>
        <v>0.17590123394464974</v>
      </c>
      <c r="AE88" s="9"/>
      <c r="AF88" s="24">
        <f t="shared" ref="AF88:AF151" si="42">X88^2</f>
        <v>2.2904229380542895E-3</v>
      </c>
      <c r="AG88" s="23">
        <f t="shared" ref="AG88:AG151" si="43">Z88^2</f>
        <v>7.4994688907916315E-2</v>
      </c>
      <c r="AH88" s="22">
        <f t="shared" ref="AH88:AH151" si="44">AB88^2</f>
        <v>6.624799999999996E-2</v>
      </c>
      <c r="AI88" s="21">
        <f t="shared" ref="AI88:AI151" si="45">AD88^2</f>
        <v>3.0941244103250398E-2</v>
      </c>
      <c r="AJ88">
        <f t="shared" si="41"/>
        <v>0.41770127597269913</v>
      </c>
    </row>
    <row r="89" spans="1:36" x14ac:dyDescent="0.2">
      <c r="A89" t="str">
        <f>'Raw Data'!A89</f>
        <v>Apo_lipin</v>
      </c>
      <c r="B89">
        <f>'Raw Data'!B89</f>
        <v>555</v>
      </c>
      <c r="C89">
        <f>'Raw Data'!C89</f>
        <v>564</v>
      </c>
      <c r="D89" t="str">
        <f>'Raw Data'!D89</f>
        <v>WFSWRGRNAT</v>
      </c>
      <c r="E89" s="1">
        <f>AVERAGE('Raw Data'!J89,'Raw Data'!P89,'Raw Data'!V89)</f>
        <v>4.5633333333333335</v>
      </c>
      <c r="F89" s="9">
        <f>STDEV('Raw Data'!J89,'Raw Data'!P89,'Raw Data'!V89)</f>
        <v>1.3316656236958853E-2</v>
      </c>
      <c r="G89" s="1">
        <f>AVERAGE('Raw Data'!AB89,'Raw Data'!AH89,'Raw Data'!AN89)</f>
        <v>4.605666666666667</v>
      </c>
      <c r="H89" s="9">
        <f>STDEV('Raw Data'!AB89,'Raw Data'!AH89,'Raw Data'!AN89)</f>
        <v>9.5379941986422426E-2</v>
      </c>
      <c r="I89" s="1">
        <f>AVERAGE('Raw Data'!AT89,'Raw Data'!AZ89)</f>
        <v>4.6745000000000001</v>
      </c>
      <c r="J89" s="9">
        <f>STDEV('Raw Data'!AT89,'Raw Data'!AZ89)</f>
        <v>2.4748737341529263E-2</v>
      </c>
      <c r="K89" s="1">
        <f>AVERAGE('Raw Data'!BL89,'Raw Data'!BR89,'Raw Data'!BX89)</f>
        <v>4.7320000000000002</v>
      </c>
      <c r="L89" s="9">
        <f>STDEV('Raw Data'!BL89,'Raw Data'!BR89,'Raw Data'!BX89)</f>
        <v>3.0512292604784687E-2</v>
      </c>
      <c r="N89" s="1">
        <f>AVERAGE('Raw Data'!J267,'Raw Data'!P267,'Raw Data'!V267)</f>
        <v>4.3389999999999995</v>
      </c>
      <c r="O89" s="9">
        <f>STDEV('Raw Data'!J267,'Raw Data'!P267,'Raw Data'!V267)</f>
        <v>9.1148230920846479E-2</v>
      </c>
      <c r="P89" s="1">
        <f>AVERAGE('Raw Data'!AB267,'Raw Data'!AH267,'Raw Data'!AN267)</f>
        <v>4.5673333333333339</v>
      </c>
      <c r="Q89" s="9">
        <f>STDEV('Raw Data'!AB267,'Raw Data'!AH267,'Raw Data'!AN267)</f>
        <v>8.8234535944455086E-2</v>
      </c>
      <c r="R89" s="1">
        <f>AVERAGE('Raw Data'!AT267,'Raw Data'!AZ267)</f>
        <v>4.7539999999999996</v>
      </c>
      <c r="S89" s="9">
        <f>STDEV('Raw Data'!AT267,'Raw Data'!AZ267)</f>
        <v>6.9296464556281565E-2</v>
      </c>
      <c r="T89" s="1">
        <f>AVERAGE('Raw Data'!BL267,'Raw Data'!BR267,'Raw Data'!BX267)</f>
        <v>4.7940000000000005</v>
      </c>
      <c r="U89" s="9">
        <f>STDEV('Raw Data'!BL267,'Raw Data'!BR267,'Raw Data'!BX267)</f>
        <v>2.6514147167125666E-2</v>
      </c>
      <c r="W89" s="2">
        <f t="shared" si="33"/>
        <v>0.22433333333333394</v>
      </c>
      <c r="X89" s="9">
        <f t="shared" si="34"/>
        <v>0.10446488715780533</v>
      </c>
      <c r="Y89" s="2">
        <f t="shared" si="35"/>
        <v>3.8333333333333108E-2</v>
      </c>
      <c r="Z89" s="9">
        <f t="shared" si="36"/>
        <v>0.18361447793087751</v>
      </c>
      <c r="AA89" s="2">
        <f t="shared" si="37"/>
        <v>-7.949999999999946E-2</v>
      </c>
      <c r="AB89" s="9">
        <f t="shared" si="38"/>
        <v>9.4045201897810821E-2</v>
      </c>
      <c r="AC89" s="2">
        <f t="shared" si="39"/>
        <v>-6.2000000000000277E-2</v>
      </c>
      <c r="AD89" s="9">
        <f t="shared" si="40"/>
        <v>5.7026439771910353E-2</v>
      </c>
      <c r="AE89" s="9"/>
      <c r="AF89" s="24">
        <f t="shared" si="42"/>
        <v>1.0912912648893E-2</v>
      </c>
      <c r="AG89" s="23">
        <f t="shared" si="43"/>
        <v>3.3714276505828707E-2</v>
      </c>
      <c r="AH89" s="22">
        <f t="shared" si="44"/>
        <v>8.8444999999999999E-3</v>
      </c>
      <c r="AI89" s="21">
        <f t="shared" si="45"/>
        <v>3.2520148330593191E-3</v>
      </c>
      <c r="AJ89">
        <f t="shared" si="41"/>
        <v>0.23816738649063818</v>
      </c>
    </row>
    <row r="90" spans="1:36" x14ac:dyDescent="0.2">
      <c r="A90" t="str">
        <f>'Raw Data'!A90</f>
        <v>Apo_lipin</v>
      </c>
      <c r="B90">
        <f>'Raw Data'!B90</f>
        <v>555</v>
      </c>
      <c r="C90">
        <f>'Raw Data'!C90</f>
        <v>575</v>
      </c>
      <c r="D90" t="str">
        <f>'Raw Data'!D90</f>
        <v>WFSWRGRNATIKEESKPEQCL</v>
      </c>
      <c r="E90" s="1">
        <f>AVERAGE('Raw Data'!J90,'Raw Data'!P90,'Raw Data'!V90)</f>
        <v>8.2423333333333328</v>
      </c>
      <c r="F90" s="9">
        <f>STDEV('Raw Data'!J90,'Raw Data'!P90,'Raw Data'!V90)</f>
        <v>0.14572691355179823</v>
      </c>
      <c r="G90" s="1">
        <f>AVERAGE('Raw Data'!AB90,'Raw Data'!AH90,'Raw Data'!AN90)</f>
        <v>8.1289999999999996</v>
      </c>
      <c r="H90" s="9">
        <f>STDEV('Raw Data'!AB90,'Raw Data'!AH90,'Raw Data'!AN90)</f>
        <v>0.16735889578985652</v>
      </c>
      <c r="I90" s="1">
        <f>AVERAGE('Raw Data'!AT90,'Raw Data'!AZ90)</f>
        <v>8.2965</v>
      </c>
      <c r="J90" s="9">
        <f>STDEV('Raw Data'!AT90,'Raw Data'!AZ90)</f>
        <v>7.0710678118741173E-4</v>
      </c>
      <c r="K90" s="1">
        <f>AVERAGE('Raw Data'!BL90,'Raw Data'!BR90,'Raw Data'!BX90)</f>
        <v>8.4320000000000004</v>
      </c>
      <c r="L90" s="9">
        <f>STDEV('Raw Data'!BL90,'Raw Data'!BR90,'Raw Data'!BX90)</f>
        <v>0.20897607518565348</v>
      </c>
      <c r="N90" s="1">
        <f>AVERAGE('Raw Data'!J268,'Raw Data'!P268,'Raw Data'!V268)</f>
        <v>7.8926666666666661</v>
      </c>
      <c r="O90" s="9">
        <f>STDEV('Raw Data'!J268,'Raw Data'!P268,'Raw Data'!V268)</f>
        <v>0.27402980373188118</v>
      </c>
      <c r="P90" s="1">
        <f>AVERAGE('Raw Data'!AB268,'Raw Data'!AH268,'Raw Data'!AN268)</f>
        <v>8.2586666666666648</v>
      </c>
      <c r="Q90" s="9">
        <f>STDEV('Raw Data'!AB268,'Raw Data'!AH268,'Raw Data'!AN268)</f>
        <v>0.14403240376156073</v>
      </c>
      <c r="R90" s="1">
        <f>AVERAGE('Raw Data'!AT268,'Raw Data'!AZ268)</f>
        <v>8.5344999999999995</v>
      </c>
      <c r="S90" s="9">
        <f>STDEV('Raw Data'!AT268,'Raw Data'!AZ268)</f>
        <v>5.7275649276110008E-2</v>
      </c>
      <c r="T90" s="1">
        <f>AVERAGE('Raw Data'!BL268,'Raw Data'!BR268,'Raw Data'!BX268)</f>
        <v>8.500333333333332</v>
      </c>
      <c r="U90" s="9">
        <f>STDEV('Raw Data'!BL268,'Raw Data'!BR268,'Raw Data'!BX268)</f>
        <v>0.15479771746809931</v>
      </c>
      <c r="W90" s="2">
        <f t="shared" si="33"/>
        <v>0.34966666666666679</v>
      </c>
      <c r="X90" s="9">
        <f t="shared" si="34"/>
        <v>0.41975671728367941</v>
      </c>
      <c r="Y90" s="2">
        <f t="shared" si="35"/>
        <v>-0.12966666666666526</v>
      </c>
      <c r="Z90" s="9">
        <f t="shared" si="36"/>
        <v>0.31139129955141726</v>
      </c>
      <c r="AA90" s="2">
        <f t="shared" si="37"/>
        <v>-0.23799999999999955</v>
      </c>
      <c r="AB90" s="9">
        <f t="shared" si="38"/>
        <v>5.798275605729742E-2</v>
      </c>
      <c r="AC90" s="2">
        <f t="shared" si="39"/>
        <v>-6.8333333333331581E-2</v>
      </c>
      <c r="AD90" s="9">
        <f t="shared" si="40"/>
        <v>0.36377379265375276</v>
      </c>
      <c r="AE90" s="9"/>
      <c r="AF90" s="24">
        <f t="shared" si="42"/>
        <v>0.17619570170477078</v>
      </c>
      <c r="AG90" s="23">
        <f t="shared" si="43"/>
        <v>9.6964541436320467E-2</v>
      </c>
      <c r="AH90" s="22">
        <f t="shared" si="44"/>
        <v>3.3620000000000607E-3</v>
      </c>
      <c r="AI90" s="21">
        <f t="shared" si="45"/>
        <v>0.1323313722216955</v>
      </c>
      <c r="AJ90">
        <f t="shared" si="41"/>
        <v>0.63941662111864661</v>
      </c>
    </row>
    <row r="91" spans="1:36" x14ac:dyDescent="0.2">
      <c r="A91" t="str">
        <f>'Raw Data'!A91</f>
        <v>Apo_lipin</v>
      </c>
      <c r="B91">
        <f>'Raw Data'!B91</f>
        <v>565</v>
      </c>
      <c r="C91">
        <f>'Raw Data'!C91</f>
        <v>591</v>
      </c>
      <c r="D91" t="str">
        <f>'Raw Data'!D91</f>
        <v>IKEESKPEQCLTGKGHNTGEQPAQLGL</v>
      </c>
      <c r="E91" s="1">
        <f>AVERAGE('Raw Data'!J91,'Raw Data'!P91,'Raw Data'!V91)</f>
        <v>11.737666666666668</v>
      </c>
      <c r="F91" s="9">
        <f>STDEV('Raw Data'!J91,'Raw Data'!P91,'Raw Data'!V91)</f>
        <v>8.1708832651882821E-2</v>
      </c>
      <c r="G91" s="1">
        <f>AVERAGE('Raw Data'!AB91,'Raw Data'!AH91,'Raw Data'!AN91)</f>
        <v>11.904666666666666</v>
      </c>
      <c r="H91" s="9">
        <f>STDEV('Raw Data'!AB91,'Raw Data'!AH91,'Raw Data'!AN91)</f>
        <v>0.14193073428025846</v>
      </c>
      <c r="I91" s="1">
        <f>AVERAGE('Raw Data'!AT91,'Raw Data'!AZ91)</f>
        <v>11.842000000000001</v>
      </c>
      <c r="J91" s="9">
        <f>STDEV('Raw Data'!AT91,'Raw Data'!AZ91)</f>
        <v>0.51618795026618003</v>
      </c>
      <c r="K91" s="1">
        <f>AVERAGE('Raw Data'!BL91,'Raw Data'!BR91,'Raw Data'!BX91)</f>
        <v>11.766</v>
      </c>
      <c r="L91" s="9">
        <f>STDEV('Raw Data'!BL91,'Raw Data'!BR91,'Raw Data'!BX91)</f>
        <v>0.28951165779636606</v>
      </c>
      <c r="N91" s="1">
        <f>AVERAGE('Raw Data'!J269,'Raw Data'!P269,'Raw Data'!V269)</f>
        <v>11.774666666666667</v>
      </c>
      <c r="O91" s="9">
        <f>STDEV('Raw Data'!J269,'Raw Data'!P269,'Raw Data'!V269)</f>
        <v>0.16150954564152983</v>
      </c>
      <c r="P91" s="1">
        <f>AVERAGE('Raw Data'!AB269,'Raw Data'!AH269,'Raw Data'!AN269)</f>
        <v>11.636666666666665</v>
      </c>
      <c r="Q91" s="9">
        <f>STDEV('Raw Data'!AB269,'Raw Data'!AH269,'Raw Data'!AN269)</f>
        <v>0.24532903075937298</v>
      </c>
      <c r="R91" s="1">
        <f>AVERAGE('Raw Data'!AT269,'Raw Data'!AZ269)</f>
        <v>11.775</v>
      </c>
      <c r="S91" s="9">
        <f>STDEV('Raw Data'!AT269,'Raw Data'!AZ269)</f>
        <v>0.18243354954612864</v>
      </c>
      <c r="T91" s="1">
        <f>AVERAGE('Raw Data'!BL269,'Raw Data'!BR269,'Raw Data'!BX269)</f>
        <v>11.707333333333333</v>
      </c>
      <c r="U91" s="9">
        <f>STDEV('Raw Data'!BL269,'Raw Data'!BR269,'Raw Data'!BX269)</f>
        <v>9.5709630306116053E-2</v>
      </c>
      <c r="W91" s="2">
        <f t="shared" si="33"/>
        <v>-3.6999999999999034E-2</v>
      </c>
      <c r="X91" s="9">
        <f t="shared" si="34"/>
        <v>0.24321837829341264</v>
      </c>
      <c r="Y91" s="2">
        <f t="shared" si="35"/>
        <v>0.26800000000000068</v>
      </c>
      <c r="Z91" s="9">
        <f t="shared" si="36"/>
        <v>0.38725976503963144</v>
      </c>
      <c r="AA91" s="2">
        <f t="shared" si="37"/>
        <v>6.7000000000000171E-2</v>
      </c>
      <c r="AB91" s="9">
        <f t="shared" si="38"/>
        <v>0.6986214998123087</v>
      </c>
      <c r="AC91" s="2">
        <f t="shared" si="39"/>
        <v>5.8666666666667311E-2</v>
      </c>
      <c r="AD91" s="9">
        <f t="shared" si="40"/>
        <v>0.38522128810248213</v>
      </c>
      <c r="AE91" s="9"/>
      <c r="AF91" s="24">
        <f t="shared" si="42"/>
        <v>5.9155179539677576E-2</v>
      </c>
      <c r="AG91" s="23">
        <f t="shared" si="43"/>
        <v>0.14997012561855055</v>
      </c>
      <c r="AH91" s="22">
        <f t="shared" si="44"/>
        <v>0.48807199999999962</v>
      </c>
      <c r="AI91" s="21">
        <f t="shared" si="45"/>
        <v>0.14839544080733555</v>
      </c>
      <c r="AJ91">
        <f t="shared" si="41"/>
        <v>0.91956117032286833</v>
      </c>
    </row>
    <row r="92" spans="1:36" x14ac:dyDescent="0.2">
      <c r="A92" t="str">
        <f>'Raw Data'!A92</f>
        <v>Apo_lipin</v>
      </c>
      <c r="B92">
        <f>'Raw Data'!B92</f>
        <v>568</v>
      </c>
      <c r="C92">
        <f>'Raw Data'!C92</f>
        <v>591</v>
      </c>
      <c r="D92" t="str">
        <f>'Raw Data'!D92</f>
        <v>ESKPEQCLTGKGHNTGEQPAQLGL</v>
      </c>
      <c r="E92" s="1">
        <f>AVERAGE('Raw Data'!J92,'Raw Data'!P92,'Raw Data'!V92)</f>
        <v>11.186999999999999</v>
      </c>
      <c r="F92" s="9">
        <f>STDEV('Raw Data'!J92,'Raw Data'!P92,'Raw Data'!V92)</f>
        <v>0.11282287002199468</v>
      </c>
      <c r="G92" s="1">
        <f>AVERAGE('Raw Data'!AB92,'Raw Data'!AH92,'Raw Data'!AN92)</f>
        <v>11.231999999999999</v>
      </c>
      <c r="H92" s="9">
        <f>STDEV('Raw Data'!AB92,'Raw Data'!AH92,'Raw Data'!AN92)</f>
        <v>3.6041642581880654E-2</v>
      </c>
      <c r="I92" s="1">
        <f>AVERAGE('Raw Data'!AT92,'Raw Data'!AZ92)</f>
        <v>11.080500000000001</v>
      </c>
      <c r="J92" s="9">
        <f>STDEV('Raw Data'!AT92,'Raw Data'!AZ92)</f>
        <v>0.31466251762801384</v>
      </c>
      <c r="K92" s="1">
        <f>AVERAGE('Raw Data'!BL92,'Raw Data'!BR92,'Raw Data'!BX92)</f>
        <v>11.092666666666666</v>
      </c>
      <c r="L92" s="9">
        <f>STDEV('Raw Data'!BL92,'Raw Data'!BR92,'Raw Data'!BX92)</f>
        <v>0.12055842290496872</v>
      </c>
      <c r="N92" s="1">
        <f>AVERAGE('Raw Data'!J270,'Raw Data'!P270,'Raw Data'!V270)</f>
        <v>11.294333333333334</v>
      </c>
      <c r="O92" s="9">
        <f>STDEV('Raw Data'!J270,'Raw Data'!P270,'Raw Data'!V270)</f>
        <v>0.12208330489192001</v>
      </c>
      <c r="P92" s="1">
        <f>AVERAGE('Raw Data'!AB270,'Raw Data'!AH270,'Raw Data'!AN270)</f>
        <v>11.036333333333333</v>
      </c>
      <c r="Q92" s="9">
        <f>STDEV('Raw Data'!AB270,'Raw Data'!AH270,'Raw Data'!AN270)</f>
        <v>8.6858121861650261E-2</v>
      </c>
      <c r="R92" s="1">
        <f>AVERAGE('Raw Data'!AT270,'Raw Data'!AZ270)</f>
        <v>11.2455</v>
      </c>
      <c r="S92" s="9">
        <f>STDEV('Raw Data'!AT270,'Raw Data'!AZ270)</f>
        <v>8.4145706961198996E-2</v>
      </c>
      <c r="T92" s="1">
        <f>AVERAGE('Raw Data'!BL270,'Raw Data'!BR270,'Raw Data'!BX270)</f>
        <v>11.111666666666666</v>
      </c>
      <c r="U92" s="9">
        <f>STDEV('Raw Data'!BL270,'Raw Data'!BR270,'Raw Data'!BX270)</f>
        <v>2.7465129406819645E-2</v>
      </c>
      <c r="W92" s="2">
        <f t="shared" si="33"/>
        <v>-0.10733333333333483</v>
      </c>
      <c r="X92" s="9">
        <f t="shared" si="34"/>
        <v>0.23490617491391469</v>
      </c>
      <c r="Y92" s="2">
        <f t="shared" si="35"/>
        <v>0.19566666666666599</v>
      </c>
      <c r="Z92" s="9">
        <f t="shared" si="36"/>
        <v>0.12289976444353092</v>
      </c>
      <c r="AA92" s="2">
        <f t="shared" si="37"/>
        <v>-0.16499999999999915</v>
      </c>
      <c r="AB92" s="9">
        <f t="shared" si="38"/>
        <v>0.39880822458921283</v>
      </c>
      <c r="AC92" s="2">
        <f t="shared" si="39"/>
        <v>-1.9000000000000128E-2</v>
      </c>
      <c r="AD92" s="9">
        <f t="shared" si="40"/>
        <v>0.14802355231178838</v>
      </c>
      <c r="AE92" s="9"/>
      <c r="AF92" s="24">
        <f t="shared" si="42"/>
        <v>5.5180911012686684E-2</v>
      </c>
      <c r="AG92" s="23">
        <f t="shared" si="43"/>
        <v>1.5104352100275385E-2</v>
      </c>
      <c r="AH92" s="22">
        <f t="shared" si="44"/>
        <v>0.15904800000000002</v>
      </c>
      <c r="AI92" s="21">
        <f t="shared" si="45"/>
        <v>2.1910972039000751E-2</v>
      </c>
      <c r="AJ92">
        <f t="shared" si="41"/>
        <v>0.50124269087136109</v>
      </c>
    </row>
    <row r="93" spans="1:36" x14ac:dyDescent="0.2">
      <c r="A93" t="str">
        <f>'Raw Data'!A93</f>
        <v>Apo_lipin</v>
      </c>
      <c r="B93">
        <f>'Raw Data'!B93</f>
        <v>576</v>
      </c>
      <c r="C93">
        <f>'Raw Data'!C93</f>
        <v>589</v>
      </c>
      <c r="D93" t="str">
        <f>'Raw Data'!D93</f>
        <v>TGKGHNTGEQPAQL</v>
      </c>
      <c r="E93" s="1">
        <f>AVERAGE('Raw Data'!J93,'Raw Data'!P93,'Raw Data'!V93)</f>
        <v>5.6426666666666661</v>
      </c>
      <c r="F93" s="9">
        <f>STDEV('Raw Data'!J93,'Raw Data'!P93,'Raw Data'!V93)</f>
        <v>0.12553220038433702</v>
      </c>
      <c r="G93" s="1">
        <f>AVERAGE('Raw Data'!AB93,'Raw Data'!AH93,'Raw Data'!AN93)</f>
        <v>5.7753333333333332</v>
      </c>
      <c r="H93" s="9">
        <f>STDEV('Raw Data'!AB93,'Raw Data'!AH93,'Raw Data'!AN93)</f>
        <v>0.10956885202160951</v>
      </c>
      <c r="I93" s="1">
        <f>AVERAGE('Raw Data'!AT93,'Raw Data'!AZ93)</f>
        <v>5.7625000000000002</v>
      </c>
      <c r="J93" s="9">
        <f>STDEV('Raw Data'!AT93,'Raw Data'!AZ93)</f>
        <v>2.4748737341529263E-2</v>
      </c>
      <c r="K93" s="1">
        <f>AVERAGE('Raw Data'!BL93,'Raw Data'!BR93,'Raw Data'!BX93)</f>
        <v>5.7733333333333334</v>
      </c>
      <c r="L93" s="9">
        <f>STDEV('Raw Data'!BL93,'Raw Data'!BR93,'Raw Data'!BX93)</f>
        <v>6.550063612922645E-2</v>
      </c>
      <c r="N93" s="1">
        <f>AVERAGE('Raw Data'!J271,'Raw Data'!P271,'Raw Data'!V271)</f>
        <v>5.6653333333333329</v>
      </c>
      <c r="O93" s="9">
        <f>STDEV('Raw Data'!J271,'Raw Data'!P271,'Raw Data'!V271)</f>
        <v>7.7565026483159799E-2</v>
      </c>
      <c r="P93" s="1">
        <f>AVERAGE('Raw Data'!AB271,'Raw Data'!AH271,'Raw Data'!AN271)</f>
        <v>5.7369999999999992</v>
      </c>
      <c r="Q93" s="9">
        <f>STDEV('Raw Data'!AB271,'Raw Data'!AH271,'Raw Data'!AN271)</f>
        <v>2.2912878474779196E-2</v>
      </c>
      <c r="R93" s="1">
        <f>AVERAGE('Raw Data'!AT271,'Raw Data'!AZ271)</f>
        <v>5.6705000000000005</v>
      </c>
      <c r="S93" s="9">
        <f>STDEV('Raw Data'!AT271,'Raw Data'!AZ271)</f>
        <v>0.13788582233137633</v>
      </c>
      <c r="T93" s="1">
        <f>AVERAGE('Raw Data'!BL271,'Raw Data'!BR271,'Raw Data'!BX271)</f>
        <v>5.7383333333333333</v>
      </c>
      <c r="U93" s="9">
        <f>STDEV('Raw Data'!BL271,'Raw Data'!BR271,'Raw Data'!BX271)</f>
        <v>0.16518575402659072</v>
      </c>
      <c r="W93" s="2">
        <f t="shared" si="33"/>
        <v>-2.2666666666666835E-2</v>
      </c>
      <c r="X93" s="9">
        <f t="shared" si="34"/>
        <v>0.20309722686749682</v>
      </c>
      <c r="Y93" s="2">
        <f t="shared" si="35"/>
        <v>3.8333333333333997E-2</v>
      </c>
      <c r="Z93" s="9">
        <f t="shared" si="36"/>
        <v>0.1324817304963887</v>
      </c>
      <c r="AA93" s="2">
        <f t="shared" si="37"/>
        <v>9.1999999999999638E-2</v>
      </c>
      <c r="AB93" s="9">
        <f t="shared" si="38"/>
        <v>0.1626345596729056</v>
      </c>
      <c r="AC93" s="2">
        <f t="shared" si="39"/>
        <v>3.5000000000000142E-2</v>
      </c>
      <c r="AD93" s="9">
        <f t="shared" si="40"/>
        <v>0.23068639015581716</v>
      </c>
      <c r="AE93" s="9"/>
      <c r="AF93" s="24">
        <f t="shared" si="42"/>
        <v>4.1248483561267472E-2</v>
      </c>
      <c r="AG93" s="23">
        <f t="shared" si="43"/>
        <v>1.7551408915317767E-2</v>
      </c>
      <c r="AH93" s="22">
        <f t="shared" si="44"/>
        <v>2.6449999999999894E-2</v>
      </c>
      <c r="AI93" s="21">
        <f t="shared" si="45"/>
        <v>5.3216210603121893E-2</v>
      </c>
      <c r="AJ93">
        <f t="shared" si="41"/>
        <v>0.372110337238442</v>
      </c>
    </row>
    <row r="94" spans="1:36" x14ac:dyDescent="0.2">
      <c r="A94" t="str">
        <f>'Raw Data'!A94</f>
        <v>Apo_lipin</v>
      </c>
      <c r="B94">
        <f>'Raw Data'!B94</f>
        <v>592</v>
      </c>
      <c r="C94">
        <f>'Raw Data'!C94</f>
        <v>619</v>
      </c>
      <c r="D94" t="str">
        <f>'Raw Data'!D94</f>
        <v>ATRIKHESSSSDEEHAAAKPSGSSHLSL</v>
      </c>
      <c r="E94" s="1">
        <f>AVERAGE('Raw Data'!J94,'Raw Data'!P94,'Raw Data'!V94)</f>
        <v>8.0910000000000011</v>
      </c>
      <c r="F94" s="9">
        <f>STDEV('Raw Data'!J94,'Raw Data'!P94,'Raw Data'!V94)</f>
        <v>0.23585800813201196</v>
      </c>
      <c r="G94" s="1">
        <f>AVERAGE('Raw Data'!AB94,'Raw Data'!AH94,'Raw Data'!AN94)</f>
        <v>8.6696666666666662</v>
      </c>
      <c r="H94" s="9">
        <f>STDEV('Raw Data'!AB94,'Raw Data'!AH94,'Raw Data'!AN94)</f>
        <v>0.1039294632591416</v>
      </c>
      <c r="I94" s="1">
        <f>AVERAGE('Raw Data'!AT94,'Raw Data'!AZ94)</f>
        <v>8.7889999999999997</v>
      </c>
      <c r="J94" s="9">
        <f>STDEV('Raw Data'!AT94,'Raw Data'!AZ94)</f>
        <v>0.27152900397563451</v>
      </c>
      <c r="K94" s="1">
        <f>AVERAGE('Raw Data'!BL94,'Raw Data'!BR94,'Raw Data'!BX94)</f>
        <v>8.7490000000000006</v>
      </c>
      <c r="L94" s="9">
        <f>STDEV('Raw Data'!BL94,'Raw Data'!BR94,'Raw Data'!BX94)</f>
        <v>0.12335720489699874</v>
      </c>
      <c r="N94" s="1">
        <f>AVERAGE('Raw Data'!J272,'Raw Data'!P272,'Raw Data'!V272)</f>
        <v>8.3056666666666672</v>
      </c>
      <c r="O94" s="9">
        <f>STDEV('Raw Data'!J272,'Raw Data'!P272,'Raw Data'!V272)</f>
        <v>0.28295288182546086</v>
      </c>
      <c r="P94" s="1">
        <f>AVERAGE('Raw Data'!AB272,'Raw Data'!AH272,'Raw Data'!AN272)</f>
        <v>8.7053333333333338</v>
      </c>
      <c r="Q94" s="9">
        <f>STDEV('Raw Data'!AB272,'Raw Data'!AH272,'Raw Data'!AN272)</f>
        <v>0.23098989876904466</v>
      </c>
      <c r="R94" s="1">
        <f>AVERAGE('Raw Data'!AT272,'Raw Data'!AZ272)</f>
        <v>8.2970000000000006</v>
      </c>
      <c r="S94" s="9">
        <f>STDEV('Raw Data'!AT272,'Raw Data'!AZ272)</f>
        <v>0.31112698372208053</v>
      </c>
      <c r="T94" s="1">
        <f>AVERAGE('Raw Data'!BL272,'Raw Data'!BR272,'Raw Data'!BX272)</f>
        <v>8.3486666666666682</v>
      </c>
      <c r="U94" s="9">
        <f>STDEV('Raw Data'!BL272,'Raw Data'!BR272,'Raw Data'!BX272)</f>
        <v>0.21206209782357016</v>
      </c>
      <c r="W94" s="2">
        <f t="shared" si="33"/>
        <v>-0.21466666666666612</v>
      </c>
      <c r="X94" s="9">
        <f t="shared" si="34"/>
        <v>0.51881088995747282</v>
      </c>
      <c r="Y94" s="2">
        <f t="shared" si="35"/>
        <v>-3.5666666666667624E-2</v>
      </c>
      <c r="Z94" s="9">
        <f t="shared" si="36"/>
        <v>0.33491936202818628</v>
      </c>
      <c r="AA94" s="2">
        <f t="shared" si="37"/>
        <v>0.4919999999999991</v>
      </c>
      <c r="AB94" s="9">
        <f t="shared" si="38"/>
        <v>0.58265598769771509</v>
      </c>
      <c r="AC94" s="2">
        <f t="shared" si="39"/>
        <v>0.40033333333333232</v>
      </c>
      <c r="AD94" s="9">
        <f t="shared" si="40"/>
        <v>0.33541930272056891</v>
      </c>
      <c r="AE94" s="9"/>
      <c r="AF94" s="24">
        <f t="shared" si="42"/>
        <v>0.26916473953846498</v>
      </c>
      <c r="AG94" s="23">
        <f t="shared" si="43"/>
        <v>0.1121709790613673</v>
      </c>
      <c r="AH94" s="22">
        <f t="shared" si="44"/>
        <v>0.3394879999999999</v>
      </c>
      <c r="AI94" s="21">
        <f t="shared" si="45"/>
        <v>0.11250610863755264</v>
      </c>
      <c r="AJ94">
        <f t="shared" si="41"/>
        <v>0.91286900880541721</v>
      </c>
    </row>
    <row r="95" spans="1:36" x14ac:dyDescent="0.2">
      <c r="A95" t="str">
        <f>'Raw Data'!A95</f>
        <v>Apo_lipin</v>
      </c>
      <c r="B95">
        <f>'Raw Data'!B95</f>
        <v>620</v>
      </c>
      <c r="C95">
        <f>'Raw Data'!C95</f>
        <v>631</v>
      </c>
      <c r="D95" t="str">
        <f>'Raw Data'!D95</f>
        <v>LSNVSYKKTLRL</v>
      </c>
      <c r="E95" s="1">
        <f>AVERAGE('Raw Data'!J95,'Raw Data'!P95,'Raw Data'!V95)</f>
        <v>2.7793333333333332</v>
      </c>
      <c r="F95" s="9">
        <f>STDEV('Raw Data'!J95,'Raw Data'!P95,'Raw Data'!V95)</f>
        <v>2.0231987873991435E-2</v>
      </c>
      <c r="G95" s="1">
        <f>AVERAGE('Raw Data'!AB95,'Raw Data'!AH95,'Raw Data'!AN95)</f>
        <v>3.53</v>
      </c>
      <c r="H95" s="9">
        <f>STDEV('Raw Data'!AB95,'Raw Data'!AH95,'Raw Data'!AN95)</f>
        <v>4.4844174649557381E-2</v>
      </c>
      <c r="I95" s="1">
        <f>AVERAGE('Raw Data'!AT95,'Raw Data'!AZ95)</f>
        <v>4.3840000000000003</v>
      </c>
      <c r="J95" s="9">
        <f>STDEV('Raw Data'!AT95,'Raw Data'!AZ95)</f>
        <v>0.16122034611053329</v>
      </c>
      <c r="K95" s="1">
        <f>AVERAGE('Raw Data'!BL95,'Raw Data'!BR95,'Raw Data'!BX95)</f>
        <v>5.2250000000000005</v>
      </c>
      <c r="L95" s="9">
        <f>STDEV('Raw Data'!BL95,'Raw Data'!BR95,'Raw Data'!BX95)</f>
        <v>5.392587505085103E-2</v>
      </c>
      <c r="N95" s="1">
        <f>AVERAGE('Raw Data'!J273,'Raw Data'!P273,'Raw Data'!V273)</f>
        <v>2.545666666666667</v>
      </c>
      <c r="O95" s="9">
        <f>STDEV('Raw Data'!J273,'Raw Data'!P273,'Raw Data'!V273)</f>
        <v>0.10851881557284578</v>
      </c>
      <c r="P95" s="1">
        <f>AVERAGE('Raw Data'!AB273,'Raw Data'!AH273,'Raw Data'!AN273)</f>
        <v>3.5283333333333338</v>
      </c>
      <c r="Q95" s="9">
        <f>STDEV('Raw Data'!AB273,'Raw Data'!AH273,'Raw Data'!AN273)</f>
        <v>6.0135957075059053E-2</v>
      </c>
      <c r="R95" s="1">
        <f>AVERAGE('Raw Data'!AT273,'Raw Data'!AZ273)</f>
        <v>4.3354999999999997</v>
      </c>
      <c r="S95" s="9">
        <f>STDEV('Raw Data'!AT273,'Raw Data'!AZ273)</f>
        <v>4.4547727214752295E-2</v>
      </c>
      <c r="T95" s="1">
        <f>AVERAGE('Raw Data'!BL273,'Raw Data'!BR273,'Raw Data'!BX273)</f>
        <v>5.1769999999999996</v>
      </c>
      <c r="U95" s="9">
        <f>STDEV('Raw Data'!BL273,'Raw Data'!BR273,'Raw Data'!BX273)</f>
        <v>3.4770677301427855E-2</v>
      </c>
      <c r="W95" s="2">
        <f t="shared" si="33"/>
        <v>0.23366666666666625</v>
      </c>
      <c r="X95" s="9">
        <f t="shared" si="34"/>
        <v>0.1287508034468372</v>
      </c>
      <c r="Y95" s="2">
        <f t="shared" si="35"/>
        <v>1.666666666666039E-3</v>
      </c>
      <c r="Z95" s="9">
        <f t="shared" si="36"/>
        <v>0.10498013172461643</v>
      </c>
      <c r="AA95" s="2">
        <f t="shared" si="37"/>
        <v>4.8500000000000654E-2</v>
      </c>
      <c r="AB95" s="9">
        <f t="shared" si="38"/>
        <v>0.20576807332528557</v>
      </c>
      <c r="AC95" s="2">
        <f t="shared" si="39"/>
        <v>4.8000000000000931E-2</v>
      </c>
      <c r="AD95" s="9">
        <f t="shared" si="40"/>
        <v>8.8696552352278885E-2</v>
      </c>
      <c r="AE95" s="9"/>
      <c r="AF95" s="24">
        <f t="shared" si="42"/>
        <v>1.6576769388206108E-2</v>
      </c>
      <c r="AG95" s="23">
        <f t="shared" si="43"/>
        <v>1.1020828056917816E-2</v>
      </c>
      <c r="AH95" s="22">
        <f t="shared" si="44"/>
        <v>4.23405000000001E-2</v>
      </c>
      <c r="AI95" s="21">
        <f t="shared" si="45"/>
        <v>7.8670783991805493E-3</v>
      </c>
      <c r="AJ95">
        <f t="shared" si="41"/>
        <v>0.27893579161574905</v>
      </c>
    </row>
    <row r="96" spans="1:36" x14ac:dyDescent="0.2">
      <c r="A96" t="str">
        <f>'Raw Data'!A96</f>
        <v>Apo_lipin</v>
      </c>
      <c r="B96">
        <f>'Raw Data'!B96</f>
        <v>620</v>
      </c>
      <c r="C96">
        <f>'Raw Data'!C96</f>
        <v>631</v>
      </c>
      <c r="D96" t="str">
        <f>'Raw Data'!D96</f>
        <v>LSNVSYKKTLRL</v>
      </c>
      <c r="E96" s="1">
        <f>AVERAGE('Raw Data'!J96,'Raw Data'!P96,'Raw Data'!V96)</f>
        <v>2.746</v>
      </c>
      <c r="F96" s="9">
        <f>STDEV('Raw Data'!J96,'Raw Data'!P96,'Raw Data'!V96)</f>
        <v>3.9051248379533207E-2</v>
      </c>
      <c r="G96" s="1">
        <f>AVERAGE('Raw Data'!AB96,'Raw Data'!AH96,'Raw Data'!AN96)</f>
        <v>3.5390000000000001</v>
      </c>
      <c r="H96" s="9">
        <f>STDEV('Raw Data'!AB96,'Raw Data'!AH96,'Raw Data'!AN96)</f>
        <v>7.8632054532486964E-2</v>
      </c>
      <c r="I96" s="1">
        <f>AVERAGE('Raw Data'!AT96,'Raw Data'!AZ96)</f>
        <v>4.4085000000000001</v>
      </c>
      <c r="J96" s="9">
        <f>STDEV('Raw Data'!AT96,'Raw Data'!AZ96)</f>
        <v>0.14637110370561524</v>
      </c>
      <c r="K96" s="1">
        <f>AVERAGE('Raw Data'!BL96,'Raw Data'!BR96,'Raw Data'!BX96)</f>
        <v>5.293333333333333</v>
      </c>
      <c r="L96" s="9">
        <f>STDEV('Raw Data'!BL96,'Raw Data'!BR96,'Raw Data'!BX96)</f>
        <v>6.8879121171319405E-2</v>
      </c>
      <c r="N96" s="1">
        <f>AVERAGE('Raw Data'!J274,'Raw Data'!P274,'Raw Data'!V274)</f>
        <v>2.595333333333333</v>
      </c>
      <c r="O96" s="9">
        <f>STDEV('Raw Data'!J274,'Raw Data'!P274,'Raw Data'!V274)</f>
        <v>8.8917564818956463E-2</v>
      </c>
      <c r="P96" s="1">
        <f>AVERAGE('Raw Data'!AB274,'Raw Data'!AH274,'Raw Data'!AN274)</f>
        <v>3.5403333333333333</v>
      </c>
      <c r="Q96" s="9">
        <f>STDEV('Raw Data'!AB274,'Raw Data'!AH274,'Raw Data'!AN274)</f>
        <v>9.9726292086557325E-2</v>
      </c>
      <c r="R96" s="1">
        <f>AVERAGE('Raw Data'!AT274,'Raw Data'!AZ274)</f>
        <v>4.3279999999999994</v>
      </c>
      <c r="S96" s="9">
        <f>STDEV('Raw Data'!AT274,'Raw Data'!AZ274)</f>
        <v>6.9296464556281565E-2</v>
      </c>
      <c r="T96" s="1">
        <f>AVERAGE('Raw Data'!BL274,'Raw Data'!BR274,'Raw Data'!BX274)</f>
        <v>5.2273333333333341</v>
      </c>
      <c r="U96" s="9">
        <f>STDEV('Raw Data'!BL274,'Raw Data'!BR274,'Raw Data'!BX274)</f>
        <v>4.2122836245121267E-2</v>
      </c>
      <c r="W96" s="2">
        <f t="shared" si="33"/>
        <v>0.15066666666666695</v>
      </c>
      <c r="X96" s="9">
        <f t="shared" si="34"/>
        <v>0.12796881319848968</v>
      </c>
      <c r="Y96" s="2">
        <f t="shared" si="35"/>
        <v>-1.3333333333331865E-3</v>
      </c>
      <c r="Z96" s="9">
        <f t="shared" si="36"/>
        <v>0.17835834661904429</v>
      </c>
      <c r="AA96" s="2">
        <f t="shared" si="37"/>
        <v>8.0500000000000682E-2</v>
      </c>
      <c r="AB96" s="9">
        <f t="shared" si="38"/>
        <v>0.21566756826189681</v>
      </c>
      <c r="AC96" s="2">
        <f t="shared" si="39"/>
        <v>6.5999999999998948E-2</v>
      </c>
      <c r="AD96" s="9">
        <f t="shared" si="40"/>
        <v>0.11100195741644067</v>
      </c>
      <c r="AE96" s="9"/>
      <c r="AF96" s="24">
        <f t="shared" si="42"/>
        <v>1.6376017151429948E-2</v>
      </c>
      <c r="AG96" s="23">
        <f t="shared" si="43"/>
        <v>3.181169980867915E-2</v>
      </c>
      <c r="AH96" s="22">
        <f t="shared" si="44"/>
        <v>4.6512499999999922E-2</v>
      </c>
      <c r="AI96" s="21">
        <f t="shared" si="45"/>
        <v>1.2321434550281308E-2</v>
      </c>
      <c r="AJ96">
        <f t="shared" si="41"/>
        <v>0.32714163830119569</v>
      </c>
    </row>
    <row r="97" spans="1:36" x14ac:dyDescent="0.2">
      <c r="A97" t="str">
        <f>'Raw Data'!A97</f>
        <v>Apo_lipin</v>
      </c>
      <c r="B97">
        <f>'Raw Data'!B97</f>
        <v>620</v>
      </c>
      <c r="C97">
        <f>'Raw Data'!C97</f>
        <v>636</v>
      </c>
      <c r="D97" t="str">
        <f>'Raw Data'!D97</f>
        <v>LSNVSYKKTLRLTSEQL</v>
      </c>
      <c r="E97" s="1">
        <f>AVERAGE('Raw Data'!J97,'Raw Data'!P97,'Raw Data'!V97)</f>
        <v>3.5836666666666672</v>
      </c>
      <c r="F97" s="9">
        <f>STDEV('Raw Data'!J97,'Raw Data'!P97,'Raw Data'!V97)</f>
        <v>1.7785762095938774E-2</v>
      </c>
      <c r="G97" s="1">
        <f>AVERAGE('Raw Data'!AB97,'Raw Data'!AH97,'Raw Data'!AN97)</f>
        <v>4.4359999999999999</v>
      </c>
      <c r="H97" s="9">
        <f>STDEV('Raw Data'!AB97,'Raw Data'!AH97,'Raw Data'!AN97)</f>
        <v>0.17064290199126364</v>
      </c>
      <c r="I97" s="1">
        <f>AVERAGE('Raw Data'!AT97,'Raw Data'!AZ97)</f>
        <v>5.63</v>
      </c>
      <c r="J97" s="9">
        <f>STDEV('Raw Data'!AT97,'Raw Data'!AZ97)</f>
        <v>0.18526197667087577</v>
      </c>
      <c r="K97" s="1">
        <f>AVERAGE('Raw Data'!BL97,'Raw Data'!BR97,'Raw Data'!BX97)</f>
        <v>7.1546666666666665</v>
      </c>
      <c r="L97" s="9">
        <f>STDEV('Raw Data'!BL97,'Raw Data'!BR97,'Raw Data'!BX97)</f>
        <v>6.5117841897081946E-2</v>
      </c>
      <c r="N97" s="1">
        <f>AVERAGE('Raw Data'!J275,'Raw Data'!P275,'Raw Data'!V275)</f>
        <v>3.3859999999999997</v>
      </c>
      <c r="O97" s="9">
        <f>STDEV('Raw Data'!J275,'Raw Data'!P275,'Raw Data'!V275)</f>
        <v>0.14952257354660528</v>
      </c>
      <c r="P97" s="1">
        <f>AVERAGE('Raw Data'!AB275,'Raw Data'!AH275,'Raw Data'!AN275)</f>
        <v>4.3266666666666671</v>
      </c>
      <c r="Q97" s="9">
        <f>STDEV('Raw Data'!AB275,'Raw Data'!AH275,'Raw Data'!AN275)</f>
        <v>2.478574859336196E-2</v>
      </c>
      <c r="R97" s="1">
        <f>AVERAGE('Raw Data'!AT275,'Raw Data'!AZ275)</f>
        <v>5.5739999999999998</v>
      </c>
      <c r="S97" s="9">
        <f>STDEV('Raw Data'!AT275,'Raw Data'!AZ275)</f>
        <v>0.15839191898578678</v>
      </c>
      <c r="T97" s="1">
        <f>AVERAGE('Raw Data'!BL275,'Raw Data'!BR275,'Raw Data'!BX275)</f>
        <v>6.9903333333333331</v>
      </c>
      <c r="U97" s="9">
        <f>STDEV('Raw Data'!BL275,'Raw Data'!BR275,'Raw Data'!BX275)</f>
        <v>4.3844421918110887E-2</v>
      </c>
      <c r="W97" s="2">
        <f t="shared" si="33"/>
        <v>0.19766666666666755</v>
      </c>
      <c r="X97" s="9">
        <f t="shared" si="34"/>
        <v>0.16730833564254405</v>
      </c>
      <c r="Y97" s="2">
        <f t="shared" si="35"/>
        <v>0.10933333333333284</v>
      </c>
      <c r="Z97" s="9">
        <f t="shared" si="36"/>
        <v>0.19542865058462561</v>
      </c>
      <c r="AA97" s="2">
        <f t="shared" si="37"/>
        <v>5.600000000000005E-2</v>
      </c>
      <c r="AB97" s="9">
        <f t="shared" si="38"/>
        <v>0.34365389565666254</v>
      </c>
      <c r="AC97" s="2">
        <f t="shared" si="39"/>
        <v>0.16433333333333344</v>
      </c>
      <c r="AD97" s="9">
        <f t="shared" si="40"/>
        <v>0.10896226381519283</v>
      </c>
      <c r="AE97" s="9"/>
      <c r="AF97" s="24">
        <f t="shared" si="42"/>
        <v>2.7992079175478177E-2</v>
      </c>
      <c r="AG97" s="23">
        <f t="shared" si="43"/>
        <v>3.8192357469327684E-2</v>
      </c>
      <c r="AH97" s="22">
        <f t="shared" si="44"/>
        <v>0.11809800000000031</v>
      </c>
      <c r="AI97" s="21">
        <f t="shared" si="45"/>
        <v>1.1872774935731682E-2</v>
      </c>
      <c r="AJ97">
        <f t="shared" si="41"/>
        <v>0.44289413134578548</v>
      </c>
    </row>
    <row r="98" spans="1:36" x14ac:dyDescent="0.2">
      <c r="A98" t="str">
        <f>'Raw Data'!A98</f>
        <v>Apo_lipin</v>
      </c>
      <c r="B98">
        <f>'Raw Data'!B98</f>
        <v>620</v>
      </c>
      <c r="C98">
        <f>'Raw Data'!C98</f>
        <v>647</v>
      </c>
      <c r="D98" t="str">
        <f>'Raw Data'!D98</f>
        <v>LSNVSYKKTLRLTSEQLKSLKLKNGPND</v>
      </c>
      <c r="E98" s="1">
        <f>AVERAGE('Raw Data'!J98,'Raw Data'!P98,'Raw Data'!V98)</f>
        <v>4.0743333333333336</v>
      </c>
      <c r="F98" s="9">
        <f>STDEV('Raw Data'!J98,'Raw Data'!P98,'Raw Data'!V98)</f>
        <v>0.15532009957933124</v>
      </c>
      <c r="G98" s="1">
        <f>AVERAGE('Raw Data'!AB98,'Raw Data'!AH98,'Raw Data'!AN98)</f>
        <v>5.7</v>
      </c>
      <c r="H98" s="9">
        <f>STDEV('Raw Data'!AB98,'Raw Data'!AH98,'Raw Data'!AN98)</f>
        <v>0.25608787554275203</v>
      </c>
      <c r="I98" s="1">
        <f>AVERAGE('Raw Data'!AT98,'Raw Data'!AZ98)</f>
        <v>8.1634999999999991</v>
      </c>
      <c r="J98" s="9">
        <f>STDEV('Raw Data'!AT98,'Raw Data'!AZ98)</f>
        <v>0.27365032431919356</v>
      </c>
      <c r="K98" s="1">
        <f>AVERAGE('Raw Data'!BL98,'Raw Data'!BR98,'Raw Data'!BX98)</f>
        <v>11.606333333333334</v>
      </c>
      <c r="L98" s="9">
        <f>STDEV('Raw Data'!BL98,'Raw Data'!BR98,'Raw Data'!BX98)</f>
        <v>0.26959475761470841</v>
      </c>
      <c r="N98" s="1">
        <f>AVERAGE('Raw Data'!J276,'Raw Data'!P276,'Raw Data'!V276)</f>
        <v>3.6716666666666669</v>
      </c>
      <c r="O98" s="9">
        <f>STDEV('Raw Data'!J276,'Raw Data'!P276,'Raw Data'!V276)</f>
        <v>0.23283112621239746</v>
      </c>
      <c r="P98" s="1">
        <f>AVERAGE('Raw Data'!AB276,'Raw Data'!AH276,'Raw Data'!AN276)</f>
        <v>5.5953333333333335</v>
      </c>
      <c r="Q98" s="9">
        <f>STDEV('Raw Data'!AB276,'Raw Data'!AH276,'Raw Data'!AN276)</f>
        <v>0.14705554506149474</v>
      </c>
      <c r="R98" s="1">
        <f>AVERAGE('Raw Data'!AT276,'Raw Data'!AZ276)</f>
        <v>8.1074999999999999</v>
      </c>
      <c r="S98" s="9">
        <f>STDEV('Raw Data'!AT276,'Raw Data'!AZ276)</f>
        <v>6.0104076400857145E-2</v>
      </c>
      <c r="T98" s="1">
        <f>AVERAGE('Raw Data'!BL276,'Raw Data'!BR276,'Raw Data'!BX276)</f>
        <v>11.452333333333334</v>
      </c>
      <c r="U98" s="9">
        <f>STDEV('Raw Data'!BL276,'Raw Data'!BR276,'Raw Data'!BX276)</f>
        <v>0.16654228692237066</v>
      </c>
      <c r="W98" s="2">
        <f t="shared" si="33"/>
        <v>0.40266666666666673</v>
      </c>
      <c r="X98" s="9">
        <f t="shared" si="34"/>
        <v>0.38815122579172867</v>
      </c>
      <c r="Y98" s="2">
        <f t="shared" si="35"/>
        <v>0.10466666666666669</v>
      </c>
      <c r="Z98" s="9">
        <f t="shared" si="36"/>
        <v>0.40314342060424679</v>
      </c>
      <c r="AA98" s="2">
        <f t="shared" si="37"/>
        <v>5.5999999999999162E-2</v>
      </c>
      <c r="AB98" s="9">
        <f t="shared" si="38"/>
        <v>0.33375440072005069</v>
      </c>
      <c r="AC98" s="2">
        <f t="shared" si="39"/>
        <v>0.15399999999999991</v>
      </c>
      <c r="AD98" s="9">
        <f t="shared" si="40"/>
        <v>0.43613704453707908</v>
      </c>
      <c r="AE98" s="9"/>
      <c r="AF98" s="24">
        <f t="shared" si="42"/>
        <v>0.15066137408362154</v>
      </c>
      <c r="AG98" s="23">
        <f t="shared" si="43"/>
        <v>0.16252461757649264</v>
      </c>
      <c r="AH98" s="22">
        <f t="shared" si="44"/>
        <v>0.11139200000000017</v>
      </c>
      <c r="AI98" s="21">
        <f t="shared" si="45"/>
        <v>0.1902155216175381</v>
      </c>
      <c r="AJ98">
        <f t="shared" si="41"/>
        <v>0.78408769488983332</v>
      </c>
    </row>
    <row r="99" spans="1:36" x14ac:dyDescent="0.2">
      <c r="A99" t="str">
        <f>'Raw Data'!A99</f>
        <v>Apo_lipin</v>
      </c>
      <c r="B99">
        <f>'Raw Data'!B99</f>
        <v>620</v>
      </c>
      <c r="C99">
        <f>'Raw Data'!C99</f>
        <v>650</v>
      </c>
      <c r="D99" t="str">
        <f>'Raw Data'!D99</f>
        <v>LSNVSYKKTLRLTSEQLKSLKLKNGPNDVVF</v>
      </c>
      <c r="E99" s="1">
        <f>AVERAGE('Raw Data'!J99,'Raw Data'!P99,'Raw Data'!V99)</f>
        <v>3.8413333333333335</v>
      </c>
      <c r="F99" s="9">
        <f>STDEV('Raw Data'!J99,'Raw Data'!P99,'Raw Data'!V99)</f>
        <v>0.20781081139664839</v>
      </c>
      <c r="G99" s="1">
        <f>AVERAGE('Raw Data'!AB99,'Raw Data'!AH99,'Raw Data'!AN99)</f>
        <v>5.3923333333333332</v>
      </c>
      <c r="H99" s="9">
        <f>STDEV('Raw Data'!AB99,'Raw Data'!AH99,'Raw Data'!AN99)</f>
        <v>0.25924955801955263</v>
      </c>
      <c r="I99" s="1">
        <f>AVERAGE('Raw Data'!AT99,'Raw Data'!AZ99)</f>
        <v>7.6739999999999995</v>
      </c>
      <c r="J99" s="9">
        <f>STDEV('Raw Data'!AT99,'Raw Data'!AZ99)</f>
        <v>2.6870057685088357E-2</v>
      </c>
      <c r="K99" s="1">
        <f>AVERAGE('Raw Data'!BL99,'Raw Data'!BR99,'Raw Data'!BX99)</f>
        <v>11.163666666666666</v>
      </c>
      <c r="L99" s="9">
        <f>STDEV('Raw Data'!BL99,'Raw Data'!BR99,'Raw Data'!BX99)</f>
        <v>8.0500517596679463E-2</v>
      </c>
      <c r="N99" s="1">
        <f>AVERAGE('Raw Data'!J277,'Raw Data'!P277,'Raw Data'!V277)</f>
        <v>3.593</v>
      </c>
      <c r="O99" s="9">
        <f>STDEV('Raw Data'!J277,'Raw Data'!P277,'Raw Data'!V277)</f>
        <v>0.19209633000138238</v>
      </c>
      <c r="P99" s="1">
        <f>AVERAGE('Raw Data'!AB277,'Raw Data'!AH277,'Raw Data'!AN277)</f>
        <v>5.2713333333333336</v>
      </c>
      <c r="Q99" s="9">
        <f>STDEV('Raw Data'!AB277,'Raw Data'!AH277,'Raw Data'!AN277)</f>
        <v>3.0501366089625094E-2</v>
      </c>
      <c r="R99" s="1">
        <f>AVERAGE('Raw Data'!AT277,'Raw Data'!AZ277)</f>
        <v>7.7009999999999996</v>
      </c>
      <c r="S99" s="9">
        <f>STDEV('Raw Data'!AT277,'Raw Data'!AZ277)</f>
        <v>0.10889444430272825</v>
      </c>
      <c r="T99" s="1">
        <f>AVERAGE('Raw Data'!BL277,'Raw Data'!BR277,'Raw Data'!BX277)</f>
        <v>10.992666666666667</v>
      </c>
      <c r="U99" s="9">
        <f>STDEV('Raw Data'!BL277,'Raw Data'!BR277,'Raw Data'!BX277)</f>
        <v>0.11335931074831664</v>
      </c>
      <c r="W99" s="2">
        <f t="shared" si="33"/>
        <v>0.24833333333333352</v>
      </c>
      <c r="X99" s="9">
        <f t="shared" si="34"/>
        <v>0.39990714139803074</v>
      </c>
      <c r="Y99" s="2">
        <f t="shared" si="35"/>
        <v>0.12099999999999955</v>
      </c>
      <c r="Z99" s="9">
        <f t="shared" si="36"/>
        <v>0.28975092410917774</v>
      </c>
      <c r="AA99" s="2">
        <f t="shared" si="37"/>
        <v>-2.7000000000000135E-2</v>
      </c>
      <c r="AB99" s="9">
        <f t="shared" si="38"/>
        <v>0.13576450198781662</v>
      </c>
      <c r="AC99" s="2">
        <f t="shared" si="39"/>
        <v>0.17099999999999937</v>
      </c>
      <c r="AD99" s="9">
        <f t="shared" si="40"/>
        <v>0.1938598283449961</v>
      </c>
      <c r="AE99" s="9"/>
      <c r="AF99" s="24">
        <f t="shared" si="42"/>
        <v>0.15992572174114456</v>
      </c>
      <c r="AG99" s="23">
        <f t="shared" si="43"/>
        <v>8.3955598022122477E-2</v>
      </c>
      <c r="AH99" s="22">
        <f t="shared" si="44"/>
        <v>1.8431999999999862E-2</v>
      </c>
      <c r="AI99" s="21">
        <f t="shared" si="45"/>
        <v>3.758163304595135E-2</v>
      </c>
      <c r="AJ99">
        <f t="shared" si="41"/>
        <v>0.54762665458249771</v>
      </c>
    </row>
    <row r="100" spans="1:36" x14ac:dyDescent="0.2">
      <c r="A100" t="str">
        <f>'Raw Data'!A100</f>
        <v>Apo_lipin</v>
      </c>
      <c r="B100">
        <f>'Raw Data'!B100</f>
        <v>632</v>
      </c>
      <c r="C100">
        <f>'Raw Data'!C100</f>
        <v>650</v>
      </c>
      <c r="D100" t="str">
        <f>'Raw Data'!D100</f>
        <v>TSEQLKSLKLKNGPNDVVF</v>
      </c>
      <c r="E100" s="1">
        <f>AVERAGE('Raw Data'!J100,'Raw Data'!P100,'Raw Data'!V100)</f>
        <v>0.92066666666666663</v>
      </c>
      <c r="F100" s="9">
        <f>STDEV('Raw Data'!J100,'Raw Data'!P100,'Raw Data'!V100)</f>
        <v>7.9462779546988688E-2</v>
      </c>
      <c r="G100" s="1">
        <f>AVERAGE('Raw Data'!AB100,'Raw Data'!AH100,'Raw Data'!AN100)</f>
        <v>1.8693333333333333</v>
      </c>
      <c r="H100" s="9">
        <f>STDEV('Raw Data'!AB100,'Raw Data'!AH100,'Raw Data'!AN100)</f>
        <v>1.7953644012660305E-2</v>
      </c>
      <c r="I100" s="1">
        <f>AVERAGE('Raw Data'!AT100,'Raw Data'!AZ100)</f>
        <v>2.9455</v>
      </c>
      <c r="J100" s="9">
        <f>STDEV('Raw Data'!AT100,'Raw Data'!AZ100)</f>
        <v>9.1923881554250471E-3</v>
      </c>
      <c r="K100" s="1">
        <f>AVERAGE('Raw Data'!BL100,'Raw Data'!BR100,'Raw Data'!BX100)</f>
        <v>4.5676666666666668</v>
      </c>
      <c r="L100" s="9">
        <f>STDEV('Raw Data'!BL100,'Raw Data'!BR100,'Raw Data'!BX100)</f>
        <v>2.254624876411445E-2</v>
      </c>
      <c r="N100" s="1">
        <f>AVERAGE('Raw Data'!J278,'Raw Data'!P278,'Raw Data'!V278)</f>
        <v>0.78366666666666662</v>
      </c>
      <c r="O100" s="9">
        <f>STDEV('Raw Data'!J278,'Raw Data'!P278,'Raw Data'!V278)</f>
        <v>4.8675798230058152E-2</v>
      </c>
      <c r="P100" s="1">
        <f>AVERAGE('Raw Data'!AB278,'Raw Data'!AH278,'Raw Data'!AN278)</f>
        <v>1.8049999999999997</v>
      </c>
      <c r="Q100" s="9">
        <f>STDEV('Raw Data'!AB278,'Raw Data'!AH278,'Raw Data'!AN278)</f>
        <v>4.9274739979019717E-2</v>
      </c>
      <c r="R100" s="1">
        <f>AVERAGE('Raw Data'!AT278,'Raw Data'!AZ278)</f>
        <v>2.8370000000000002</v>
      </c>
      <c r="S100" s="9">
        <f>STDEV('Raw Data'!AT278,'Raw Data'!AZ278)</f>
        <v>2.2627416997969541E-2</v>
      </c>
      <c r="T100" s="1">
        <f>AVERAGE('Raw Data'!BL278,'Raw Data'!BR278,'Raw Data'!BX278)</f>
        <v>4.426333333333333</v>
      </c>
      <c r="U100" s="9">
        <f>STDEV('Raw Data'!BL278,'Raw Data'!BR278,'Raw Data'!BX278)</f>
        <v>3.2470499431535328E-2</v>
      </c>
      <c r="W100" s="2">
        <f t="shared" si="33"/>
        <v>0.13700000000000001</v>
      </c>
      <c r="X100" s="9">
        <f t="shared" si="34"/>
        <v>0.12813857777704685</v>
      </c>
      <c r="Y100" s="2">
        <f t="shared" si="35"/>
        <v>6.4333333333333576E-2</v>
      </c>
      <c r="Z100" s="9">
        <f t="shared" si="36"/>
        <v>6.7228383991680019E-2</v>
      </c>
      <c r="AA100" s="2">
        <f t="shared" si="37"/>
        <v>0.10849999999999982</v>
      </c>
      <c r="AB100" s="9">
        <f t="shared" si="38"/>
        <v>3.1819805153394588E-2</v>
      </c>
      <c r="AC100" s="2">
        <f t="shared" si="39"/>
        <v>0.14133333333333375</v>
      </c>
      <c r="AD100" s="9">
        <f t="shared" si="40"/>
        <v>5.5016748195649778E-2</v>
      </c>
      <c r="AE100" s="9"/>
      <c r="AF100" s="24">
        <f t="shared" si="42"/>
        <v>1.6419495114724285E-2</v>
      </c>
      <c r="AG100" s="23">
        <f t="shared" si="43"/>
        <v>4.5196556141327785E-3</v>
      </c>
      <c r="AH100" s="22">
        <f t="shared" si="44"/>
        <v>1.0124999999999967E-3</v>
      </c>
      <c r="AI100" s="21">
        <f t="shared" si="45"/>
        <v>3.0268425820235332E-3</v>
      </c>
      <c r="AJ100">
        <f t="shared" si="41"/>
        <v>0.158045858252852</v>
      </c>
    </row>
    <row r="101" spans="1:36" x14ac:dyDescent="0.2">
      <c r="A101" t="str">
        <f>'Raw Data'!A101</f>
        <v>Apo_lipin</v>
      </c>
      <c r="B101">
        <f>'Raw Data'!B101</f>
        <v>637</v>
      </c>
      <c r="C101">
        <f>'Raw Data'!C101</f>
        <v>650</v>
      </c>
      <c r="D101" t="str">
        <f>'Raw Data'!D101</f>
        <v>KSLKLKNGPNDVVF</v>
      </c>
      <c r="E101" s="1">
        <f>AVERAGE('Raw Data'!J101,'Raw Data'!P101,'Raw Data'!V101)</f>
        <v>0.70000000000000007</v>
      </c>
      <c r="F101" s="9">
        <f>STDEV('Raw Data'!J101,'Raw Data'!P101,'Raw Data'!V101)</f>
        <v>8.3910666783192714E-2</v>
      </c>
      <c r="G101" s="1">
        <f>AVERAGE('Raw Data'!AB101,'Raw Data'!AH101,'Raw Data'!AN101)</f>
        <v>1.2543333333333333</v>
      </c>
      <c r="H101" s="9">
        <f>STDEV('Raw Data'!AB101,'Raw Data'!AH101,'Raw Data'!AN101)</f>
        <v>0.10075878787149707</v>
      </c>
      <c r="I101" s="1">
        <f>AVERAGE('Raw Data'!AT101,'Raw Data'!AZ101)</f>
        <v>1.7000000000000002</v>
      </c>
      <c r="J101" s="9">
        <f>STDEV('Raw Data'!AT101,'Raw Data'!AZ101)</f>
        <v>0.13859292911256327</v>
      </c>
      <c r="K101" s="1">
        <f>AVERAGE('Raw Data'!BL101,'Raw Data'!BR101,'Raw Data'!BX101)</f>
        <v>2.5093333333333336</v>
      </c>
      <c r="L101" s="9">
        <f>STDEV('Raw Data'!BL101,'Raw Data'!BR101,'Raw Data'!BX101)</f>
        <v>9.9359616209672152E-2</v>
      </c>
      <c r="N101" s="1">
        <f>AVERAGE('Raw Data'!J279,'Raw Data'!P279,'Raw Data'!V279)</f>
        <v>0.63233333333333341</v>
      </c>
      <c r="O101" s="9">
        <f>STDEV('Raw Data'!J279,'Raw Data'!P279,'Raw Data'!V279)</f>
        <v>8.2802979012431263E-2</v>
      </c>
      <c r="P101" s="1">
        <f>AVERAGE('Raw Data'!AB279,'Raw Data'!AH279,'Raw Data'!AN279)</f>
        <v>1.0946666666666667</v>
      </c>
      <c r="Q101" s="9">
        <f>STDEV('Raw Data'!AB279,'Raw Data'!AH279,'Raw Data'!AN279)</f>
        <v>3.0924639582917326E-2</v>
      </c>
      <c r="R101" s="1">
        <f>AVERAGE('Raw Data'!AT279,'Raw Data'!AZ279)</f>
        <v>1.7035</v>
      </c>
      <c r="S101" s="9">
        <f>STDEV('Raw Data'!AT279,'Raw Data'!AZ279)</f>
        <v>7.0003571337468193E-2</v>
      </c>
      <c r="T101" s="1">
        <f>AVERAGE('Raw Data'!BL279,'Raw Data'!BR279,'Raw Data'!BX279)</f>
        <v>2.4476666666666667</v>
      </c>
      <c r="U101" s="9">
        <f>STDEV('Raw Data'!BL279,'Raw Data'!BR279,'Raw Data'!BX279)</f>
        <v>2.193931022920571E-2</v>
      </c>
      <c r="W101" s="2">
        <f t="shared" si="33"/>
        <v>6.7666666666666653E-2</v>
      </c>
      <c r="X101" s="9">
        <f t="shared" si="34"/>
        <v>0.16671364579562398</v>
      </c>
      <c r="Y101" s="2">
        <f t="shared" si="35"/>
        <v>0.15966666666666662</v>
      </c>
      <c r="Z101" s="9">
        <f t="shared" si="36"/>
        <v>0.13168342745441439</v>
      </c>
      <c r="AA101" s="2">
        <f t="shared" si="37"/>
        <v>-3.4999999999998366E-3</v>
      </c>
      <c r="AB101" s="9">
        <f t="shared" si="38"/>
        <v>0.20859650045003147</v>
      </c>
      <c r="AC101" s="2">
        <f t="shared" si="39"/>
        <v>6.166666666666698E-2</v>
      </c>
      <c r="AD101" s="9">
        <f t="shared" si="40"/>
        <v>0.12129892643887787</v>
      </c>
      <c r="AE101" s="9"/>
      <c r="AF101" s="24">
        <f t="shared" si="42"/>
        <v>2.7793439694468774E-2</v>
      </c>
      <c r="AG101" s="23">
        <f t="shared" si="43"/>
        <v>1.7340525066142018E-2</v>
      </c>
      <c r="AH101" s="22">
        <f t="shared" si="44"/>
        <v>4.3512499999999982E-2</v>
      </c>
      <c r="AI101" s="21">
        <f t="shared" si="45"/>
        <v>1.4713429555224304E-2</v>
      </c>
      <c r="AJ101">
        <f t="shared" si="41"/>
        <v>0.32149633639566577</v>
      </c>
    </row>
    <row r="102" spans="1:36" x14ac:dyDescent="0.2">
      <c r="A102" t="str">
        <f>'Raw Data'!A102</f>
        <v>Apo_lipin</v>
      </c>
      <c r="B102">
        <f>'Raw Data'!B102</f>
        <v>639</v>
      </c>
      <c r="C102">
        <f>'Raw Data'!C102</f>
        <v>650</v>
      </c>
      <c r="D102" t="str">
        <f>'Raw Data'!D102</f>
        <v>LKLKNGPNDVVF</v>
      </c>
      <c r="E102" s="1">
        <f>AVERAGE('Raw Data'!J102,'Raw Data'!P102,'Raw Data'!V102)</f>
        <v>0.49499999999999994</v>
      </c>
      <c r="F102" s="9">
        <f>STDEV('Raw Data'!J102,'Raw Data'!P102,'Raw Data'!V102)</f>
        <v>3.7000000000000012E-2</v>
      </c>
      <c r="G102" s="1">
        <f>AVERAGE('Raw Data'!AB102,'Raw Data'!AH102,'Raw Data'!AN102)</f>
        <v>0.56133333333333324</v>
      </c>
      <c r="H102" s="9">
        <f>STDEV('Raw Data'!AB102,'Raw Data'!AH102,'Raw Data'!AN102)</f>
        <v>3.4775470281986569E-2</v>
      </c>
      <c r="I102" s="1">
        <f>AVERAGE('Raw Data'!AT102,'Raw Data'!AZ102)</f>
        <v>0.96099999999999997</v>
      </c>
      <c r="J102" s="9">
        <f>STDEV('Raw Data'!AT102,'Raw Data'!AZ102)</f>
        <v>7.0710678118654814E-3</v>
      </c>
      <c r="K102" s="1">
        <f>AVERAGE('Raw Data'!BL102,'Raw Data'!BR102,'Raw Data'!BX102)</f>
        <v>1.6859999999999999</v>
      </c>
      <c r="L102" s="9">
        <f>STDEV('Raw Data'!BL102,'Raw Data'!BR102,'Raw Data'!BX102)</f>
        <v>6.8505474233815797E-2</v>
      </c>
      <c r="N102" s="1">
        <f>AVERAGE('Raw Data'!J280,'Raw Data'!P280,'Raw Data'!V280)</f>
        <v>0.46233333333333332</v>
      </c>
      <c r="O102" s="9">
        <f>STDEV('Raw Data'!J280,'Raw Data'!P280,'Raw Data'!V280)</f>
        <v>2.1221058723195997E-2</v>
      </c>
      <c r="P102" s="1">
        <f>AVERAGE('Raw Data'!AB280,'Raw Data'!AH280,'Raw Data'!AN280)</f>
        <v>0.70066666666666666</v>
      </c>
      <c r="Q102" s="9">
        <f>STDEV('Raw Data'!AB280,'Raw Data'!AH280,'Raw Data'!AN280)</f>
        <v>2.9484459183327958E-2</v>
      </c>
      <c r="R102" s="1">
        <f>AVERAGE('Raw Data'!AT280,'Raw Data'!AZ280)</f>
        <v>1.0354999999999999</v>
      </c>
      <c r="S102" s="9">
        <f>STDEV('Raw Data'!AT280,'Raw Data'!AZ280)</f>
        <v>3.3234018715767685E-2</v>
      </c>
      <c r="T102" s="1">
        <f>AVERAGE('Raw Data'!BL280,'Raw Data'!BR280,'Raw Data'!BX280)</f>
        <v>1.6383333333333334</v>
      </c>
      <c r="U102" s="9">
        <f>STDEV('Raw Data'!BL280,'Raw Data'!BR280,'Raw Data'!BX280)</f>
        <v>0.10498730081935309</v>
      </c>
      <c r="W102" s="2">
        <f t="shared" si="33"/>
        <v>3.2666666666666622E-2</v>
      </c>
      <c r="X102" s="9">
        <f t="shared" si="34"/>
        <v>5.8221058723196009E-2</v>
      </c>
      <c r="Y102" s="2">
        <f t="shared" si="35"/>
        <v>-0.13933333333333342</v>
      </c>
      <c r="Z102" s="9">
        <f t="shared" si="36"/>
        <v>6.425992946531453E-2</v>
      </c>
      <c r="AA102" s="2">
        <f t="shared" si="37"/>
        <v>-7.44999999999999E-2</v>
      </c>
      <c r="AB102" s="9">
        <f t="shared" si="38"/>
        <v>4.0305086527633163E-2</v>
      </c>
      <c r="AC102" s="2">
        <f t="shared" si="39"/>
        <v>4.7666666666666524E-2</v>
      </c>
      <c r="AD102" s="9">
        <f t="shared" si="40"/>
        <v>0.1734927750531689</v>
      </c>
      <c r="AE102" s="9"/>
      <c r="AF102" s="24">
        <f t="shared" si="42"/>
        <v>3.3896916788498381E-3</v>
      </c>
      <c r="AG102" s="23">
        <f t="shared" si="43"/>
        <v>4.1293385348871985E-3</v>
      </c>
      <c r="AH102" s="22">
        <f t="shared" si="44"/>
        <v>1.6244999999999964E-3</v>
      </c>
      <c r="AI102" s="21">
        <f t="shared" si="45"/>
        <v>3.0099742995649464E-2</v>
      </c>
      <c r="AJ102">
        <f t="shared" si="41"/>
        <v>0.19809914994614816</v>
      </c>
    </row>
    <row r="103" spans="1:36" x14ac:dyDescent="0.2">
      <c r="A103" t="str">
        <f>'Raw Data'!A103</f>
        <v>Apo_lipin</v>
      </c>
      <c r="B103">
        <f>'Raw Data'!B103</f>
        <v>651</v>
      </c>
      <c r="C103">
        <f>'Raw Data'!C103</f>
        <v>662</v>
      </c>
      <c r="D103" t="str">
        <f>'Raw Data'!D103</f>
        <v>SVTTQYQGTCRC</v>
      </c>
      <c r="E103" s="1">
        <f>AVERAGE('Raw Data'!J103,'Raw Data'!P103,'Raw Data'!V103)</f>
        <v>5.1626666666666665</v>
      </c>
      <c r="F103" s="9">
        <f>STDEV('Raw Data'!J103,'Raw Data'!P103,'Raw Data'!V103)</f>
        <v>4.2770706486254736E-2</v>
      </c>
      <c r="G103" s="1">
        <f>AVERAGE('Raw Data'!AB103,'Raw Data'!AH103,'Raw Data'!AN103)</f>
        <v>6.5913333333333339</v>
      </c>
      <c r="H103" s="9">
        <f>STDEV('Raw Data'!AB103,'Raw Data'!AH103,'Raw Data'!AN103)</f>
        <v>7.918543637142722E-2</v>
      </c>
      <c r="I103" s="1">
        <f>AVERAGE('Raw Data'!AT103,'Raw Data'!AZ103)</f>
        <v>7.6470000000000002</v>
      </c>
      <c r="J103" s="9">
        <f>STDEV('Raw Data'!AT103,'Raw Data'!AZ103)</f>
        <v>0.18667619023324872</v>
      </c>
      <c r="K103" s="1">
        <f>AVERAGE('Raw Data'!BL103,'Raw Data'!BR103,'Raw Data'!BX103)</f>
        <v>7.751666666666666</v>
      </c>
      <c r="L103" s="9">
        <f>STDEV('Raw Data'!BL103,'Raw Data'!BR103,'Raw Data'!BX103)</f>
        <v>2.5579940057266298E-2</v>
      </c>
      <c r="N103" s="1">
        <f>AVERAGE('Raw Data'!J281,'Raw Data'!P281,'Raw Data'!V281)</f>
        <v>4.5740000000000007</v>
      </c>
      <c r="O103" s="9">
        <f>STDEV('Raw Data'!J281,'Raw Data'!P281,'Raw Data'!V281)</f>
        <v>0.1009554357129919</v>
      </c>
      <c r="P103" s="1">
        <f>AVERAGE('Raw Data'!AB281,'Raw Data'!AH281,'Raw Data'!AN281)</f>
        <v>6.4526666666666666</v>
      </c>
      <c r="Q103" s="9">
        <f>STDEV('Raw Data'!AB281,'Raw Data'!AH281,'Raw Data'!AN281)</f>
        <v>8.2245567256438334E-2</v>
      </c>
      <c r="R103" s="1">
        <f>AVERAGE('Raw Data'!AT281,'Raw Data'!AZ281)</f>
        <v>7.4905000000000008</v>
      </c>
      <c r="S103" s="9">
        <f>STDEV('Raw Data'!AT281,'Raw Data'!AZ281)</f>
        <v>0.19162593770155431</v>
      </c>
      <c r="T103" s="1">
        <f>AVERAGE('Raw Data'!BL281,'Raw Data'!BR281,'Raw Data'!BX281)</f>
        <v>7.6496666666666657</v>
      </c>
      <c r="U103" s="9">
        <f>STDEV('Raw Data'!BL281,'Raw Data'!BR281,'Raw Data'!BX281)</f>
        <v>0.12951576480619428</v>
      </c>
      <c r="W103" s="2">
        <f t="shared" si="33"/>
        <v>0.58866666666666578</v>
      </c>
      <c r="X103" s="9">
        <f t="shared" si="34"/>
        <v>0.14372614219924662</v>
      </c>
      <c r="Y103" s="2">
        <f t="shared" si="35"/>
        <v>0.13866666666666738</v>
      </c>
      <c r="Z103" s="9">
        <f t="shared" si="36"/>
        <v>0.16143100362786555</v>
      </c>
      <c r="AA103" s="2">
        <f t="shared" si="37"/>
        <v>0.15649999999999942</v>
      </c>
      <c r="AB103" s="9">
        <f t="shared" si="38"/>
        <v>0.378302127934803</v>
      </c>
      <c r="AC103" s="2">
        <f t="shared" si="39"/>
        <v>0.10200000000000031</v>
      </c>
      <c r="AD103" s="9">
        <f t="shared" si="40"/>
        <v>0.15509570486346058</v>
      </c>
      <c r="AE103" s="9"/>
      <c r="AF103" s="24">
        <f t="shared" si="42"/>
        <v>2.0657203951478059E-2</v>
      </c>
      <c r="AG103" s="23">
        <f t="shared" si="43"/>
        <v>2.6059968932299941E-2</v>
      </c>
      <c r="AH103" s="22">
        <f t="shared" si="44"/>
        <v>0.14311250000000006</v>
      </c>
      <c r="AI103" s="21">
        <f t="shared" si="45"/>
        <v>2.4054677667093672E-2</v>
      </c>
      <c r="AJ103">
        <f t="shared" si="41"/>
        <v>0.4624763243138742</v>
      </c>
    </row>
    <row r="104" spans="1:36" x14ac:dyDescent="0.2">
      <c r="A104" t="str">
        <f>'Raw Data'!A104</f>
        <v>Apo_lipin</v>
      </c>
      <c r="B104">
        <f>'Raw Data'!B104</f>
        <v>651</v>
      </c>
      <c r="C104">
        <f>'Raw Data'!C104</f>
        <v>668</v>
      </c>
      <c r="D104" t="str">
        <f>'Raw Data'!D104</f>
        <v>SVTTQYQGTCRCEGTIYL</v>
      </c>
      <c r="E104" s="1">
        <f>AVERAGE('Raw Data'!J104,'Raw Data'!P104,'Raw Data'!V104)</f>
        <v>5.0203333333333333</v>
      </c>
      <c r="F104" s="9">
        <f>STDEV('Raw Data'!J104,'Raw Data'!P104,'Raw Data'!V104)</f>
        <v>0.10707629678567232</v>
      </c>
      <c r="G104" s="1">
        <f>AVERAGE('Raw Data'!AB104,'Raw Data'!AH104,'Raw Data'!AN104)</f>
        <v>6.0529999999999999</v>
      </c>
      <c r="H104" s="9">
        <f>STDEV('Raw Data'!AB104,'Raw Data'!AH104,'Raw Data'!AN104)</f>
        <v>0.14853619087616318</v>
      </c>
      <c r="I104" s="1">
        <f>AVERAGE('Raw Data'!AT104,'Raw Data'!AZ104)</f>
        <v>7.1349999999999998</v>
      </c>
      <c r="J104" s="9">
        <f>STDEV('Raw Data'!AT104,'Raw Data'!AZ104)</f>
        <v>3.5355339059327251E-2</v>
      </c>
      <c r="K104" s="1">
        <f>AVERAGE('Raw Data'!BL104,'Raw Data'!BR104,'Raw Data'!BX104)</f>
        <v>7.5130000000000008</v>
      </c>
      <c r="L104" s="9">
        <f>STDEV('Raw Data'!BL104,'Raw Data'!BR104,'Raw Data'!BX104)</f>
        <v>9.968450230602538E-2</v>
      </c>
      <c r="N104" s="1">
        <f>AVERAGE('Raw Data'!J282,'Raw Data'!P282,'Raw Data'!V282)</f>
        <v>4.2940000000000005</v>
      </c>
      <c r="O104" s="9">
        <f>STDEV('Raw Data'!J282,'Raw Data'!P282,'Raw Data'!V282)</f>
        <v>0.10541821474489106</v>
      </c>
      <c r="P104" s="1">
        <f>AVERAGE('Raw Data'!AB282,'Raw Data'!AH282,'Raw Data'!AN282)</f>
        <v>5.8413333333333339</v>
      </c>
      <c r="Q104" s="9">
        <f>STDEV('Raw Data'!AB282,'Raw Data'!AH282,'Raw Data'!AN282)</f>
        <v>7.2569506911190282E-2</v>
      </c>
      <c r="R104" s="1">
        <f>AVERAGE('Raw Data'!AT282,'Raw Data'!AZ282)</f>
        <v>7.0890000000000004</v>
      </c>
      <c r="S104" s="9">
        <f>STDEV('Raw Data'!AT282,'Raw Data'!AZ282)</f>
        <v>9.8994949366118315E-3</v>
      </c>
      <c r="T104" s="1">
        <f>AVERAGE('Raw Data'!BL282,'Raw Data'!BR282,'Raw Data'!BX282)</f>
        <v>7.2369999999999992</v>
      </c>
      <c r="U104" s="9">
        <f>STDEV('Raw Data'!BL282,'Raw Data'!BR282,'Raw Data'!BX282)</f>
        <v>8.3719770663804136E-2</v>
      </c>
      <c r="W104" s="2">
        <f t="shared" si="33"/>
        <v>0.72633333333333283</v>
      </c>
      <c r="X104" s="9">
        <f t="shared" si="34"/>
        <v>0.21249451153056337</v>
      </c>
      <c r="Y104" s="2">
        <f t="shared" si="35"/>
        <v>0.211666666666666</v>
      </c>
      <c r="Z104" s="9">
        <f t="shared" si="36"/>
        <v>0.22110569778735345</v>
      </c>
      <c r="AA104" s="2">
        <f t="shared" si="37"/>
        <v>4.5999999999999375E-2</v>
      </c>
      <c r="AB104" s="9">
        <f t="shared" si="38"/>
        <v>4.5254833995939082E-2</v>
      </c>
      <c r="AC104" s="2">
        <f t="shared" si="39"/>
        <v>0.27600000000000158</v>
      </c>
      <c r="AD104" s="9">
        <f t="shared" si="40"/>
        <v>0.18340427296982953</v>
      </c>
      <c r="AE104" s="9"/>
      <c r="AF104" s="24">
        <f t="shared" si="42"/>
        <v>4.5153917430612728E-2</v>
      </c>
      <c r="AG104" s="23">
        <f t="shared" si="43"/>
        <v>4.8887729594032474E-2</v>
      </c>
      <c r="AH104" s="22">
        <f t="shared" si="44"/>
        <v>2.0480000000000038E-3</v>
      </c>
      <c r="AI104" s="21">
        <f t="shared" si="45"/>
        <v>3.3637127343591741E-2</v>
      </c>
      <c r="AJ104">
        <f t="shared" si="41"/>
        <v>0.36017603247334068</v>
      </c>
    </row>
    <row r="105" spans="1:36" x14ac:dyDescent="0.2">
      <c r="A105" t="str">
        <f>'Raw Data'!A105</f>
        <v>Apo_lipin</v>
      </c>
      <c r="B105">
        <f>'Raw Data'!B105</f>
        <v>669</v>
      </c>
      <c r="C105">
        <f>'Raw Data'!C105</f>
        <v>678</v>
      </c>
      <c r="D105" t="str">
        <f>'Raw Data'!D105</f>
        <v>WNWDDKVIIS</v>
      </c>
      <c r="E105" s="1">
        <f>AVERAGE('Raw Data'!J105,'Raw Data'!P105,'Raw Data'!V105)</f>
        <v>0.17400000000000002</v>
      </c>
      <c r="F105" s="9">
        <f>STDEV('Raw Data'!J105,'Raw Data'!P105,'Raw Data'!V105)</f>
        <v>6.2745517768203932E-2</v>
      </c>
      <c r="G105" s="1">
        <f>AVERAGE('Raw Data'!AB105,'Raw Data'!AH105,'Raw Data'!AN105)</f>
        <v>0.19433333333333333</v>
      </c>
      <c r="H105" s="9">
        <f>STDEV('Raw Data'!AB105,'Raw Data'!AH105,'Raw Data'!AN105)</f>
        <v>5.6862407030773311E-2</v>
      </c>
      <c r="I105" s="1">
        <f>AVERAGE('Raw Data'!AT105,'Raw Data'!AZ105)</f>
        <v>0.497</v>
      </c>
      <c r="J105" s="9">
        <f>STDEV('Raw Data'!AT105,'Raw Data'!AZ105)</f>
        <v>6.5053823869162392E-2</v>
      </c>
      <c r="K105" s="1">
        <f>AVERAGE('Raw Data'!BL105,'Raw Data'!BR105,'Raw Data'!BX105)</f>
        <v>0.79533333333333334</v>
      </c>
      <c r="L105" s="9">
        <f>STDEV('Raw Data'!BL105,'Raw Data'!BR105,'Raw Data'!BX105)</f>
        <v>2.8431203515386597E-2</v>
      </c>
      <c r="N105" s="1">
        <f>AVERAGE('Raw Data'!J283,'Raw Data'!P283,'Raw Data'!V283)</f>
        <v>0.18466666666666665</v>
      </c>
      <c r="O105" s="9">
        <f>STDEV('Raw Data'!J283,'Raw Data'!P283,'Raw Data'!V283)</f>
        <v>3.312602199681311E-2</v>
      </c>
      <c r="P105" s="1">
        <f>AVERAGE('Raw Data'!AB283,'Raw Data'!AH283,'Raw Data'!AN283)</f>
        <v>0.249</v>
      </c>
      <c r="Q105" s="9">
        <f>STDEV('Raw Data'!AB283,'Raw Data'!AH283,'Raw Data'!AN283)</f>
        <v>6.7668308682868675E-2</v>
      </c>
      <c r="R105" s="1">
        <f>AVERAGE('Raw Data'!AT283,'Raw Data'!AZ283)</f>
        <v>0.41949999999999998</v>
      </c>
      <c r="S105" s="9">
        <f>STDEV('Raw Data'!AT283,'Raw Data'!AZ283)</f>
        <v>0.11667261889578069</v>
      </c>
      <c r="T105" s="1">
        <f>AVERAGE('Raw Data'!BL283,'Raw Data'!BR283,'Raw Data'!BX283)</f>
        <v>0.78466666666666673</v>
      </c>
      <c r="U105" s="9">
        <f>STDEV('Raw Data'!BL283,'Raw Data'!BR283,'Raw Data'!BX283)</f>
        <v>7.1598417114719329E-2</v>
      </c>
      <c r="W105" s="2">
        <f t="shared" si="33"/>
        <v>-1.066666666666663E-2</v>
      </c>
      <c r="X105" s="9">
        <f t="shared" si="34"/>
        <v>9.5871539765017041E-2</v>
      </c>
      <c r="Y105" s="2">
        <f t="shared" si="35"/>
        <v>-5.4666666666666669E-2</v>
      </c>
      <c r="Z105" s="9">
        <f t="shared" si="36"/>
        <v>0.12453071571364199</v>
      </c>
      <c r="AA105" s="2">
        <f t="shared" si="37"/>
        <v>7.7500000000000013E-2</v>
      </c>
      <c r="AB105" s="9">
        <f t="shared" si="38"/>
        <v>0.1817264427649431</v>
      </c>
      <c r="AC105" s="2">
        <f t="shared" si="39"/>
        <v>1.0666666666666602E-2</v>
      </c>
      <c r="AD105" s="9">
        <f t="shared" si="40"/>
        <v>0.10002962063010593</v>
      </c>
      <c r="AE105" s="9"/>
      <c r="AF105" s="24">
        <f t="shared" si="42"/>
        <v>9.1913521369152446E-3</v>
      </c>
      <c r="AG105" s="23">
        <f t="shared" si="43"/>
        <v>1.5507899156151922E-2</v>
      </c>
      <c r="AH105" s="22">
        <f t="shared" si="44"/>
        <v>3.3024500000000137E-2</v>
      </c>
      <c r="AI105" s="21">
        <f t="shared" si="45"/>
        <v>1.0005925003402912E-2</v>
      </c>
      <c r="AJ105">
        <f t="shared" si="41"/>
        <v>0.26024925801329429</v>
      </c>
    </row>
    <row r="106" spans="1:36" x14ac:dyDescent="0.2">
      <c r="A106" t="str">
        <f>'Raw Data'!A106</f>
        <v>Apo_lipin</v>
      </c>
      <c r="B106">
        <f>'Raw Data'!B106</f>
        <v>669</v>
      </c>
      <c r="C106">
        <f>'Raw Data'!C106</f>
        <v>685</v>
      </c>
      <c r="D106" t="str">
        <f>'Raw Data'!D106</f>
        <v>WNWDDKVIISDIDGTIT</v>
      </c>
      <c r="E106" s="1">
        <f>AVERAGE('Raw Data'!J106,'Raw Data'!P106,'Raw Data'!V106)</f>
        <v>3.4663333333333335</v>
      </c>
      <c r="F106" s="9">
        <f>STDEV('Raw Data'!J106,'Raw Data'!P106,'Raw Data'!V106)</f>
        <v>0.21605863401709585</v>
      </c>
      <c r="G106" s="1">
        <f>AVERAGE('Raw Data'!AB106,'Raw Data'!AH106,'Raw Data'!AN106)</f>
        <v>4.5076666666666663</v>
      </c>
      <c r="H106" s="9">
        <f>STDEV('Raw Data'!AB106,'Raw Data'!AH106,'Raw Data'!AN106)</f>
        <v>0.18130177421452182</v>
      </c>
      <c r="I106" s="1">
        <f>AVERAGE('Raw Data'!AT106,'Raw Data'!AZ106)</f>
        <v>5.1754999999999995</v>
      </c>
      <c r="J106" s="9">
        <f>STDEV('Raw Data'!AT106,'Raw Data'!AZ106)</f>
        <v>6.3639610306785409E-3</v>
      </c>
      <c r="K106" s="1">
        <f>AVERAGE('Raw Data'!BL106,'Raw Data'!BR106,'Raw Data'!BX106)</f>
        <v>5.6589999999999998</v>
      </c>
      <c r="L106" s="9">
        <f>STDEV('Raw Data'!BL106,'Raw Data'!BR106,'Raw Data'!BX106)</f>
        <v>0.16644218215344322</v>
      </c>
      <c r="N106" s="1">
        <f>AVERAGE('Raw Data'!J284,'Raw Data'!P284,'Raw Data'!V284)</f>
        <v>3.2509999999999999</v>
      </c>
      <c r="O106" s="9">
        <f>STDEV('Raw Data'!J284,'Raw Data'!P284,'Raw Data'!V284)</f>
        <v>8.9235643102966361E-2</v>
      </c>
      <c r="P106" s="1">
        <f>AVERAGE('Raw Data'!AB284,'Raw Data'!AH284,'Raw Data'!AN284)</f>
        <v>4.6680000000000001</v>
      </c>
      <c r="Q106" s="9">
        <f>STDEV('Raw Data'!AB284,'Raw Data'!AH284,'Raw Data'!AN284)</f>
        <v>8.5105816487476268E-2</v>
      </c>
      <c r="R106" s="1">
        <f>AVERAGE('Raw Data'!AT284,'Raw Data'!AZ284)</f>
        <v>4.9980000000000002</v>
      </c>
      <c r="S106" s="9">
        <f>STDEV('Raw Data'!AT284,'Raw Data'!AZ284)</f>
        <v>6.7882250993908627E-2</v>
      </c>
      <c r="T106" s="1">
        <f>AVERAGE('Raw Data'!BL284,'Raw Data'!BR284,'Raw Data'!BX284)</f>
        <v>5.3153333333333332</v>
      </c>
      <c r="U106" s="9">
        <f>STDEV('Raw Data'!BL284,'Raw Data'!BR284,'Raw Data'!BX284)</f>
        <v>2.1221058723196195E-2</v>
      </c>
      <c r="W106" s="2">
        <f t="shared" si="33"/>
        <v>0.2153333333333336</v>
      </c>
      <c r="X106" s="9">
        <f t="shared" si="34"/>
        <v>0.30529427712006219</v>
      </c>
      <c r="Y106" s="2">
        <f t="shared" si="35"/>
        <v>-0.16033333333333388</v>
      </c>
      <c r="Z106" s="9">
        <f t="shared" si="36"/>
        <v>0.2664075907019981</v>
      </c>
      <c r="AA106" s="2">
        <f t="shared" si="37"/>
        <v>0.17749999999999932</v>
      </c>
      <c r="AB106" s="9">
        <f t="shared" si="38"/>
        <v>7.4246212024587172E-2</v>
      </c>
      <c r="AC106" s="2">
        <f t="shared" si="39"/>
        <v>0.34366666666666656</v>
      </c>
      <c r="AD106" s="9">
        <f t="shared" si="40"/>
        <v>0.18766324087663941</v>
      </c>
      <c r="AE106" s="9"/>
      <c r="AF106" s="24">
        <f t="shared" si="42"/>
        <v>9.3204595642261329E-2</v>
      </c>
      <c r="AG106" s="23">
        <f t="shared" si="43"/>
        <v>7.0973004383643346E-2</v>
      </c>
      <c r="AH106" s="22">
        <f t="shared" si="44"/>
        <v>5.5124999999999523E-3</v>
      </c>
      <c r="AI106" s="21">
        <f t="shared" si="45"/>
        <v>3.5217491976323581E-2</v>
      </c>
      <c r="AJ106">
        <f t="shared" si="41"/>
        <v>0.45266719784211024</v>
      </c>
    </row>
    <row r="107" spans="1:36" x14ac:dyDescent="0.2">
      <c r="A107" t="str">
        <f>'Raw Data'!A107</f>
        <v>Apo_lipin</v>
      </c>
      <c r="B107">
        <f>'Raw Data'!B107</f>
        <v>669</v>
      </c>
      <c r="C107">
        <f>'Raw Data'!C107</f>
        <v>700</v>
      </c>
      <c r="D107" t="str">
        <f>'Raw Data'!D107</f>
        <v>WNWDDKVIISDIDGTITRSDTLGHILPTLGKD</v>
      </c>
      <c r="E107" s="1">
        <f>AVERAGE('Raw Data'!J107,'Raw Data'!P107,'Raw Data'!V107)</f>
        <v>11.139000000000001</v>
      </c>
      <c r="F107" s="9">
        <f>STDEV('Raw Data'!J107,'Raw Data'!P107,'Raw Data'!V107)</f>
        <v>0.29924571843219405</v>
      </c>
      <c r="G107" s="1">
        <f>AVERAGE('Raw Data'!AB107,'Raw Data'!AH107,'Raw Data'!AN107)</f>
        <v>13.081666666666665</v>
      </c>
      <c r="H107" s="9">
        <f>STDEV('Raw Data'!AB107,'Raw Data'!AH107,'Raw Data'!AN107)</f>
        <v>0.319576803496958</v>
      </c>
      <c r="I107" s="1">
        <f>AVERAGE('Raw Data'!AT107,'Raw Data'!AZ107)</f>
        <v>14.468999999999999</v>
      </c>
      <c r="J107" s="9">
        <f>STDEV('Raw Data'!AT107,'Raw Data'!AZ107)</f>
        <v>4.2426406871194462E-3</v>
      </c>
      <c r="K107" s="1">
        <f>AVERAGE('Raw Data'!BL107,'Raw Data'!BR107,'Raw Data'!BX107)</f>
        <v>14.915666666666667</v>
      </c>
      <c r="L107" s="9">
        <f>STDEV('Raw Data'!BL107,'Raw Data'!BR107,'Raw Data'!BX107)</f>
        <v>0.19667824824655486</v>
      </c>
      <c r="N107" s="1">
        <f>AVERAGE('Raw Data'!J285,'Raw Data'!P285,'Raw Data'!V285)</f>
        <v>10.318666666666667</v>
      </c>
      <c r="O107" s="9">
        <f>STDEV('Raw Data'!J285,'Raw Data'!P285,'Raw Data'!V285)</f>
        <v>2.6274195198584961E-2</v>
      </c>
      <c r="P107" s="1">
        <f>AVERAGE('Raw Data'!AB285,'Raw Data'!AH285,'Raw Data'!AN285)</f>
        <v>12.976666666666667</v>
      </c>
      <c r="Q107" s="9">
        <f>STDEV('Raw Data'!AB285,'Raw Data'!AH285,'Raw Data'!AN285)</f>
        <v>6.2851677251552579E-2</v>
      </c>
      <c r="R107" s="1">
        <f>AVERAGE('Raw Data'!AT285,'Raw Data'!AZ285)</f>
        <v>13.9495</v>
      </c>
      <c r="S107" s="9">
        <f>STDEV('Raw Data'!AT285,'Raw Data'!AZ285)</f>
        <v>7.4246212024587796E-2</v>
      </c>
      <c r="T107" s="1">
        <f>AVERAGE('Raw Data'!BL285,'Raw Data'!BR285,'Raw Data'!BX285)</f>
        <v>14.846333333333334</v>
      </c>
      <c r="U107" s="9">
        <f>STDEV('Raw Data'!BL285,'Raw Data'!BR285,'Raw Data'!BX285)</f>
        <v>5.4629052099897268E-2</v>
      </c>
      <c r="W107" s="2">
        <f t="shared" si="33"/>
        <v>0.82033333333333402</v>
      </c>
      <c r="X107" s="9">
        <f t="shared" si="34"/>
        <v>0.32551991363077903</v>
      </c>
      <c r="Y107" s="2">
        <f t="shared" si="35"/>
        <v>0.10499999999999865</v>
      </c>
      <c r="Z107" s="9">
        <f t="shared" si="36"/>
        <v>0.38242848074851055</v>
      </c>
      <c r="AA107" s="2">
        <f t="shared" si="37"/>
        <v>0.51949999999999896</v>
      </c>
      <c r="AB107" s="9">
        <f t="shared" si="38"/>
        <v>7.8488852711707247E-2</v>
      </c>
      <c r="AC107" s="2">
        <f t="shared" si="39"/>
        <v>6.9333333333332803E-2</v>
      </c>
      <c r="AD107" s="9">
        <f t="shared" si="40"/>
        <v>0.2513073003464521</v>
      </c>
      <c r="AE107" s="9"/>
      <c r="AF107" s="24">
        <f t="shared" si="42"/>
        <v>0.10596321417018985</v>
      </c>
      <c r="AG107" s="23">
        <f t="shared" si="43"/>
        <v>0.14625154288761391</v>
      </c>
      <c r="AH107" s="22">
        <f t="shared" si="44"/>
        <v>6.1605000000000739E-3</v>
      </c>
      <c r="AI107" s="21">
        <f t="shared" si="45"/>
        <v>6.3155359207421879E-2</v>
      </c>
      <c r="AJ107">
        <f t="shared" si="41"/>
        <v>0.5670366974590143</v>
      </c>
    </row>
    <row r="108" spans="1:36" x14ac:dyDescent="0.2">
      <c r="A108" t="str">
        <f>'Raw Data'!A108</f>
        <v>Apo_lipin</v>
      </c>
      <c r="B108">
        <f>'Raw Data'!B108</f>
        <v>669</v>
      </c>
      <c r="C108">
        <f>'Raw Data'!C108</f>
        <v>709</v>
      </c>
      <c r="D108" t="str">
        <f>'Raw Data'!D108</f>
        <v>WNWDDKVIISDIDGTITRSDTLGHILPTLGKDWTHQGIAKL</v>
      </c>
      <c r="E108" s="1">
        <f>AVERAGE('Raw Data'!J108,'Raw Data'!P108,'Raw Data'!V108)</f>
        <v>13.521000000000001</v>
      </c>
      <c r="F108" s="9">
        <f>STDEV('Raw Data'!J108,'Raw Data'!P108,'Raw Data'!V108)</f>
        <v>0.28351190451196145</v>
      </c>
      <c r="G108" s="1">
        <f>AVERAGE('Raw Data'!AB108,'Raw Data'!AH108,'Raw Data'!AN108)</f>
        <v>16.965666666666664</v>
      </c>
      <c r="H108" s="9">
        <f>STDEV('Raw Data'!AB108,'Raw Data'!AH108,'Raw Data'!AN108)</f>
        <v>0.4650777712741534</v>
      </c>
      <c r="I108" s="1">
        <f>AVERAGE('Raw Data'!AT108,'Raw Data'!AZ108)</f>
        <v>19.471499999999999</v>
      </c>
      <c r="J108" s="9">
        <f>STDEV('Raw Data'!AT108,'Raw Data'!AZ108)</f>
        <v>0.19021172413918264</v>
      </c>
      <c r="K108" s="1">
        <f>AVERAGE('Raw Data'!BL108,'Raw Data'!BR108,'Raw Data'!BX108)</f>
        <v>20.327333333333332</v>
      </c>
      <c r="L108" s="9">
        <f>STDEV('Raw Data'!BL108,'Raw Data'!BR108,'Raw Data'!BX108)</f>
        <v>0.29792336822299287</v>
      </c>
      <c r="N108" s="1">
        <f>AVERAGE('Raw Data'!J286,'Raw Data'!P286,'Raw Data'!V286)</f>
        <v>12.474333333333334</v>
      </c>
      <c r="O108" s="9">
        <f>STDEV('Raw Data'!J286,'Raw Data'!P286,'Raw Data'!V286)</f>
        <v>0.10398237030061021</v>
      </c>
      <c r="P108" s="1">
        <f>AVERAGE('Raw Data'!AB286,'Raw Data'!AH286,'Raw Data'!AN286)</f>
        <v>16.740333333333332</v>
      </c>
      <c r="Q108" s="9">
        <f>STDEV('Raw Data'!AB286,'Raw Data'!AH286,'Raw Data'!AN286)</f>
        <v>0.19873684442833825</v>
      </c>
      <c r="R108" s="1">
        <f>AVERAGE('Raw Data'!AT286,'Raw Data'!AZ286)</f>
        <v>18.619</v>
      </c>
      <c r="S108" s="9">
        <f>STDEV('Raw Data'!AT286,'Raw Data'!AZ286)</f>
        <v>2.6870057685088988E-2</v>
      </c>
      <c r="T108" s="1">
        <f>AVERAGE('Raw Data'!BL286,'Raw Data'!BR286,'Raw Data'!BX286)</f>
        <v>20.213333333333331</v>
      </c>
      <c r="U108" s="9">
        <f>STDEV('Raw Data'!BL286,'Raw Data'!BR286,'Raw Data'!BX286)</f>
        <v>0.13644534925505236</v>
      </c>
      <c r="W108" s="2">
        <f t="shared" si="33"/>
        <v>1.0466666666666669</v>
      </c>
      <c r="X108" s="9">
        <f t="shared" si="34"/>
        <v>0.38749427481257165</v>
      </c>
      <c r="Y108" s="2">
        <f t="shared" si="35"/>
        <v>0.22533333333333161</v>
      </c>
      <c r="Z108" s="9">
        <f t="shared" si="36"/>
        <v>0.66381461570249167</v>
      </c>
      <c r="AA108" s="2">
        <f t="shared" si="37"/>
        <v>0.85249999999999915</v>
      </c>
      <c r="AB108" s="9">
        <f t="shared" si="38"/>
        <v>0.21708178182427162</v>
      </c>
      <c r="AC108" s="2">
        <f t="shared" si="39"/>
        <v>0.11400000000000077</v>
      </c>
      <c r="AD108" s="9">
        <f t="shared" si="40"/>
        <v>0.43436871747804523</v>
      </c>
      <c r="AE108" s="9"/>
      <c r="AF108" s="24">
        <f t="shared" si="42"/>
        <v>0.15015181301252079</v>
      </c>
      <c r="AG108" s="23">
        <f t="shared" si="43"/>
        <v>0.44064984402024671</v>
      </c>
      <c r="AH108" s="22">
        <f t="shared" si="44"/>
        <v>4.7124500000000666E-2</v>
      </c>
      <c r="AI108" s="21">
        <f t="shared" si="45"/>
        <v>0.18867618272352188</v>
      </c>
      <c r="AJ108">
        <f t="shared" si="41"/>
        <v>0.90917673735984361</v>
      </c>
    </row>
    <row r="109" spans="1:36" x14ac:dyDescent="0.2">
      <c r="A109" t="str">
        <f>'Raw Data'!A109</f>
        <v>Apo_lipin</v>
      </c>
      <c r="B109">
        <f>'Raw Data'!B109</f>
        <v>680</v>
      </c>
      <c r="C109">
        <f>'Raw Data'!C109</f>
        <v>685</v>
      </c>
      <c r="D109" t="str">
        <f>'Raw Data'!D109</f>
        <v>IDGTIT</v>
      </c>
      <c r="E109" s="1">
        <f>AVERAGE('Raw Data'!J109,'Raw Data'!P109,'Raw Data'!V109)</f>
        <v>1.6163333333333334</v>
      </c>
      <c r="F109" s="9">
        <f>STDEV('Raw Data'!J109,'Raw Data'!P109,'Raw Data'!V109)</f>
        <v>4.3821608064211058E-2</v>
      </c>
      <c r="G109" s="1">
        <f>AVERAGE('Raw Data'!AB109,'Raw Data'!AH109,'Raw Data'!AN109)</f>
        <v>2.2846666666666668</v>
      </c>
      <c r="H109" s="9">
        <f>STDEV('Raw Data'!AB109,'Raw Data'!AH109,'Raw Data'!AN109)</f>
        <v>1.5307950004273487E-2</v>
      </c>
      <c r="I109" s="1">
        <f>AVERAGE('Raw Data'!AT109,'Raw Data'!AZ109)</f>
        <v>2.363</v>
      </c>
      <c r="J109" s="9">
        <f>STDEV('Raw Data'!AT109,'Raw Data'!AZ109)</f>
        <v>5.3740115370177345E-2</v>
      </c>
      <c r="K109" s="1">
        <f>AVERAGE('Raw Data'!BL109,'Raw Data'!BR109,'Raw Data'!BX109)</f>
        <v>2.3816666666666664</v>
      </c>
      <c r="L109" s="9">
        <f>STDEV('Raw Data'!BL109,'Raw Data'!BR109,'Raw Data'!BX109)</f>
        <v>1.4189197769194969E-2</v>
      </c>
      <c r="N109" s="1">
        <f>AVERAGE('Raw Data'!J287,'Raw Data'!P287,'Raw Data'!V287)</f>
        <v>1.0546666666666666</v>
      </c>
      <c r="O109" s="9">
        <f>STDEV('Raw Data'!J287,'Raw Data'!P287,'Raw Data'!V287)</f>
        <v>4.5785732857881976E-2</v>
      </c>
      <c r="P109" s="1">
        <f>AVERAGE('Raw Data'!AB287,'Raw Data'!AH287,'Raw Data'!AN287)</f>
        <v>1.9576666666666664</v>
      </c>
      <c r="Q109" s="9">
        <f>STDEV('Raw Data'!AB287,'Raw Data'!AH287,'Raw Data'!AN287)</f>
        <v>5.1189191567491396E-2</v>
      </c>
      <c r="R109" s="1">
        <f>AVERAGE('Raw Data'!AT287,'Raw Data'!AZ287)</f>
        <v>2.2640000000000002</v>
      </c>
      <c r="S109" s="9">
        <f>STDEV('Raw Data'!AT287,'Raw Data'!AZ287)</f>
        <v>4.8083261120685276E-2</v>
      </c>
      <c r="T109" s="1">
        <f>AVERAGE('Raw Data'!BL287,'Raw Data'!BR287,'Raw Data'!BX287)</f>
        <v>2.3323333333333331</v>
      </c>
      <c r="U109" s="9">
        <f>STDEV('Raw Data'!BL287,'Raw Data'!BR287,'Raw Data'!BX287)</f>
        <v>1.4011899704655816E-2</v>
      </c>
      <c r="W109" s="2">
        <f t="shared" si="33"/>
        <v>0.56166666666666676</v>
      </c>
      <c r="X109" s="9">
        <f t="shared" si="34"/>
        <v>8.9607340922093034E-2</v>
      </c>
      <c r="Y109" s="2">
        <f t="shared" si="35"/>
        <v>0.3270000000000004</v>
      </c>
      <c r="Z109" s="9">
        <f t="shared" si="36"/>
        <v>6.6497141571764881E-2</v>
      </c>
      <c r="AA109" s="2">
        <f t="shared" si="37"/>
        <v>9.8999999999999755E-2</v>
      </c>
      <c r="AB109" s="9">
        <f t="shared" si="38"/>
        <v>0.10182337649086262</v>
      </c>
      <c r="AC109" s="2">
        <f t="shared" si="39"/>
        <v>4.9333333333333229E-2</v>
      </c>
      <c r="AD109" s="9">
        <f t="shared" si="40"/>
        <v>2.8201097473850786E-2</v>
      </c>
      <c r="AE109" s="9"/>
      <c r="AF109" s="24">
        <f t="shared" si="42"/>
        <v>8.0294755471282085E-3</v>
      </c>
      <c r="AG109" s="23">
        <f t="shared" si="43"/>
        <v>4.4218698372153415E-3</v>
      </c>
      <c r="AH109" s="22">
        <f t="shared" si="44"/>
        <v>1.0367999999999955E-2</v>
      </c>
      <c r="AI109" s="21">
        <f t="shared" si="45"/>
        <v>7.9530189872963324E-4</v>
      </c>
      <c r="AJ109">
        <f t="shared" si="41"/>
        <v>0.15367058040846054</v>
      </c>
    </row>
    <row r="110" spans="1:36" x14ac:dyDescent="0.2">
      <c r="A110" t="str">
        <f>'Raw Data'!A110</f>
        <v>Apo_lipin</v>
      </c>
      <c r="B110">
        <f>'Raw Data'!B110</f>
        <v>680</v>
      </c>
      <c r="C110">
        <f>'Raw Data'!C110</f>
        <v>700</v>
      </c>
      <c r="D110" t="str">
        <f>'Raw Data'!D110</f>
        <v>IDGTITRSDTLGHILPTLGKD</v>
      </c>
      <c r="E110" s="1">
        <f>AVERAGE('Raw Data'!J110,'Raw Data'!P110,'Raw Data'!V110)</f>
        <v>8.5410000000000021</v>
      </c>
      <c r="F110" s="9">
        <f>STDEV('Raw Data'!J110,'Raw Data'!P110,'Raw Data'!V110)</f>
        <v>3.6290494623248487E-2</v>
      </c>
      <c r="G110" s="1">
        <f>AVERAGE('Raw Data'!AB110,'Raw Data'!AH110,'Raw Data'!AN110)</f>
        <v>9.3803333333333345</v>
      </c>
      <c r="H110" s="9">
        <f>STDEV('Raw Data'!AB110,'Raw Data'!AH110,'Raw Data'!AN110)</f>
        <v>0.18614331396355158</v>
      </c>
      <c r="I110" s="1">
        <f>AVERAGE('Raw Data'!AT110,'Raw Data'!AZ110)</f>
        <v>9.5374999999999996</v>
      </c>
      <c r="J110" s="9">
        <f>STDEV('Raw Data'!AT110,'Raw Data'!AZ110)</f>
        <v>2.6162950903901576E-2</v>
      </c>
      <c r="K110" s="1">
        <f>AVERAGE('Raw Data'!BL110,'Raw Data'!BR110,'Raw Data'!BX110)</f>
        <v>9.6476666666666659</v>
      </c>
      <c r="L110" s="9">
        <f>STDEV('Raw Data'!BL110,'Raw Data'!BR110,'Raw Data'!BX110)</f>
        <v>0.10323436120465573</v>
      </c>
      <c r="N110" s="1">
        <f>AVERAGE('Raw Data'!J288,'Raw Data'!P288,'Raw Data'!V288)</f>
        <v>7.8473333333333342</v>
      </c>
      <c r="O110" s="9">
        <f>STDEV('Raw Data'!J288,'Raw Data'!P288,'Raw Data'!V288)</f>
        <v>7.7034624249965197E-2</v>
      </c>
      <c r="P110" s="1">
        <f>AVERAGE('Raw Data'!AB288,'Raw Data'!AH288,'Raw Data'!AN288)</f>
        <v>9.2059999999999995</v>
      </c>
      <c r="Q110" s="9">
        <f>STDEV('Raw Data'!AB288,'Raw Data'!AH288,'Raw Data'!AN288)</f>
        <v>0.12272326592785887</v>
      </c>
      <c r="R110" s="1">
        <f>AVERAGE('Raw Data'!AT288,'Raw Data'!AZ288)</f>
        <v>9.7259999999999991</v>
      </c>
      <c r="S110" s="9">
        <f>STDEV('Raw Data'!AT288,'Raw Data'!AZ288)</f>
        <v>0.13010764773832423</v>
      </c>
      <c r="T110" s="1">
        <f>AVERAGE('Raw Data'!BL288,'Raw Data'!BR288,'Raw Data'!BX288)</f>
        <v>9.7203333333333326</v>
      </c>
      <c r="U110" s="9">
        <f>STDEV('Raw Data'!BL288,'Raw Data'!BR288,'Raw Data'!BX288)</f>
        <v>2.4440403706431166E-2</v>
      </c>
      <c r="W110" s="2">
        <f t="shared" si="33"/>
        <v>0.69366666666666799</v>
      </c>
      <c r="X110" s="9">
        <f t="shared" si="34"/>
        <v>0.11332511887321368</v>
      </c>
      <c r="Y110" s="2">
        <f t="shared" si="35"/>
        <v>0.17433333333333501</v>
      </c>
      <c r="Z110" s="9">
        <f t="shared" si="36"/>
        <v>0.30886657989141042</v>
      </c>
      <c r="AA110" s="2">
        <f t="shared" si="37"/>
        <v>-0.18849999999999945</v>
      </c>
      <c r="AB110" s="9">
        <f t="shared" si="38"/>
        <v>0.15627059864222581</v>
      </c>
      <c r="AC110" s="2">
        <f t="shared" si="39"/>
        <v>-7.2666666666666657E-2</v>
      </c>
      <c r="AD110" s="9">
        <f t="shared" si="40"/>
        <v>0.1276747649110869</v>
      </c>
      <c r="AE110" s="9"/>
      <c r="AF110" s="24">
        <f t="shared" si="42"/>
        <v>1.2842582567628012E-2</v>
      </c>
      <c r="AG110" s="23">
        <f t="shared" si="43"/>
        <v>9.5398564173817021E-2</v>
      </c>
      <c r="AH110" s="22">
        <f t="shared" si="44"/>
        <v>2.4420499999999627E-2</v>
      </c>
      <c r="AI110" s="21">
        <f t="shared" si="45"/>
        <v>1.6300845595101306E-2</v>
      </c>
      <c r="AJ110">
        <f t="shared" si="41"/>
        <v>0.3859565938503266</v>
      </c>
    </row>
    <row r="111" spans="1:36" x14ac:dyDescent="0.2">
      <c r="A111" t="str">
        <f>'Raw Data'!A111</f>
        <v>Apo_lipin</v>
      </c>
      <c r="B111">
        <f>'Raw Data'!B111</f>
        <v>680</v>
      </c>
      <c r="C111">
        <f>'Raw Data'!C111</f>
        <v>709</v>
      </c>
      <c r="D111" t="str">
        <f>'Raw Data'!D111</f>
        <v>IDGTITRSDTLGHILPTLGKDWTHQGIAKL</v>
      </c>
      <c r="E111" s="1">
        <f>AVERAGE('Raw Data'!J111,'Raw Data'!P111,'Raw Data'!V111)</f>
        <v>9.61</v>
      </c>
      <c r="F111" s="9">
        <f>STDEV('Raw Data'!J111,'Raw Data'!P111,'Raw Data'!V111)</f>
        <v>0.24729132617218874</v>
      </c>
      <c r="G111" s="1">
        <f>AVERAGE('Raw Data'!AB111,'Raw Data'!AH111,'Raw Data'!AN111)</f>
        <v>11.826000000000001</v>
      </c>
      <c r="H111" s="9">
        <f>STDEV('Raw Data'!AB111,'Raw Data'!AH111,'Raw Data'!AN111)</f>
        <v>0.31976397545689905</v>
      </c>
      <c r="I111" s="1">
        <f>AVERAGE('Raw Data'!AT111,'Raw Data'!AZ111)</f>
        <v>13.061</v>
      </c>
      <c r="J111" s="9">
        <f>STDEV('Raw Data'!AT111,'Raw Data'!AZ111)</f>
        <v>6.7882250993908627E-2</v>
      </c>
      <c r="K111" s="1">
        <f>AVERAGE('Raw Data'!BL111,'Raw Data'!BR111,'Raw Data'!BX111)</f>
        <v>13.568</v>
      </c>
      <c r="L111" s="9">
        <f>STDEV('Raw Data'!BL111,'Raw Data'!BR111,'Raw Data'!BX111)</f>
        <v>0.10278132126023708</v>
      </c>
      <c r="N111" s="1">
        <f>AVERAGE('Raw Data'!J289,'Raw Data'!P289,'Raw Data'!V289)</f>
        <v>8.979000000000001</v>
      </c>
      <c r="O111" s="9">
        <f>STDEV('Raw Data'!J289,'Raw Data'!P289,'Raw Data'!V289)</f>
        <v>0.21747643550509069</v>
      </c>
      <c r="P111" s="1">
        <f>AVERAGE('Raw Data'!AB289,'Raw Data'!AH289,'Raw Data'!AN289)</f>
        <v>11.468666666666666</v>
      </c>
      <c r="Q111" s="9">
        <f>STDEV('Raw Data'!AB289,'Raw Data'!AH289,'Raw Data'!AN289)</f>
        <v>0.16228472920559545</v>
      </c>
      <c r="R111" s="1">
        <f>AVERAGE('Raw Data'!AT289,'Raw Data'!AZ289)</f>
        <v>13.053000000000001</v>
      </c>
      <c r="S111" s="9">
        <f>STDEV('Raw Data'!AT289,'Raw Data'!AZ289)</f>
        <v>0.1838477631085022</v>
      </c>
      <c r="T111" s="1">
        <f>AVERAGE('Raw Data'!BL289,'Raw Data'!BR289,'Raw Data'!BX289)</f>
        <v>13.616666666666667</v>
      </c>
      <c r="U111" s="9">
        <f>STDEV('Raw Data'!BL289,'Raw Data'!BR289,'Raw Data'!BX289)</f>
        <v>2.7006172134038931E-2</v>
      </c>
      <c r="W111" s="2">
        <f t="shared" si="33"/>
        <v>0.63099999999999845</v>
      </c>
      <c r="X111" s="9">
        <f t="shared" si="34"/>
        <v>0.4647677616772794</v>
      </c>
      <c r="Y111" s="2">
        <f t="shared" si="35"/>
        <v>0.35733333333333483</v>
      </c>
      <c r="Z111" s="9">
        <f t="shared" si="36"/>
        <v>0.4820487046624945</v>
      </c>
      <c r="AA111" s="2">
        <f t="shared" si="37"/>
        <v>7.9999999999991189E-3</v>
      </c>
      <c r="AB111" s="9">
        <f t="shared" si="38"/>
        <v>0.2517300141024108</v>
      </c>
      <c r="AC111" s="2">
        <f t="shared" si="39"/>
        <v>-4.8666666666667524E-2</v>
      </c>
      <c r="AD111" s="9">
        <f t="shared" si="40"/>
        <v>0.129787493394276</v>
      </c>
      <c r="AE111" s="9"/>
      <c r="AF111" s="24">
        <f t="shared" si="42"/>
        <v>0.21600907229450839</v>
      </c>
      <c r="AG111" s="23">
        <f t="shared" si="43"/>
        <v>0.23237095366678884</v>
      </c>
      <c r="AH111" s="22">
        <f t="shared" si="44"/>
        <v>6.3367999999999938E-2</v>
      </c>
      <c r="AI111" s="21">
        <f t="shared" si="45"/>
        <v>1.6844793441569236E-2</v>
      </c>
      <c r="AJ111">
        <f t="shared" si="41"/>
        <v>0.72704389097417388</v>
      </c>
    </row>
    <row r="112" spans="1:36" x14ac:dyDescent="0.2">
      <c r="A112" t="str">
        <f>'Raw Data'!A112</f>
        <v>Apo_lipin</v>
      </c>
      <c r="B112">
        <f>'Raw Data'!B112</f>
        <v>686</v>
      </c>
      <c r="C112">
        <f>'Raw Data'!C112</f>
        <v>709</v>
      </c>
      <c r="D112" t="str">
        <f>'Raw Data'!D112</f>
        <v>RSDTLGHILPTLGKDWTHQGIAKL</v>
      </c>
      <c r="E112" s="1">
        <f>AVERAGE('Raw Data'!J112,'Raw Data'!P112,'Raw Data'!V112)</f>
        <v>7.4353333333333325</v>
      </c>
      <c r="F112" s="9">
        <f>STDEV('Raw Data'!J112,'Raw Data'!P112,'Raw Data'!V112)</f>
        <v>0.14373702840024644</v>
      </c>
      <c r="G112" s="1">
        <f>AVERAGE('Raw Data'!AB112,'Raw Data'!AH112,'Raw Data'!AN112)</f>
        <v>8.9949999999999992</v>
      </c>
      <c r="H112" s="9">
        <f>STDEV('Raw Data'!AB112,'Raw Data'!AH112,'Raw Data'!AN112)</f>
        <v>0.29664288294176211</v>
      </c>
      <c r="I112" s="1">
        <f>AVERAGE('Raw Data'!AT112,'Raw Data'!AZ112)</f>
        <v>10.034500000000001</v>
      </c>
      <c r="J112" s="9">
        <f>STDEV('Raw Data'!AT112,'Raw Data'!AZ112)</f>
        <v>1.7677669529663941E-2</v>
      </c>
      <c r="K112" s="1">
        <f>AVERAGE('Raw Data'!BL112,'Raw Data'!BR112,'Raw Data'!BX112)</f>
        <v>10.692666666666668</v>
      </c>
      <c r="L112" s="9">
        <f>STDEV('Raw Data'!BL112,'Raw Data'!BR112,'Raw Data'!BX112)</f>
        <v>0.12512527056247852</v>
      </c>
      <c r="N112" s="1">
        <f>AVERAGE('Raw Data'!J290,'Raw Data'!P290,'Raw Data'!V290)</f>
        <v>6.7123333333333335</v>
      </c>
      <c r="O112" s="9">
        <f>STDEV('Raw Data'!J290,'Raw Data'!P290,'Raw Data'!V290)</f>
        <v>4.6188021535170107E-3</v>
      </c>
      <c r="P112" s="1">
        <f>AVERAGE('Raw Data'!AB290,'Raw Data'!AH290,'Raw Data'!AN290)</f>
        <v>8.6689999999999987</v>
      </c>
      <c r="Q112" s="9">
        <f>STDEV('Raw Data'!AB290,'Raw Data'!AH290,'Raw Data'!AN290)</f>
        <v>0.26126423406199328</v>
      </c>
      <c r="R112" s="1">
        <f>AVERAGE('Raw Data'!AT290,'Raw Data'!AZ290)</f>
        <v>10.233000000000001</v>
      </c>
      <c r="S112" s="9">
        <f>STDEV('Raw Data'!AT290,'Raw Data'!AZ290)</f>
        <v>3.3941125496954314E-2</v>
      </c>
      <c r="T112" s="1">
        <f>AVERAGE('Raw Data'!BL290,'Raw Data'!BR290,'Raw Data'!BX290)</f>
        <v>10.819000000000001</v>
      </c>
      <c r="U112" s="9">
        <f>STDEV('Raw Data'!BL290,'Raw Data'!BR290,'Raw Data'!BX290)</f>
        <v>0.17647379408852779</v>
      </c>
      <c r="W112" s="2">
        <f t="shared" si="33"/>
        <v>0.72299999999999898</v>
      </c>
      <c r="X112" s="9">
        <f t="shared" si="34"/>
        <v>0.14835583055376345</v>
      </c>
      <c r="Y112" s="2">
        <f t="shared" si="35"/>
        <v>0.32600000000000051</v>
      </c>
      <c r="Z112" s="9">
        <f t="shared" si="36"/>
        <v>0.55790711700375539</v>
      </c>
      <c r="AA112" s="2">
        <f t="shared" si="37"/>
        <v>-0.19849999999999923</v>
      </c>
      <c r="AB112" s="9">
        <f t="shared" si="38"/>
        <v>5.1618795026618258E-2</v>
      </c>
      <c r="AC112" s="2">
        <f t="shared" si="39"/>
        <v>-0.12633333333333319</v>
      </c>
      <c r="AD112" s="9">
        <f t="shared" si="40"/>
        <v>0.30159906465100628</v>
      </c>
      <c r="AE112" s="9"/>
      <c r="AF112" s="24">
        <f t="shared" si="42"/>
        <v>2.2009452459296971E-2</v>
      </c>
      <c r="AG112" s="23">
        <f t="shared" si="43"/>
        <v>0.31126035120344203</v>
      </c>
      <c r="AH112" s="22">
        <f t="shared" si="44"/>
        <v>2.6645000000000297E-3</v>
      </c>
      <c r="AI112" s="21">
        <f t="shared" si="45"/>
        <v>9.0961995798361867E-2</v>
      </c>
      <c r="AJ112">
        <f t="shared" si="41"/>
        <v>0.65337301708985573</v>
      </c>
    </row>
    <row r="113" spans="1:36" x14ac:dyDescent="0.2">
      <c r="A113" t="str">
        <f>'Raw Data'!A113</f>
        <v>Apo_lipin</v>
      </c>
      <c r="B113">
        <f>'Raw Data'!B113</f>
        <v>701</v>
      </c>
      <c r="C113">
        <f>'Raw Data'!C113</f>
        <v>709</v>
      </c>
      <c r="D113" t="str">
        <f>'Raw Data'!D113</f>
        <v>WTHQGIAKL</v>
      </c>
      <c r="E113" s="1">
        <f>AVERAGE('Raw Data'!J113,'Raw Data'!P113,'Raw Data'!V113)</f>
        <v>1.29</v>
      </c>
      <c r="F113" s="9">
        <f>STDEV('Raw Data'!J113,'Raw Data'!P113,'Raw Data'!V113)</f>
        <v>1.6370705543744913E-2</v>
      </c>
      <c r="G113" s="1">
        <f>AVERAGE('Raw Data'!AB113,'Raw Data'!AH113,'Raw Data'!AN113)</f>
        <v>2.4146666666666667</v>
      </c>
      <c r="H113" s="9">
        <f>STDEV('Raw Data'!AB113,'Raw Data'!AH113,'Raw Data'!AN113)</f>
        <v>6.1174613471057834E-2</v>
      </c>
      <c r="I113" s="1">
        <f>AVERAGE('Raw Data'!AT113,'Raw Data'!AZ113)</f>
        <v>3.3665000000000003</v>
      </c>
      <c r="J113" s="9">
        <f>STDEV('Raw Data'!AT113,'Raw Data'!AZ113)</f>
        <v>8.5559920523572253E-2</v>
      </c>
      <c r="K113" s="1">
        <f>AVERAGE('Raw Data'!BL113,'Raw Data'!BR113,'Raw Data'!BX113)</f>
        <v>3.9049999999999998</v>
      </c>
      <c r="L113" s="9">
        <f>STDEV('Raw Data'!BL113,'Raw Data'!BR113,'Raw Data'!BX113)</f>
        <v>2.0808652046684962E-2</v>
      </c>
      <c r="N113" s="1">
        <f>AVERAGE('Raw Data'!J291,'Raw Data'!P291,'Raw Data'!V291)</f>
        <v>1.0670000000000002</v>
      </c>
      <c r="O113" s="9">
        <f>STDEV('Raw Data'!J291,'Raw Data'!P291,'Raw Data'!V291)</f>
        <v>2.9816103031751116E-2</v>
      </c>
      <c r="P113" s="1">
        <f>AVERAGE('Raw Data'!AB291,'Raw Data'!AH291,'Raw Data'!AN291)</f>
        <v>2.2543333333333333</v>
      </c>
      <c r="Q113" s="9">
        <f>STDEV('Raw Data'!AB291,'Raw Data'!AH291,'Raw Data'!AN291)</f>
        <v>9.6934685914451452E-2</v>
      </c>
      <c r="R113" s="1">
        <f>AVERAGE('Raw Data'!AT291,'Raw Data'!AZ291)</f>
        <v>3.274</v>
      </c>
      <c r="S113" s="9">
        <f>STDEV('Raw Data'!AT291,'Raw Data'!AZ291)</f>
        <v>2.12132034355966E-2</v>
      </c>
      <c r="T113" s="1">
        <f>AVERAGE('Raw Data'!BL291,'Raw Data'!BR291,'Raw Data'!BX291)</f>
        <v>3.8793333333333333</v>
      </c>
      <c r="U113" s="9">
        <f>STDEV('Raw Data'!BL291,'Raw Data'!BR291,'Raw Data'!BX291)</f>
        <v>2.5026652459594522E-2</v>
      </c>
      <c r="W113" s="2">
        <f t="shared" si="33"/>
        <v>0.22299999999999986</v>
      </c>
      <c r="X113" s="9">
        <f t="shared" si="34"/>
        <v>4.6186808575496029E-2</v>
      </c>
      <c r="Y113" s="2">
        <f t="shared" si="35"/>
        <v>0.16033333333333344</v>
      </c>
      <c r="Z113" s="9">
        <f t="shared" si="36"/>
        <v>0.15810929938550927</v>
      </c>
      <c r="AA113" s="2">
        <f t="shared" si="37"/>
        <v>9.2500000000000249E-2</v>
      </c>
      <c r="AB113" s="9">
        <f t="shared" si="38"/>
        <v>0.10677312395916885</v>
      </c>
      <c r="AC113" s="2">
        <f t="shared" si="39"/>
        <v>2.5666666666666504E-2</v>
      </c>
      <c r="AD113" s="9">
        <f t="shared" si="40"/>
        <v>4.5835304506279484E-2</v>
      </c>
      <c r="AE113" s="9"/>
      <c r="AF113" s="24">
        <f t="shared" si="42"/>
        <v>2.1332212863895135E-3</v>
      </c>
      <c r="AG113" s="23">
        <f t="shared" si="43"/>
        <v>2.4998550552176604E-2</v>
      </c>
      <c r="AH113" s="22">
        <f t="shared" si="44"/>
        <v>1.1400500000000037E-2</v>
      </c>
      <c r="AI113" s="21">
        <f t="shared" si="45"/>
        <v>2.1008751391833644E-3</v>
      </c>
      <c r="AJ113">
        <f t="shared" si="41"/>
        <v>0.20157665285878104</v>
      </c>
    </row>
    <row r="114" spans="1:36" x14ac:dyDescent="0.2">
      <c r="A114" t="str">
        <f>'Raw Data'!A114</f>
        <v>Apo_lipin</v>
      </c>
      <c r="B114">
        <f>'Raw Data'!B114</f>
        <v>710</v>
      </c>
      <c r="C114">
        <f>'Raw Data'!C114</f>
        <v>720</v>
      </c>
      <c r="D114" t="str">
        <f>'Raw Data'!D114</f>
        <v>YHKVSQNGYKF</v>
      </c>
      <c r="E114" s="1">
        <f>AVERAGE('Raw Data'!J114,'Raw Data'!P114,'Raw Data'!V114)</f>
        <v>0.29599999999999999</v>
      </c>
      <c r="F114" s="9">
        <f>STDEV('Raw Data'!J114,'Raw Data'!P114,'Raw Data'!V114)</f>
        <v>2.9715315916207258E-2</v>
      </c>
      <c r="G114" s="1">
        <f>AVERAGE('Raw Data'!AB114,'Raw Data'!AH114,'Raw Data'!AN114)</f>
        <v>0.55900000000000005</v>
      </c>
      <c r="H114" s="9">
        <f>STDEV('Raw Data'!AB114,'Raw Data'!AH114,'Raw Data'!AN114)</f>
        <v>6.4366140167016375E-2</v>
      </c>
      <c r="I114" s="1">
        <f>AVERAGE('Raw Data'!AT114,'Raw Data'!AZ114)</f>
        <v>1.0154999999999998</v>
      </c>
      <c r="J114" s="9">
        <f>STDEV('Raw Data'!AT114,'Raw Data'!AZ114)</f>
        <v>2.0506096654409976E-2</v>
      </c>
      <c r="K114" s="1">
        <f>AVERAGE('Raw Data'!BL114,'Raw Data'!BR114,'Raw Data'!BX114)</f>
        <v>2.2543333333333333</v>
      </c>
      <c r="L114" s="9">
        <f>STDEV('Raw Data'!BL114,'Raw Data'!BR114,'Raw Data'!BX114)</f>
        <v>4.0513372277969237E-2</v>
      </c>
      <c r="N114" s="1">
        <f>AVERAGE('Raw Data'!J292,'Raw Data'!P292,'Raw Data'!V292)</f>
        <v>0.316</v>
      </c>
      <c r="O114" s="9">
        <f>STDEV('Raw Data'!J292,'Raw Data'!P292,'Raw Data'!V292)</f>
        <v>6.581793068761714E-2</v>
      </c>
      <c r="P114" s="1">
        <f>AVERAGE('Raw Data'!AB292,'Raw Data'!AH292,'Raw Data'!AN292)</f>
        <v>0.5119999999999999</v>
      </c>
      <c r="Q114" s="9">
        <f>STDEV('Raw Data'!AB292,'Raw Data'!AH292,'Raw Data'!AN292)</f>
        <v>6.6685830578917096E-2</v>
      </c>
      <c r="R114" s="1">
        <f>AVERAGE('Raw Data'!AT292,'Raw Data'!AZ292)</f>
        <v>1.0375000000000001</v>
      </c>
      <c r="S114" s="9">
        <f>STDEV('Raw Data'!AT292,'Raw Data'!AZ292)</f>
        <v>0.1011162697096763</v>
      </c>
      <c r="T114" s="1">
        <f>AVERAGE('Raw Data'!BL292,'Raw Data'!BR292,'Raw Data'!BX292)</f>
        <v>2.1263333333333332</v>
      </c>
      <c r="U114" s="9">
        <f>STDEV('Raw Data'!BL292,'Raw Data'!BR292,'Raw Data'!BX292)</f>
        <v>9.6032980445955957E-2</v>
      </c>
      <c r="W114" s="2">
        <f t="shared" si="33"/>
        <v>-2.0000000000000018E-2</v>
      </c>
      <c r="X114" s="9">
        <f t="shared" si="34"/>
        <v>9.5533246603824395E-2</v>
      </c>
      <c r="Y114" s="2">
        <f t="shared" si="35"/>
        <v>4.7000000000000153E-2</v>
      </c>
      <c r="Z114" s="9">
        <f t="shared" si="36"/>
        <v>0.13105197074593347</v>
      </c>
      <c r="AA114" s="2">
        <f t="shared" si="37"/>
        <v>-2.2000000000000242E-2</v>
      </c>
      <c r="AB114" s="9">
        <f t="shared" si="38"/>
        <v>0.12162236636408627</v>
      </c>
      <c r="AC114" s="2">
        <f t="shared" si="39"/>
        <v>0.12800000000000011</v>
      </c>
      <c r="AD114" s="9">
        <f t="shared" si="40"/>
        <v>0.13654635272392518</v>
      </c>
      <c r="AE114" s="9"/>
      <c r="AF114" s="24">
        <f t="shared" si="42"/>
        <v>9.1266012066671259E-3</v>
      </c>
      <c r="AG114" s="23">
        <f t="shared" si="43"/>
        <v>1.7174619036393002E-2</v>
      </c>
      <c r="AH114" s="22">
        <f t="shared" si="44"/>
        <v>1.4792000000000024E-2</v>
      </c>
      <c r="AI114" s="21">
        <f t="shared" si="45"/>
        <v>1.864490644220659E-2</v>
      </c>
      <c r="AJ114">
        <f t="shared" si="41"/>
        <v>0.24441384307208697</v>
      </c>
    </row>
    <row r="115" spans="1:36" x14ac:dyDescent="0.2">
      <c r="A115" t="str">
        <f>'Raw Data'!A115</f>
        <v>Apo_lipin</v>
      </c>
      <c r="B115">
        <f>'Raw Data'!B115</f>
        <v>710</v>
      </c>
      <c r="C115">
        <f>'Raw Data'!C115</f>
        <v>721</v>
      </c>
      <c r="D115" t="str">
        <f>'Raw Data'!D115</f>
        <v>YHKVSQNGYKFL</v>
      </c>
      <c r="E115" s="1">
        <f>AVERAGE('Raw Data'!J115,'Raw Data'!P115,'Raw Data'!V115)</f>
        <v>0.16766666666666663</v>
      </c>
      <c r="F115" s="9">
        <f>STDEV('Raw Data'!J115,'Raw Data'!P115,'Raw Data'!V115)</f>
        <v>1.2096831541082698E-2</v>
      </c>
      <c r="G115" s="1">
        <f>AVERAGE('Raw Data'!AB115,'Raw Data'!AH115,'Raw Data'!AN115)</f>
        <v>0.40900000000000003</v>
      </c>
      <c r="H115" s="9">
        <f>STDEV('Raw Data'!AB115,'Raw Data'!AH115,'Raw Data'!AN115)</f>
        <v>0.11757976016304837</v>
      </c>
      <c r="I115" s="1">
        <f>AVERAGE('Raw Data'!AT115,'Raw Data'!AZ115)</f>
        <v>0.84850000000000003</v>
      </c>
      <c r="J115" s="9">
        <f>STDEV('Raw Data'!AT115,'Raw Data'!AZ115)</f>
        <v>5.3033008588991036E-2</v>
      </c>
      <c r="K115" s="1">
        <f>AVERAGE('Raw Data'!BL115,'Raw Data'!BR115,'Raw Data'!BX115)</f>
        <v>1.6903333333333332</v>
      </c>
      <c r="L115" s="9">
        <f>STDEV('Raw Data'!BL115,'Raw Data'!BR115,'Raw Data'!BX115)</f>
        <v>1.1015141094572214E-2</v>
      </c>
      <c r="N115" s="1">
        <f>AVERAGE('Raw Data'!J293,'Raw Data'!P293,'Raw Data'!V293)</f>
        <v>0.245</v>
      </c>
      <c r="O115" s="9">
        <f>STDEV('Raw Data'!J293,'Raw Data'!P293,'Raw Data'!V293)</f>
        <v>6.6685830578916888E-2</v>
      </c>
      <c r="P115" s="1">
        <f>AVERAGE('Raw Data'!AB293,'Raw Data'!AH293,'Raw Data'!AN293)</f>
        <v>0.40533333333333332</v>
      </c>
      <c r="Q115" s="9">
        <f>STDEV('Raw Data'!AB293,'Raw Data'!AH293,'Raw Data'!AN293)</f>
        <v>0.16421429089252051</v>
      </c>
      <c r="R115" s="1">
        <f>AVERAGE('Raw Data'!AT293,'Raw Data'!AZ293)</f>
        <v>0.86949999999999994</v>
      </c>
      <c r="S115" s="9">
        <f>STDEV('Raw Data'!AT293,'Raw Data'!AZ293)</f>
        <v>9.6873629022556945E-2</v>
      </c>
      <c r="T115" s="1">
        <f>AVERAGE('Raw Data'!BL293,'Raw Data'!BR293,'Raw Data'!BX293)</f>
        <v>1.8083333333333333</v>
      </c>
      <c r="U115" s="9">
        <f>STDEV('Raw Data'!BL293,'Raw Data'!BR293,'Raw Data'!BX293)</f>
        <v>0.12733551481551933</v>
      </c>
      <c r="W115" s="2">
        <f t="shared" si="33"/>
        <v>-7.7333333333333365E-2</v>
      </c>
      <c r="X115" s="9">
        <f t="shared" si="34"/>
        <v>7.8782662119999583E-2</v>
      </c>
      <c r="Y115" s="2">
        <f t="shared" si="35"/>
        <v>3.6666666666667069E-3</v>
      </c>
      <c r="Z115" s="9">
        <f t="shared" si="36"/>
        <v>0.28179405105556887</v>
      </c>
      <c r="AA115" s="2">
        <f t="shared" si="37"/>
        <v>-2.0999999999999908E-2</v>
      </c>
      <c r="AB115" s="9">
        <f t="shared" si="38"/>
        <v>0.14990663761154799</v>
      </c>
      <c r="AC115" s="2">
        <f t="shared" si="39"/>
        <v>-0.1180000000000001</v>
      </c>
      <c r="AD115" s="9">
        <f t="shared" si="40"/>
        <v>0.13835065591009155</v>
      </c>
      <c r="AE115" s="9"/>
      <c r="AF115" s="24">
        <f t="shared" si="42"/>
        <v>6.2067078507140171E-3</v>
      </c>
      <c r="AG115" s="23">
        <f t="shared" si="43"/>
        <v>7.9407887210308559E-2</v>
      </c>
      <c r="AH115" s="22">
        <f t="shared" si="44"/>
        <v>2.2471999999999975E-2</v>
      </c>
      <c r="AI115" s="21">
        <f t="shared" si="45"/>
        <v>1.914090399075255E-2</v>
      </c>
      <c r="AJ115">
        <f t="shared" si="41"/>
        <v>0.35668963967541178</v>
      </c>
    </row>
    <row r="116" spans="1:36" x14ac:dyDescent="0.2">
      <c r="A116" t="str">
        <f>'Raw Data'!A116</f>
        <v>Apo_lipin</v>
      </c>
      <c r="B116">
        <f>'Raw Data'!B116</f>
        <v>710</v>
      </c>
      <c r="C116">
        <f>'Raw Data'!C116</f>
        <v>723</v>
      </c>
      <c r="D116" t="str">
        <f>'Raw Data'!D116</f>
        <v>YHKVSQNGYKFLYC</v>
      </c>
      <c r="E116" s="1">
        <f>AVERAGE('Raw Data'!J116,'Raw Data'!P116,'Raw Data'!V116)</f>
        <v>0.21833333333333335</v>
      </c>
      <c r="F116" s="9">
        <f>STDEV('Raw Data'!J116,'Raw Data'!P116,'Raw Data'!V116)</f>
        <v>2.5166114784235852E-3</v>
      </c>
      <c r="G116" s="1">
        <f>AVERAGE('Raw Data'!AB116,'Raw Data'!AH116,'Raw Data'!AN116)</f>
        <v>0.33466666666666667</v>
      </c>
      <c r="H116" s="9">
        <f>STDEV('Raw Data'!AB116,'Raw Data'!AH116,'Raw Data'!AN116)</f>
        <v>5.8389496772393468E-2</v>
      </c>
      <c r="I116" s="1">
        <f>AVERAGE('Raw Data'!AT116,'Raw Data'!AZ116)</f>
        <v>0.80400000000000005</v>
      </c>
      <c r="J116" s="9">
        <f>STDEV('Raw Data'!AT116,'Raw Data'!AZ116)</f>
        <v>6.0811183182043059E-2</v>
      </c>
      <c r="K116" s="1">
        <f>AVERAGE('Raw Data'!BL116,'Raw Data'!BR116,'Raw Data'!BX116)</f>
        <v>1.6696666666666669</v>
      </c>
      <c r="L116" s="9">
        <f>STDEV('Raw Data'!BL116,'Raw Data'!BR116,'Raw Data'!BX116)</f>
        <v>9.0279196570047848E-2</v>
      </c>
      <c r="N116" s="1">
        <f>AVERAGE('Raw Data'!J294,'Raw Data'!P294,'Raw Data'!V294)</f>
        <v>0.245</v>
      </c>
      <c r="O116" s="9">
        <f>STDEV('Raw Data'!J294,'Raw Data'!P294,'Raw Data'!V294)</f>
        <v>3.2924155266308888E-2</v>
      </c>
      <c r="P116" s="1">
        <f>AVERAGE('Raw Data'!AB294,'Raw Data'!AH294,'Raw Data'!AN294)</f>
        <v>0.41066666666666668</v>
      </c>
      <c r="Q116" s="9">
        <f>STDEV('Raw Data'!AB294,'Raw Data'!AH294,'Raw Data'!AN294)</f>
        <v>1.4468356276140452E-2</v>
      </c>
      <c r="R116" s="1">
        <f>AVERAGE('Raw Data'!AT294,'Raw Data'!AZ294)</f>
        <v>0.877</v>
      </c>
      <c r="S116" s="9">
        <f>STDEV('Raw Data'!AT294,'Raw Data'!AZ294)</f>
        <v>0.13859292911256371</v>
      </c>
      <c r="T116" s="1">
        <f>AVERAGE('Raw Data'!BL294,'Raw Data'!BR294,'Raw Data'!BX294)</f>
        <v>1.7006666666666668</v>
      </c>
      <c r="U116" s="9">
        <f>STDEV('Raw Data'!BL294,'Raw Data'!BR294,'Raw Data'!BX294)</f>
        <v>0.1370741891580371</v>
      </c>
      <c r="W116" s="2">
        <f t="shared" si="33"/>
        <v>-2.6666666666666644E-2</v>
      </c>
      <c r="X116" s="9">
        <f t="shared" si="34"/>
        <v>3.5440766744732476E-2</v>
      </c>
      <c r="Y116" s="2">
        <f t="shared" si="35"/>
        <v>-7.6000000000000012E-2</v>
      </c>
      <c r="Z116" s="9">
        <f t="shared" si="36"/>
        <v>7.2857853048533927E-2</v>
      </c>
      <c r="AA116" s="2">
        <f t="shared" si="37"/>
        <v>-7.2999999999999954E-2</v>
      </c>
      <c r="AB116" s="9">
        <f t="shared" si="38"/>
        <v>0.19940411229460678</v>
      </c>
      <c r="AC116" s="2">
        <f t="shared" si="39"/>
        <v>-3.0999999999999917E-2</v>
      </c>
      <c r="AD116" s="9">
        <f t="shared" si="40"/>
        <v>0.22735338572808494</v>
      </c>
      <c r="AE116" s="9"/>
      <c r="AF116" s="24">
        <f t="shared" si="42"/>
        <v>1.2560479474545353E-3</v>
      </c>
      <c r="AG116" s="23">
        <f t="shared" si="43"/>
        <v>5.3082667508417645E-3</v>
      </c>
      <c r="AH116" s="22">
        <f t="shared" si="44"/>
        <v>3.9762000000000151E-2</v>
      </c>
      <c r="AI116" s="21">
        <f t="shared" si="45"/>
        <v>5.1689562002023376E-2</v>
      </c>
      <c r="AJ116">
        <f t="shared" si="41"/>
        <v>0.31307487395241385</v>
      </c>
    </row>
    <row r="117" spans="1:36" x14ac:dyDescent="0.2">
      <c r="A117" t="str">
        <f>'Raw Data'!A117</f>
        <v>Apo_lipin</v>
      </c>
      <c r="B117">
        <f>'Raw Data'!B117</f>
        <v>721</v>
      </c>
      <c r="C117">
        <f>'Raw Data'!C117</f>
        <v>725</v>
      </c>
      <c r="D117" t="str">
        <f>'Raw Data'!D117</f>
        <v>LYCSA</v>
      </c>
      <c r="E117" s="1">
        <f>AVERAGE('Raw Data'!J117,'Raw Data'!P117,'Raw Data'!V117)</f>
        <v>0.81199999999999994</v>
      </c>
      <c r="F117" s="9">
        <f>STDEV('Raw Data'!J117,'Raw Data'!P117,'Raw Data'!V117)</f>
        <v>9.9999999999999534E-3</v>
      </c>
      <c r="G117" s="1">
        <f>AVERAGE('Raw Data'!AB117,'Raw Data'!AH117,'Raw Data'!AN117)</f>
        <v>0.96</v>
      </c>
      <c r="H117" s="9">
        <f>STDEV('Raw Data'!AB117,'Raw Data'!AH117,'Raw Data'!AN117)</f>
        <v>1.4000000000000012E-2</v>
      </c>
      <c r="I117" s="1">
        <f>AVERAGE('Raw Data'!AT117,'Raw Data'!AZ117)</f>
        <v>1.2875000000000001</v>
      </c>
      <c r="J117" s="9">
        <f>STDEV('Raw Data'!AT117,'Raw Data'!AZ117)</f>
        <v>2.0506096654409976E-2</v>
      </c>
      <c r="K117" s="1">
        <f>AVERAGE('Raw Data'!BL117,'Raw Data'!BR117,'Raw Data'!BX117)</f>
        <v>1.5656666666666668</v>
      </c>
      <c r="L117" s="9">
        <f>STDEV('Raw Data'!BL117,'Raw Data'!BR117,'Raw Data'!BX117)</f>
        <v>2.731910198621721E-2</v>
      </c>
      <c r="N117" s="1">
        <f>AVERAGE('Raw Data'!J295,'Raw Data'!P295,'Raw Data'!V295)</f>
        <v>0.77500000000000002</v>
      </c>
      <c r="O117" s="9">
        <f>STDEV('Raw Data'!J295,'Raw Data'!P295,'Raw Data'!V295)</f>
        <v>2.5709920264364906E-2</v>
      </c>
      <c r="P117" s="1">
        <f>AVERAGE('Raw Data'!AB295,'Raw Data'!AH295,'Raw Data'!AN295)</f>
        <v>0.93933333333333335</v>
      </c>
      <c r="Q117" s="9">
        <f>STDEV('Raw Data'!AB295,'Raw Data'!AH295,'Raw Data'!AN295)</f>
        <v>1.2662279942148335E-2</v>
      </c>
      <c r="R117" s="1">
        <f>AVERAGE('Raw Data'!AT295,'Raw Data'!AZ295)</f>
        <v>1.3225</v>
      </c>
      <c r="S117" s="9">
        <f>STDEV('Raw Data'!AT295,'Raw Data'!AZ295)</f>
        <v>7.0710678118646967E-4</v>
      </c>
      <c r="T117" s="1">
        <f>AVERAGE('Raw Data'!BL295,'Raw Data'!BR295,'Raw Data'!BX295)</f>
        <v>1.5526666666666664</v>
      </c>
      <c r="U117" s="9">
        <f>STDEV('Raw Data'!BL295,'Raw Data'!BR295,'Raw Data'!BX295)</f>
        <v>1.3650396819628799E-2</v>
      </c>
      <c r="W117" s="2">
        <f t="shared" si="33"/>
        <v>3.6999999999999922E-2</v>
      </c>
      <c r="X117" s="9">
        <f t="shared" si="34"/>
        <v>3.5709920264364856E-2</v>
      </c>
      <c r="Y117" s="2">
        <f t="shared" si="35"/>
        <v>2.0666666666666611E-2</v>
      </c>
      <c r="Z117" s="9">
        <f t="shared" si="36"/>
        <v>2.6662279942148349E-2</v>
      </c>
      <c r="AA117" s="2">
        <f t="shared" si="37"/>
        <v>-3.499999999999992E-2</v>
      </c>
      <c r="AB117" s="9">
        <f t="shared" si="38"/>
        <v>2.1213203435596444E-2</v>
      </c>
      <c r="AC117" s="2">
        <f t="shared" si="39"/>
        <v>1.3000000000000345E-2</v>
      </c>
      <c r="AD117" s="9">
        <f t="shared" si="40"/>
        <v>4.0969498805846008E-2</v>
      </c>
      <c r="AE117" s="9"/>
      <c r="AF117" s="24">
        <f t="shared" si="42"/>
        <v>1.2751984052872957E-3</v>
      </c>
      <c r="AG117" s="23">
        <f t="shared" si="43"/>
        <v>7.1087717171348615E-4</v>
      </c>
      <c r="AH117" s="22">
        <f t="shared" si="44"/>
        <v>4.500000000000008E-4</v>
      </c>
      <c r="AI117" s="21">
        <f t="shared" si="45"/>
        <v>1.6784998324022174E-3</v>
      </c>
      <c r="AJ117">
        <f t="shared" si="41"/>
        <v>6.4144956227305983E-2</v>
      </c>
    </row>
    <row r="118" spans="1:36" x14ac:dyDescent="0.2">
      <c r="A118" t="str">
        <f>'Raw Data'!A118</f>
        <v>Apo_lipin</v>
      </c>
      <c r="B118">
        <f>'Raw Data'!B118</f>
        <v>724</v>
      </c>
      <c r="C118">
        <f>'Raw Data'!C118</f>
        <v>730</v>
      </c>
      <c r="D118" t="str">
        <f>'Raw Data'!D118</f>
        <v>SARAIGM</v>
      </c>
      <c r="E118" s="1">
        <f>AVERAGE('Raw Data'!J118,'Raw Data'!P118,'Raw Data'!V118)</f>
        <v>2.6513333333333331</v>
      </c>
      <c r="F118" s="9">
        <f>STDEV('Raw Data'!J118,'Raw Data'!P118,'Raw Data'!V118)</f>
        <v>3.6473734842120763E-2</v>
      </c>
      <c r="G118" s="1">
        <f>AVERAGE('Raw Data'!AB118,'Raw Data'!AH118,'Raw Data'!AN118)</f>
        <v>3.5903333333333336</v>
      </c>
      <c r="H118" s="9">
        <f>STDEV('Raw Data'!AB118,'Raw Data'!AH118,'Raw Data'!AN118)</f>
        <v>5.6011903496786447E-2</v>
      </c>
      <c r="I118" s="1">
        <f>AVERAGE('Raw Data'!AT118,'Raw Data'!AZ118)</f>
        <v>3.8695000000000004</v>
      </c>
      <c r="J118" s="9">
        <f>STDEV('Raw Data'!AT118,'Raw Data'!AZ118)</f>
        <v>4.9497474683059157E-3</v>
      </c>
      <c r="K118" s="1">
        <f>AVERAGE('Raw Data'!BL118,'Raw Data'!BR118,'Raw Data'!BX118)</f>
        <v>4.0676666666666668</v>
      </c>
      <c r="L118" s="9">
        <f>STDEV('Raw Data'!BL118,'Raw Data'!BR118,'Raw Data'!BX118)</f>
        <v>4.2253205006642487E-2</v>
      </c>
      <c r="N118" s="1">
        <f>AVERAGE('Raw Data'!J296,'Raw Data'!P296,'Raw Data'!V296)</f>
        <v>2.4510000000000001</v>
      </c>
      <c r="O118" s="9">
        <f>STDEV('Raw Data'!J296,'Raw Data'!P296,'Raw Data'!V296)</f>
        <v>2.3643180835073871E-2</v>
      </c>
      <c r="P118" s="1">
        <f>AVERAGE('Raw Data'!AB296,'Raw Data'!AH296,'Raw Data'!AN296)</f>
        <v>3.5586666666666669</v>
      </c>
      <c r="Q118" s="9">
        <f>STDEV('Raw Data'!AB296,'Raw Data'!AH296,'Raw Data'!AN296)</f>
        <v>6.0583276020147118E-2</v>
      </c>
      <c r="R118" s="1">
        <f>AVERAGE('Raw Data'!AT296,'Raw Data'!AZ296)</f>
        <v>3.7895000000000003</v>
      </c>
      <c r="S118" s="9">
        <f>STDEV('Raw Data'!AT296,'Raw Data'!AZ296)</f>
        <v>3.8890872965260226E-2</v>
      </c>
      <c r="T118" s="1">
        <f>AVERAGE('Raw Data'!BL296,'Raw Data'!BR296,'Raw Data'!BX296)</f>
        <v>4.0629999999999997</v>
      </c>
      <c r="U118" s="9">
        <f>STDEV('Raw Data'!BL296,'Raw Data'!BR296,'Raw Data'!BX296)</f>
        <v>7.2111025509281699E-3</v>
      </c>
      <c r="W118" s="2">
        <f t="shared" si="33"/>
        <v>0.20033333333333303</v>
      </c>
      <c r="X118" s="9">
        <f t="shared" si="34"/>
        <v>6.0116915677194634E-2</v>
      </c>
      <c r="Y118" s="2">
        <f t="shared" si="35"/>
        <v>3.1666666666666732E-2</v>
      </c>
      <c r="Z118" s="9">
        <f t="shared" si="36"/>
        <v>0.11659517951693357</v>
      </c>
      <c r="AA118" s="2">
        <f t="shared" si="37"/>
        <v>8.0000000000000071E-2</v>
      </c>
      <c r="AB118" s="9">
        <f t="shared" si="38"/>
        <v>4.3840620433566138E-2</v>
      </c>
      <c r="AC118" s="2">
        <f t="shared" si="39"/>
        <v>4.6666666666670409E-3</v>
      </c>
      <c r="AD118" s="9">
        <f t="shared" si="40"/>
        <v>4.9464307557570655E-2</v>
      </c>
      <c r="AE118" s="9"/>
      <c r="AF118" s="24">
        <f t="shared" si="42"/>
        <v>3.6140435505389299E-3</v>
      </c>
      <c r="AG118" s="23">
        <f t="shared" si="43"/>
        <v>1.3594435886585966E-2</v>
      </c>
      <c r="AH118" s="22">
        <f t="shared" si="44"/>
        <v>1.9220000000000168E-3</v>
      </c>
      <c r="AI118" s="21">
        <f t="shared" si="45"/>
        <v>2.4467177221499416E-3</v>
      </c>
      <c r="AJ118">
        <f t="shared" si="41"/>
        <v>0.14689178724242841</v>
      </c>
    </row>
    <row r="119" spans="1:36" x14ac:dyDescent="0.2">
      <c r="A119" t="str">
        <f>'Raw Data'!A119</f>
        <v>Apo_lipin</v>
      </c>
      <c r="B119">
        <f>'Raw Data'!B119</f>
        <v>724</v>
      </c>
      <c r="C119">
        <f>'Raw Data'!C119</f>
        <v>732</v>
      </c>
      <c r="D119" t="str">
        <f>'Raw Data'!D119</f>
        <v>SARAIGMAD</v>
      </c>
      <c r="E119" s="1">
        <f>AVERAGE('Raw Data'!J119,'Raw Data'!P119,'Raw Data'!V119)</f>
        <v>3.3416666666666668</v>
      </c>
      <c r="F119" s="9">
        <f>STDEV('Raw Data'!J119,'Raw Data'!P119,'Raw Data'!V119)</f>
        <v>4.1004064839151338E-2</v>
      </c>
      <c r="G119" s="1">
        <f>AVERAGE('Raw Data'!AB119,'Raw Data'!AH119,'Raw Data'!AN119)</f>
        <v>4.3220000000000001</v>
      </c>
      <c r="H119" s="9">
        <f>STDEV('Raw Data'!AB119,'Raw Data'!AH119,'Raw Data'!AN119)</f>
        <v>0.10812955192730589</v>
      </c>
      <c r="I119" s="1">
        <f>AVERAGE('Raw Data'!AT119,'Raw Data'!AZ119)</f>
        <v>4.7445000000000004</v>
      </c>
      <c r="J119" s="9">
        <f>STDEV('Raw Data'!AT119,'Raw Data'!AZ119)</f>
        <v>6.0104076400856514E-2</v>
      </c>
      <c r="K119" s="1">
        <f>AVERAGE('Raw Data'!BL119,'Raw Data'!BR119,'Raw Data'!BX119)</f>
        <v>4.7023333333333328</v>
      </c>
      <c r="L119" s="9">
        <f>STDEV('Raw Data'!BL119,'Raw Data'!BR119,'Raw Data'!BX119)</f>
        <v>0.10225621415509846</v>
      </c>
      <c r="N119" s="1">
        <f>AVERAGE('Raw Data'!J297,'Raw Data'!P297,'Raw Data'!V297)</f>
        <v>2.8930000000000002</v>
      </c>
      <c r="O119" s="9">
        <f>STDEV('Raw Data'!J297,'Raw Data'!P297,'Raw Data'!V297)</f>
        <v>4.3714985988788764E-2</v>
      </c>
      <c r="P119" s="1">
        <f>AVERAGE('Raw Data'!AB297,'Raw Data'!AH297,'Raw Data'!AN297)</f>
        <v>4.1456666666666671</v>
      </c>
      <c r="Q119" s="9">
        <f>STDEV('Raw Data'!AB297,'Raw Data'!AH297,'Raw Data'!AN297)</f>
        <v>6.4732784069073568E-2</v>
      </c>
      <c r="R119" s="1">
        <f>AVERAGE('Raw Data'!AT297,'Raw Data'!AZ297)</f>
        <v>4.335</v>
      </c>
      <c r="S119" s="9">
        <f>STDEV('Raw Data'!AT297,'Raw Data'!AZ297)</f>
        <v>6.9296464556282189E-2</v>
      </c>
      <c r="T119" s="1">
        <f>AVERAGE('Raw Data'!BL297,'Raw Data'!BR297,'Raw Data'!BX297)</f>
        <v>4.6870000000000003</v>
      </c>
      <c r="U119" s="9">
        <f>STDEV('Raw Data'!BL297,'Raw Data'!BR297,'Raw Data'!BX297)</f>
        <v>6.729041536504303E-2</v>
      </c>
      <c r="W119" s="2">
        <f t="shared" si="33"/>
        <v>0.44866666666666655</v>
      </c>
      <c r="X119" s="9">
        <f t="shared" si="34"/>
        <v>8.4719050827940096E-2</v>
      </c>
      <c r="Y119" s="2">
        <f t="shared" si="35"/>
        <v>0.17633333333333301</v>
      </c>
      <c r="Z119" s="9">
        <f t="shared" si="36"/>
        <v>0.17286233599637946</v>
      </c>
      <c r="AA119" s="2">
        <f t="shared" si="37"/>
        <v>0.40950000000000042</v>
      </c>
      <c r="AB119" s="9">
        <f t="shared" si="38"/>
        <v>0.12940054095713871</v>
      </c>
      <c r="AC119" s="2">
        <f t="shared" si="39"/>
        <v>1.5333333333332533E-2</v>
      </c>
      <c r="AD119" s="9">
        <f t="shared" si="40"/>
        <v>0.16954662952014149</v>
      </c>
      <c r="AE119" s="9"/>
      <c r="AF119" s="24">
        <f t="shared" si="42"/>
        <v>7.1773175731870975E-3</v>
      </c>
      <c r="AG119" s="23">
        <f t="shared" si="43"/>
        <v>2.9881387206125185E-2</v>
      </c>
      <c r="AH119" s="22">
        <f t="shared" si="44"/>
        <v>1.6744500000000134E-2</v>
      </c>
      <c r="AI119" s="21">
        <f t="shared" si="45"/>
        <v>2.8746059581640112E-2</v>
      </c>
      <c r="AJ119">
        <f t="shared" si="41"/>
        <v>0.28731387777298983</v>
      </c>
    </row>
    <row r="120" spans="1:36" x14ac:dyDescent="0.2">
      <c r="A120" t="str">
        <f>'Raw Data'!A120</f>
        <v>Apo_lipin</v>
      </c>
      <c r="B120">
        <f>'Raw Data'!B120</f>
        <v>726</v>
      </c>
      <c r="C120">
        <f>'Raw Data'!C120</f>
        <v>760</v>
      </c>
      <c r="D120" t="str">
        <f>'Raw Data'!D120</f>
        <v>RAIGMADMTRGYLHWVNERGTVLPQGPLLLSPSSL</v>
      </c>
      <c r="E120" s="1">
        <f>AVERAGE('Raw Data'!J120,'Raw Data'!P120,'Raw Data'!V120)</f>
        <v>10.869666666666665</v>
      </c>
      <c r="F120" s="9">
        <f>STDEV('Raw Data'!J120,'Raw Data'!P120,'Raw Data'!V120)</f>
        <v>0.43240760091993419</v>
      </c>
      <c r="G120" s="1">
        <f>AVERAGE('Raw Data'!AB120,'Raw Data'!AH120,'Raw Data'!AN120)</f>
        <v>14.537999999999998</v>
      </c>
      <c r="H120" s="9">
        <f>STDEV('Raw Data'!AB120,'Raw Data'!AH120,'Raw Data'!AN120)</f>
        <v>0.4667172591623327</v>
      </c>
      <c r="I120" s="1">
        <f>AVERAGE('Raw Data'!AT120,'Raw Data'!AZ120)</f>
        <v>17.606000000000002</v>
      </c>
      <c r="J120" s="9">
        <f>STDEV('Raw Data'!AT120,'Raw Data'!AZ120)</f>
        <v>8.4852813742363805E-3</v>
      </c>
      <c r="K120" s="1">
        <f>AVERAGE('Raw Data'!BL120,'Raw Data'!BR120,'Raw Data'!BX120)</f>
        <v>18.182666666666666</v>
      </c>
      <c r="L120" s="9">
        <f>STDEV('Raw Data'!BL120,'Raw Data'!BR120,'Raw Data'!BX120)</f>
        <v>0.22508961178458156</v>
      </c>
      <c r="N120" s="1">
        <f>AVERAGE('Raw Data'!J298,'Raw Data'!P298,'Raw Data'!V298)</f>
        <v>9.9060000000000006</v>
      </c>
      <c r="O120" s="9">
        <f>STDEV('Raw Data'!J298,'Raw Data'!P298,'Raw Data'!V298)</f>
        <v>0.21923275302746123</v>
      </c>
      <c r="P120" s="1">
        <f>AVERAGE('Raw Data'!AB298,'Raw Data'!AH298,'Raw Data'!AN298)</f>
        <v>14.369333333333332</v>
      </c>
      <c r="Q120" s="9">
        <f>STDEV('Raw Data'!AB298,'Raw Data'!AH298,'Raw Data'!AN298)</f>
        <v>0.34869088507348922</v>
      </c>
      <c r="R120" s="1">
        <f>AVERAGE('Raw Data'!AT298,'Raw Data'!AZ298)</f>
        <v>17.031500000000001</v>
      </c>
      <c r="S120" s="9">
        <f>STDEV('Raw Data'!AT298,'Raw Data'!AZ298)</f>
        <v>0.10111626970967678</v>
      </c>
      <c r="T120" s="1">
        <f>AVERAGE('Raw Data'!BL298,'Raw Data'!BR298,'Raw Data'!BX298)</f>
        <v>18.379000000000001</v>
      </c>
      <c r="U120" s="9">
        <f>STDEV('Raw Data'!BL298,'Raw Data'!BR298,'Raw Data'!BX298)</f>
        <v>8.3862983490928966E-2</v>
      </c>
      <c r="W120" s="2">
        <f t="shared" si="33"/>
        <v>0.9636666666666649</v>
      </c>
      <c r="X120" s="9">
        <f t="shared" si="34"/>
        <v>0.65164035394739539</v>
      </c>
      <c r="Y120" s="2">
        <f t="shared" si="35"/>
        <v>0.16866666666666674</v>
      </c>
      <c r="Z120" s="9">
        <f t="shared" si="36"/>
        <v>0.81540814423582186</v>
      </c>
      <c r="AA120" s="2">
        <f t="shared" si="37"/>
        <v>0.57450000000000045</v>
      </c>
      <c r="AB120" s="9">
        <f t="shared" si="38"/>
        <v>0.10960155108391316</v>
      </c>
      <c r="AC120" s="2">
        <f t="shared" si="39"/>
        <v>-0.19633333333333525</v>
      </c>
      <c r="AD120" s="9">
        <f t="shared" si="40"/>
        <v>0.30895259527551056</v>
      </c>
      <c r="AE120" s="9"/>
      <c r="AF120" s="24">
        <f t="shared" si="42"/>
        <v>0.42463515089268672</v>
      </c>
      <c r="AG120" s="23">
        <f t="shared" si="43"/>
        <v>0.66489044168610689</v>
      </c>
      <c r="AH120" s="22">
        <f t="shared" si="44"/>
        <v>1.2012499999999626E-2</v>
      </c>
      <c r="AI120" s="21">
        <f t="shared" si="45"/>
        <v>9.5451706127473432E-2</v>
      </c>
      <c r="AJ120">
        <f t="shared" si="41"/>
        <v>1.0940702896552243</v>
      </c>
    </row>
    <row r="121" spans="1:36" x14ac:dyDescent="0.2">
      <c r="A121" t="str">
        <f>'Raw Data'!A121</f>
        <v>Apo_lipin</v>
      </c>
      <c r="B121">
        <f>'Raw Data'!B121</f>
        <v>730</v>
      </c>
      <c r="C121">
        <f>'Raw Data'!C121</f>
        <v>738</v>
      </c>
      <c r="D121" t="str">
        <f>'Raw Data'!D121</f>
        <v>MADMTRGYL</v>
      </c>
      <c r="E121" s="1">
        <f>AVERAGE('Raw Data'!J121,'Raw Data'!P121,'Raw Data'!V121)</f>
        <v>3.9203333333333332</v>
      </c>
      <c r="F121" s="9">
        <f>STDEV('Raw Data'!J121,'Raw Data'!P121,'Raw Data'!V121)</f>
        <v>1.6921386861996054E-2</v>
      </c>
      <c r="G121" s="1">
        <f>AVERAGE('Raw Data'!AB121,'Raw Data'!AH121,'Raw Data'!AN121)</f>
        <v>4.0616666666666665</v>
      </c>
      <c r="H121" s="9">
        <f>STDEV('Raw Data'!AB121,'Raw Data'!AH121,'Raw Data'!AN121)</f>
        <v>0.10072404545754338</v>
      </c>
      <c r="I121" s="1">
        <f>AVERAGE('Raw Data'!AT121,'Raw Data'!AZ121)</f>
        <v>4.2304999999999993</v>
      </c>
      <c r="J121" s="9">
        <f>STDEV('Raw Data'!AT121,'Raw Data'!AZ121)</f>
        <v>0.10960155108391505</v>
      </c>
      <c r="K121" s="1">
        <f>AVERAGE('Raw Data'!BL121,'Raw Data'!BR121,'Raw Data'!BX121)</f>
        <v>4.4726666666666661</v>
      </c>
      <c r="L121" s="9">
        <f>STDEV('Raw Data'!BL121,'Raw Data'!BR121,'Raw Data'!BX121)</f>
        <v>0.11377756076368165</v>
      </c>
      <c r="N121" s="1">
        <f>AVERAGE('Raw Data'!J299,'Raw Data'!P299,'Raw Data'!V299)</f>
        <v>3.5870000000000002</v>
      </c>
      <c r="O121" s="9">
        <f>STDEV('Raw Data'!J299,'Raw Data'!P299,'Raw Data'!V299)</f>
        <v>2.6962937525425515E-2</v>
      </c>
      <c r="P121" s="1">
        <f>AVERAGE('Raw Data'!AB299,'Raw Data'!AH299,'Raw Data'!AN299)</f>
        <v>4.0156666666666672</v>
      </c>
      <c r="Q121" s="9">
        <f>STDEV('Raw Data'!AB299,'Raw Data'!AH299,'Raw Data'!AN299)</f>
        <v>6.6455498894623544E-2</v>
      </c>
      <c r="R121" s="1">
        <f>AVERAGE('Raw Data'!AT299,'Raw Data'!AZ299)</f>
        <v>4.2744999999999997</v>
      </c>
      <c r="S121" s="9">
        <f>STDEV('Raw Data'!AT299,'Raw Data'!AZ299)</f>
        <v>6.8589357775095408E-2</v>
      </c>
      <c r="T121" s="1">
        <f>AVERAGE('Raw Data'!BL299,'Raw Data'!BR299,'Raw Data'!BX299)</f>
        <v>4.307666666666667</v>
      </c>
      <c r="U121" s="9">
        <f>STDEV('Raw Data'!BL299,'Raw Data'!BR299,'Raw Data'!BX299)</f>
        <v>1.4011899704655929E-2</v>
      </c>
      <c r="W121" s="2">
        <f t="shared" si="33"/>
        <v>0.33333333333333304</v>
      </c>
      <c r="X121" s="9">
        <f t="shared" si="34"/>
        <v>4.3884324387421569E-2</v>
      </c>
      <c r="Y121" s="2">
        <f t="shared" si="35"/>
        <v>4.5999999999999375E-2</v>
      </c>
      <c r="Z121" s="9">
        <f t="shared" si="36"/>
        <v>0.16717954435216692</v>
      </c>
      <c r="AA121" s="2">
        <f t="shared" si="37"/>
        <v>-4.4000000000000483E-2</v>
      </c>
      <c r="AB121" s="9">
        <f t="shared" si="38"/>
        <v>0.17819090885901046</v>
      </c>
      <c r="AC121" s="2">
        <f t="shared" si="39"/>
        <v>0.16499999999999915</v>
      </c>
      <c r="AD121" s="9">
        <f t="shared" si="40"/>
        <v>0.12778946046833758</v>
      </c>
      <c r="AE121" s="9"/>
      <c r="AF121" s="24">
        <f t="shared" si="42"/>
        <v>1.9258339269404435E-3</v>
      </c>
      <c r="AG121" s="23">
        <f t="shared" si="43"/>
        <v>2.7949000049798146E-2</v>
      </c>
      <c r="AH121" s="22">
        <f t="shared" si="44"/>
        <v>3.1752000000000169E-2</v>
      </c>
      <c r="AI121" s="21">
        <f t="shared" si="45"/>
        <v>1.6330146206788815E-2</v>
      </c>
      <c r="AJ121">
        <f t="shared" si="41"/>
        <v>0.27920777242678541</v>
      </c>
    </row>
    <row r="122" spans="1:36" x14ac:dyDescent="0.2">
      <c r="A122" t="str">
        <f>'Raw Data'!A122</f>
        <v>Apo_lipin</v>
      </c>
      <c r="B122">
        <f>'Raw Data'!B122</f>
        <v>731</v>
      </c>
      <c r="C122">
        <f>'Raw Data'!C122</f>
        <v>743</v>
      </c>
      <c r="D122" t="str">
        <f>'Raw Data'!D122</f>
        <v>ADMTRGYLHWVNE</v>
      </c>
      <c r="E122" s="1">
        <f>AVERAGE('Raw Data'!J122,'Raw Data'!P122,'Raw Data'!V122)</f>
        <v>4.8553333333333333</v>
      </c>
      <c r="F122" s="9">
        <f>STDEV('Raw Data'!J122,'Raw Data'!P122,'Raw Data'!V122)</f>
        <v>9.6800482092463336E-2</v>
      </c>
      <c r="G122" s="1">
        <f>AVERAGE('Raw Data'!AB122,'Raw Data'!AH122,'Raw Data'!AN122)</f>
        <v>5.8586666666666671</v>
      </c>
      <c r="H122" s="9">
        <f>STDEV('Raw Data'!AB122,'Raw Data'!AH122,'Raw Data'!AN122)</f>
        <v>7.7397243706305921E-2</v>
      </c>
      <c r="I122" s="1">
        <f>AVERAGE('Raw Data'!AT122,'Raw Data'!AZ122)</f>
        <v>6.2110000000000003</v>
      </c>
      <c r="J122" s="9">
        <f>STDEV('Raw Data'!AT122,'Raw Data'!AZ122)</f>
        <v>8.4852813742385777E-2</v>
      </c>
      <c r="K122" s="1">
        <f>AVERAGE('Raw Data'!BL122,'Raw Data'!BR122,'Raw Data'!BX122)</f>
        <v>6.3763333333333341</v>
      </c>
      <c r="L122" s="9">
        <f>STDEV('Raw Data'!BL122,'Raw Data'!BR122,'Raw Data'!BX122)</f>
        <v>5.3050290605550179E-2</v>
      </c>
      <c r="N122" s="1">
        <f>AVERAGE('Raw Data'!J300,'Raw Data'!P300,'Raw Data'!V300)</f>
        <v>4.3920000000000003</v>
      </c>
      <c r="O122" s="9">
        <f>STDEV('Raw Data'!J300,'Raw Data'!P300,'Raw Data'!V300)</f>
        <v>4.5825756949558392E-2</v>
      </c>
      <c r="P122" s="1">
        <f>AVERAGE('Raw Data'!AB300,'Raw Data'!AH300,'Raw Data'!AN300)</f>
        <v>5.6503333333333332</v>
      </c>
      <c r="Q122" s="9">
        <f>STDEV('Raw Data'!AB300,'Raw Data'!AH300,'Raw Data'!AN300)</f>
        <v>0.10535811944664404</v>
      </c>
      <c r="R122" s="1">
        <f>AVERAGE('Raw Data'!AT300,'Raw Data'!AZ300)</f>
        <v>6.149</v>
      </c>
      <c r="S122" s="9">
        <f>STDEV('Raw Data'!AT300,'Raw Data'!AZ300)</f>
        <v>5.9396969619669733E-2</v>
      </c>
      <c r="T122" s="1">
        <f>AVERAGE('Raw Data'!BL300,'Raw Data'!BR300,'Raw Data'!BX300)</f>
        <v>6.3186666666666662</v>
      </c>
      <c r="U122" s="9">
        <f>STDEV('Raw Data'!BL300,'Raw Data'!BR300,'Raw Data'!BX300)</f>
        <v>0.10296277644534158</v>
      </c>
      <c r="W122" s="2">
        <f t="shared" si="33"/>
        <v>0.46333333333333293</v>
      </c>
      <c r="X122" s="9">
        <f t="shared" si="34"/>
        <v>0.14262623904202174</v>
      </c>
      <c r="Y122" s="2">
        <f t="shared" si="35"/>
        <v>0.20833333333333393</v>
      </c>
      <c r="Z122" s="9">
        <f t="shared" si="36"/>
        <v>0.18275536315294996</v>
      </c>
      <c r="AA122" s="2">
        <f t="shared" si="37"/>
        <v>6.2000000000000277E-2</v>
      </c>
      <c r="AB122" s="9">
        <f t="shared" si="38"/>
        <v>0.14424978336205552</v>
      </c>
      <c r="AC122" s="2">
        <f t="shared" si="39"/>
        <v>5.7666666666667865E-2</v>
      </c>
      <c r="AD122" s="9">
        <f t="shared" si="40"/>
        <v>0.15601306705089174</v>
      </c>
      <c r="AE122" s="9"/>
      <c r="AF122" s="24">
        <f t="shared" si="42"/>
        <v>2.0342244063271925E-2</v>
      </c>
      <c r="AG122" s="23">
        <f t="shared" si="43"/>
        <v>3.3399522761166624E-2</v>
      </c>
      <c r="AH122" s="22">
        <f t="shared" si="44"/>
        <v>2.0807999999999948E-2</v>
      </c>
      <c r="AI122" s="21">
        <f t="shared" si="45"/>
        <v>2.4340077090626043E-2</v>
      </c>
      <c r="AJ122">
        <f t="shared" si="41"/>
        <v>0.31446755622013622</v>
      </c>
    </row>
    <row r="123" spans="1:36" x14ac:dyDescent="0.2">
      <c r="A123" t="str">
        <f>'Raw Data'!A123</f>
        <v>Apo_lipin</v>
      </c>
      <c r="B123">
        <f>'Raw Data'!B123</f>
        <v>731</v>
      </c>
      <c r="C123">
        <f>'Raw Data'!C123</f>
        <v>754</v>
      </c>
      <c r="D123" t="str">
        <f>'Raw Data'!D123</f>
        <v>ADMTRGYLHWVNERGTVLPQGPLL</v>
      </c>
      <c r="E123" s="1">
        <f>AVERAGE('Raw Data'!J123,'Raw Data'!P123,'Raw Data'!V123)</f>
        <v>7.0123333333333333</v>
      </c>
      <c r="F123" s="9">
        <f>STDEV('Raw Data'!J123,'Raw Data'!P123,'Raw Data'!V123)</f>
        <v>0.25190739039046356</v>
      </c>
      <c r="G123" s="1">
        <f>AVERAGE('Raw Data'!AB123,'Raw Data'!AH123,'Raw Data'!AN123)</f>
        <v>9.1959999999999997</v>
      </c>
      <c r="H123" s="9">
        <f>STDEV('Raw Data'!AB123,'Raw Data'!AH123,'Raw Data'!AN123)</f>
        <v>0.2102569856152228</v>
      </c>
      <c r="I123" s="1">
        <f>AVERAGE('Raw Data'!AT123,'Raw Data'!AZ123)</f>
        <v>10.935500000000001</v>
      </c>
      <c r="J123" s="9">
        <f>STDEV('Raw Data'!AT123,'Raw Data'!AZ123)</f>
        <v>4.5961940777125239E-2</v>
      </c>
      <c r="K123" s="1">
        <f>AVERAGE('Raw Data'!BL123,'Raw Data'!BR123,'Raw Data'!BX123)</f>
        <v>11.353999999999999</v>
      </c>
      <c r="L123" s="9">
        <f>STDEV('Raw Data'!BL123,'Raw Data'!BR123,'Raw Data'!BX123)</f>
        <v>8.9705072320355142E-2</v>
      </c>
      <c r="N123" s="1">
        <f>AVERAGE('Raw Data'!J301,'Raw Data'!P301,'Raw Data'!V301)</f>
        <v>6.4029999999999996</v>
      </c>
      <c r="O123" s="9">
        <f>STDEV('Raw Data'!J301,'Raw Data'!P301,'Raw Data'!V301)</f>
        <v>0.14463402089411781</v>
      </c>
      <c r="P123" s="1">
        <f>AVERAGE('Raw Data'!AB301,'Raw Data'!AH301,'Raw Data'!AN301)</f>
        <v>8.9073333333333338</v>
      </c>
      <c r="Q123" s="9">
        <f>STDEV('Raw Data'!AB301,'Raw Data'!AH301,'Raw Data'!AN301)</f>
        <v>7.3330302967691247E-2</v>
      </c>
      <c r="R123" s="1">
        <f>AVERAGE('Raw Data'!AT301,'Raw Data'!AZ301)</f>
        <v>10.588000000000001</v>
      </c>
      <c r="S123" s="9">
        <f>STDEV('Raw Data'!AT301,'Raw Data'!AZ301)</f>
        <v>0.24183051916579962</v>
      </c>
      <c r="T123" s="1">
        <f>AVERAGE('Raw Data'!BL301,'Raw Data'!BR301,'Raw Data'!BX301)</f>
        <v>11.361666666666665</v>
      </c>
      <c r="U123" s="9">
        <f>STDEV('Raw Data'!BL301,'Raw Data'!BR301,'Raw Data'!BX301)</f>
        <v>8.754617829085061E-2</v>
      </c>
      <c r="W123" s="2">
        <f t="shared" si="33"/>
        <v>0.60933333333333373</v>
      </c>
      <c r="X123" s="9">
        <f t="shared" si="34"/>
        <v>0.39654141128458137</v>
      </c>
      <c r="Y123" s="2">
        <f t="shared" si="35"/>
        <v>0.28866666666666596</v>
      </c>
      <c r="Z123" s="9">
        <f t="shared" si="36"/>
        <v>0.28358728858291404</v>
      </c>
      <c r="AA123" s="2">
        <f t="shared" si="37"/>
        <v>0.34750000000000014</v>
      </c>
      <c r="AB123" s="9">
        <f t="shared" si="38"/>
        <v>0.28779245994292485</v>
      </c>
      <c r="AC123" s="2">
        <f t="shared" si="39"/>
        <v>-7.6666666666653782E-3</v>
      </c>
      <c r="AD123" s="9">
        <f t="shared" si="40"/>
        <v>0.17725125061120575</v>
      </c>
      <c r="AE123" s="9"/>
      <c r="AF123" s="24">
        <f t="shared" si="42"/>
        <v>0.15724509086356753</v>
      </c>
      <c r="AG123" s="23">
        <f t="shared" si="43"/>
        <v>8.0421750245808971E-2</v>
      </c>
      <c r="AH123" s="22">
        <f t="shared" si="44"/>
        <v>8.2824500000000009E-2</v>
      </c>
      <c r="AI123" s="21">
        <f t="shared" si="45"/>
        <v>3.1418005843236466E-2</v>
      </c>
      <c r="AJ123">
        <f t="shared" si="41"/>
        <v>0.59321947620810034</v>
      </c>
    </row>
    <row r="124" spans="1:36" x14ac:dyDescent="0.2">
      <c r="A124" t="str">
        <f>'Raw Data'!A124</f>
        <v>Apo_lipin</v>
      </c>
      <c r="B124">
        <f>'Raw Data'!B124</f>
        <v>731</v>
      </c>
      <c r="C124">
        <f>'Raw Data'!C124</f>
        <v>760</v>
      </c>
      <c r="D124" t="str">
        <f>'Raw Data'!D124</f>
        <v>ADMTRGYLHWVNERGTVLPQGPLLLSPSSL</v>
      </c>
      <c r="E124" s="1">
        <f>AVERAGE('Raw Data'!J124,'Raw Data'!P124,'Raw Data'!V124)</f>
        <v>8.1563333333333343</v>
      </c>
      <c r="F124" s="9">
        <f>STDEV('Raw Data'!J124,'Raw Data'!P124,'Raw Data'!V124)</f>
        <v>0.33478550346951003</v>
      </c>
      <c r="G124" s="1">
        <f>AVERAGE('Raw Data'!AB124,'Raw Data'!AH124,'Raw Data'!AN124)</f>
        <v>11.355333333333334</v>
      </c>
      <c r="H124" s="9">
        <f>STDEV('Raw Data'!AB124,'Raw Data'!AH124,'Raw Data'!AN124)</f>
        <v>0.30298074746315717</v>
      </c>
      <c r="I124" s="1">
        <f>AVERAGE('Raw Data'!AT124,'Raw Data'!AZ124)</f>
        <v>13.8095</v>
      </c>
      <c r="J124" s="9">
        <f>STDEV('Raw Data'!AT124,'Raw Data'!AZ124)</f>
        <v>2.899137802864871E-2</v>
      </c>
      <c r="K124" s="1">
        <f>AVERAGE('Raw Data'!BL124,'Raw Data'!BR124,'Raw Data'!BX124)</f>
        <v>14.530666666666667</v>
      </c>
      <c r="L124" s="9">
        <f>STDEV('Raw Data'!BL124,'Raw Data'!BR124,'Raw Data'!BX124)</f>
        <v>0.20518853119346936</v>
      </c>
      <c r="N124" s="1">
        <f>AVERAGE('Raw Data'!J302,'Raw Data'!P302,'Raw Data'!V302)</f>
        <v>7.4890000000000008</v>
      </c>
      <c r="O124" s="9">
        <f>STDEV('Raw Data'!J302,'Raw Data'!P302,'Raw Data'!V302)</f>
        <v>0.1304952106400844</v>
      </c>
      <c r="P124" s="1">
        <f>AVERAGE('Raw Data'!AB302,'Raw Data'!AH302,'Raw Data'!AN302)</f>
        <v>11.033999999999999</v>
      </c>
      <c r="Q124" s="9">
        <f>STDEV('Raw Data'!AB302,'Raw Data'!AH302,'Raw Data'!AN302)</f>
        <v>9.2714615891993757E-2</v>
      </c>
      <c r="R124" s="1">
        <f>AVERAGE('Raw Data'!AT302,'Raw Data'!AZ302)</f>
        <v>13.400500000000001</v>
      </c>
      <c r="S124" s="9">
        <f>STDEV('Raw Data'!AT302,'Raw Data'!AZ302)</f>
        <v>0.23546655813512046</v>
      </c>
      <c r="T124" s="1">
        <f>AVERAGE('Raw Data'!BL302,'Raw Data'!BR302,'Raw Data'!BX302)</f>
        <v>14.567333333333336</v>
      </c>
      <c r="U124" s="9">
        <f>STDEV('Raw Data'!BL302,'Raw Data'!BR302,'Raw Data'!BX302)</f>
        <v>6.8090625884429365E-2</v>
      </c>
      <c r="W124" s="2">
        <f t="shared" si="33"/>
        <v>0.66733333333333356</v>
      </c>
      <c r="X124" s="9">
        <f t="shared" si="34"/>
        <v>0.46528071410959443</v>
      </c>
      <c r="Y124" s="2">
        <f t="shared" si="35"/>
        <v>0.32133333333333525</v>
      </c>
      <c r="Z124" s="9">
        <f t="shared" si="36"/>
        <v>0.39569536335515093</v>
      </c>
      <c r="AA124" s="2">
        <f t="shared" si="37"/>
        <v>0.40899999999999892</v>
      </c>
      <c r="AB124" s="9">
        <f t="shared" si="38"/>
        <v>0.26445793616376917</v>
      </c>
      <c r="AC124" s="2">
        <f t="shared" si="39"/>
        <v>-3.6666666666668846E-2</v>
      </c>
      <c r="AD124" s="9">
        <f t="shared" si="40"/>
        <v>0.27327915707789874</v>
      </c>
      <c r="AE124" s="9"/>
      <c r="AF124" s="24">
        <f t="shared" si="42"/>
        <v>0.21648614292233415</v>
      </c>
      <c r="AG124" s="23">
        <f t="shared" si="43"/>
        <v>0.15657482058076491</v>
      </c>
      <c r="AH124" s="22">
        <f t="shared" si="44"/>
        <v>6.9938000000000208E-2</v>
      </c>
      <c r="AI124" s="21">
        <f t="shared" si="45"/>
        <v>7.4681497693206852E-2</v>
      </c>
      <c r="AJ124">
        <f t="shared" si="41"/>
        <v>0.71950014676600726</v>
      </c>
    </row>
    <row r="125" spans="1:36" x14ac:dyDescent="0.2">
      <c r="A125" t="str">
        <f>'Raw Data'!A125</f>
        <v>Apo_lipin</v>
      </c>
      <c r="B125">
        <f>'Raw Data'!B125</f>
        <v>733</v>
      </c>
      <c r="C125">
        <f>'Raw Data'!C125</f>
        <v>754</v>
      </c>
      <c r="D125" t="str">
        <f>'Raw Data'!D125</f>
        <v>MTRGYLHWVNERGTVLPQGPLL</v>
      </c>
      <c r="E125" s="1">
        <f>AVERAGE('Raw Data'!J125,'Raw Data'!P125,'Raw Data'!V125)</f>
        <v>5.363666666666667</v>
      </c>
      <c r="F125" s="9">
        <f>STDEV('Raw Data'!J125,'Raw Data'!P125,'Raw Data'!V125)</f>
        <v>0.24988063817217446</v>
      </c>
      <c r="G125" s="1">
        <f>AVERAGE('Raw Data'!AB125,'Raw Data'!AH125,'Raw Data'!AN125)</f>
        <v>7.2250000000000005</v>
      </c>
      <c r="H125" s="9">
        <f>STDEV('Raw Data'!AB125,'Raw Data'!AH125,'Raw Data'!AN125)</f>
        <v>0.20664704207900012</v>
      </c>
      <c r="I125" s="1">
        <f>AVERAGE('Raw Data'!AT125,'Raw Data'!AZ125)</f>
        <v>8.6580000000000013</v>
      </c>
      <c r="J125" s="9">
        <f>STDEV('Raw Data'!AT125,'Raw Data'!AZ125)</f>
        <v>0.10182337649086294</v>
      </c>
      <c r="K125" s="1">
        <f>AVERAGE('Raw Data'!BL125,'Raw Data'!BR125,'Raw Data'!BX125)</f>
        <v>8.9263333333333339</v>
      </c>
      <c r="L125" s="9">
        <f>STDEV('Raw Data'!BL125,'Raw Data'!BR125,'Raw Data'!BX125)</f>
        <v>0.11815808619528922</v>
      </c>
      <c r="N125" s="1">
        <f>AVERAGE('Raw Data'!J303,'Raw Data'!P303,'Raw Data'!V303)</f>
        <v>4.8419999999999996</v>
      </c>
      <c r="O125" s="9">
        <f>STDEV('Raw Data'!J303,'Raw Data'!P303,'Raw Data'!V303)</f>
        <v>0.18234308322500201</v>
      </c>
      <c r="P125" s="1">
        <f>AVERAGE('Raw Data'!AB303,'Raw Data'!AH303,'Raw Data'!AN303)</f>
        <v>7.0186666666666655</v>
      </c>
      <c r="Q125" s="9">
        <f>STDEV('Raw Data'!AB303,'Raw Data'!AH303,'Raw Data'!AN303)</f>
        <v>2.8988503468329263E-2</v>
      </c>
      <c r="R125" s="1">
        <f>AVERAGE('Raw Data'!AT303,'Raw Data'!AZ303)</f>
        <v>8.5969999999999995</v>
      </c>
      <c r="S125" s="9">
        <f>STDEV('Raw Data'!AT303,'Raw Data'!AZ303)</f>
        <v>0.12586500705120604</v>
      </c>
      <c r="T125" s="1">
        <f>AVERAGE('Raw Data'!BL303,'Raw Data'!BR303,'Raw Data'!BX303)</f>
        <v>9.0020000000000007</v>
      </c>
      <c r="U125" s="9">
        <f>STDEV('Raw Data'!BL303,'Raw Data'!BR303,'Raw Data'!BX303)</f>
        <v>0.10543244282477773</v>
      </c>
      <c r="W125" s="2">
        <f t="shared" si="33"/>
        <v>0.52166666666666739</v>
      </c>
      <c r="X125" s="9">
        <f t="shared" si="34"/>
        <v>0.43222372139717646</v>
      </c>
      <c r="Y125" s="2">
        <f t="shared" si="35"/>
        <v>0.20633333333333503</v>
      </c>
      <c r="Z125" s="9">
        <f t="shared" si="36"/>
        <v>0.23563554554732938</v>
      </c>
      <c r="AA125" s="2">
        <f t="shared" si="37"/>
        <v>6.100000000000172E-2</v>
      </c>
      <c r="AB125" s="9">
        <f t="shared" si="38"/>
        <v>0.22768838354206899</v>
      </c>
      <c r="AC125" s="2">
        <f t="shared" si="39"/>
        <v>-7.5666666666666771E-2</v>
      </c>
      <c r="AD125" s="9">
        <f t="shared" si="40"/>
        <v>0.22359052902006696</v>
      </c>
      <c r="AE125" s="9"/>
      <c r="AF125" s="24">
        <f t="shared" si="42"/>
        <v>0.18681734533842401</v>
      </c>
      <c r="AG125" s="23">
        <f t="shared" si="43"/>
        <v>5.5524110325387538E-2</v>
      </c>
      <c r="AH125" s="22">
        <f t="shared" si="44"/>
        <v>5.1842000000000318E-2</v>
      </c>
      <c r="AI125" s="21">
        <f t="shared" si="45"/>
        <v>4.9992724667473405E-2</v>
      </c>
      <c r="AJ125">
        <f t="shared" si="41"/>
        <v>0.58666530520500804</v>
      </c>
    </row>
    <row r="126" spans="1:36" x14ac:dyDescent="0.2">
      <c r="A126" t="str">
        <f>'Raw Data'!A126</f>
        <v>Apo_lipin</v>
      </c>
      <c r="B126">
        <f>'Raw Data'!B126</f>
        <v>733</v>
      </c>
      <c r="C126">
        <f>'Raw Data'!C126</f>
        <v>760</v>
      </c>
      <c r="D126" t="str">
        <f>'Raw Data'!D126</f>
        <v>MTRGYLHWVNERGTVLPQGPLLLSPSSL</v>
      </c>
      <c r="E126" s="1">
        <f>AVERAGE('Raw Data'!J126,'Raw Data'!P126,'Raw Data'!V126)</f>
        <v>6.3536666666666664</v>
      </c>
      <c r="F126" s="9">
        <f>STDEV('Raw Data'!J126,'Raw Data'!P126,'Raw Data'!V126)</f>
        <v>0.38376077617877169</v>
      </c>
      <c r="G126" s="1">
        <f>AVERAGE('Raw Data'!AB126,'Raw Data'!AH126,'Raw Data'!AN126)</f>
        <v>9.0136666666666674</v>
      </c>
      <c r="H126" s="9">
        <f>STDEV('Raw Data'!AB126,'Raw Data'!AH126,'Raw Data'!AN126)</f>
        <v>0.21654637686494166</v>
      </c>
      <c r="I126" s="1">
        <f>AVERAGE('Raw Data'!AT126,'Raw Data'!AZ126)</f>
        <v>11.5825</v>
      </c>
      <c r="J126" s="9">
        <f>STDEV('Raw Data'!AT126,'Raw Data'!AZ126)</f>
        <v>0.33304729393886395</v>
      </c>
      <c r="K126" s="1">
        <f>AVERAGE('Raw Data'!BL126,'Raw Data'!BR126,'Raw Data'!BX126)</f>
        <v>12.175000000000002</v>
      </c>
      <c r="L126" s="9">
        <f>STDEV('Raw Data'!BL126,'Raw Data'!BR126,'Raw Data'!BX126)</f>
        <v>0.2774220611270844</v>
      </c>
      <c r="N126" s="1">
        <f>AVERAGE('Raw Data'!J304,'Raw Data'!P304,'Raw Data'!V304)</f>
        <v>5.7160000000000002</v>
      </c>
      <c r="O126" s="9">
        <f>STDEV('Raw Data'!J304,'Raw Data'!P304,'Raw Data'!V304)</f>
        <v>0.20147704583897399</v>
      </c>
      <c r="P126" s="1">
        <f>AVERAGE('Raw Data'!AB304,'Raw Data'!AH304,'Raw Data'!AN304)</f>
        <v>8.9106666666666676</v>
      </c>
      <c r="Q126" s="9">
        <f>STDEV('Raw Data'!AB304,'Raw Data'!AH304,'Raw Data'!AN304)</f>
        <v>4.9003401242499182E-2</v>
      </c>
      <c r="R126" s="1">
        <f>AVERAGE('Raw Data'!AT304,'Raw Data'!AZ304)</f>
        <v>11.0175</v>
      </c>
      <c r="S126" s="9">
        <f>STDEV('Raw Data'!AT304,'Raw Data'!AZ304)</f>
        <v>0.35001785668734176</v>
      </c>
      <c r="T126" s="1">
        <f>AVERAGE('Raw Data'!BL304,'Raw Data'!BR304,'Raw Data'!BX304)</f>
        <v>12.228333333333333</v>
      </c>
      <c r="U126" s="9">
        <f>STDEV('Raw Data'!BL304,'Raw Data'!BR304,'Raw Data'!BX304)</f>
        <v>0.16328298543734923</v>
      </c>
      <c r="W126" s="2">
        <f t="shared" si="33"/>
        <v>0.63766666666666616</v>
      </c>
      <c r="X126" s="9">
        <f t="shared" si="34"/>
        <v>0.58523782201774566</v>
      </c>
      <c r="Y126" s="2">
        <f t="shared" si="35"/>
        <v>0.10299999999999976</v>
      </c>
      <c r="Z126" s="9">
        <f t="shared" si="36"/>
        <v>0.26554977810744085</v>
      </c>
      <c r="AA126" s="2">
        <f t="shared" si="37"/>
        <v>0.5649999999999995</v>
      </c>
      <c r="AB126" s="9">
        <f t="shared" si="38"/>
        <v>0.68306515062620576</v>
      </c>
      <c r="AC126" s="2">
        <f t="shared" si="39"/>
        <v>-5.3333333333331012E-2</v>
      </c>
      <c r="AD126" s="9">
        <f t="shared" si="40"/>
        <v>0.44070504656443366</v>
      </c>
      <c r="AE126" s="9"/>
      <c r="AF126" s="24">
        <f t="shared" si="42"/>
        <v>0.34250330832007453</v>
      </c>
      <c r="AG126" s="23">
        <f t="shared" si="43"/>
        <v>7.0516684652911069E-2</v>
      </c>
      <c r="AH126" s="22">
        <f t="shared" si="44"/>
        <v>0.46657800000000116</v>
      </c>
      <c r="AI126" s="21">
        <f t="shared" si="45"/>
        <v>0.19422093806735963</v>
      </c>
      <c r="AJ126">
        <f t="shared" si="41"/>
        <v>1.0362523491121003</v>
      </c>
    </row>
    <row r="127" spans="1:36" x14ac:dyDescent="0.2">
      <c r="A127" t="str">
        <f>'Raw Data'!A127</f>
        <v>Apo_lipin</v>
      </c>
      <c r="B127">
        <f>'Raw Data'!B127</f>
        <v>734</v>
      </c>
      <c r="C127">
        <f>'Raw Data'!C127</f>
        <v>754</v>
      </c>
      <c r="D127" t="str">
        <f>'Raw Data'!D127</f>
        <v>TRGYLHWVNERGTVLPQGPLL</v>
      </c>
      <c r="E127" s="1">
        <f>AVERAGE('Raw Data'!J127,'Raw Data'!P127,'Raw Data'!V127)</f>
        <v>4.9623333333333335</v>
      </c>
      <c r="F127" s="9">
        <f>STDEV('Raw Data'!J127,'Raw Data'!P127,'Raw Data'!V127)</f>
        <v>0.22621302644483887</v>
      </c>
      <c r="G127" s="1">
        <f>AVERAGE('Raw Data'!AB127,'Raw Data'!AH127,'Raw Data'!AN127)</f>
        <v>6.6633333333333331</v>
      </c>
      <c r="H127" s="9">
        <f>STDEV('Raw Data'!AB127,'Raw Data'!AH127,'Raw Data'!AN127)</f>
        <v>0.22182500610466174</v>
      </c>
      <c r="I127" s="1">
        <f>AVERAGE('Raw Data'!AT127,'Raw Data'!AZ127)</f>
        <v>7.8959999999999999</v>
      </c>
      <c r="J127" s="9">
        <f>STDEV('Raw Data'!AT127,'Raw Data'!AZ127)</f>
        <v>0.17111984104714387</v>
      </c>
      <c r="K127" s="1">
        <f>AVERAGE('Raw Data'!BL127,'Raw Data'!BR127,'Raw Data'!BX127)</f>
        <v>8.3066666666666666</v>
      </c>
      <c r="L127" s="9">
        <f>STDEV('Raw Data'!BL127,'Raw Data'!BR127,'Raw Data'!BX127)</f>
        <v>0.18675206379939502</v>
      </c>
      <c r="N127" s="1">
        <f>AVERAGE('Raw Data'!J305,'Raw Data'!P305,'Raw Data'!V305)</f>
        <v>4.5236666666666672</v>
      </c>
      <c r="O127" s="9">
        <f>STDEV('Raw Data'!J305,'Raw Data'!P305,'Raw Data'!V305)</f>
        <v>0.19321576885268282</v>
      </c>
      <c r="P127" s="1">
        <f>AVERAGE('Raw Data'!AB305,'Raw Data'!AH305,'Raw Data'!AN305)</f>
        <v>6.5483333333333329</v>
      </c>
      <c r="Q127" s="9">
        <f>STDEV('Raw Data'!AB305,'Raw Data'!AH305,'Raw Data'!AN305)</f>
        <v>9.5824492345815679E-2</v>
      </c>
      <c r="R127" s="1">
        <f>AVERAGE('Raw Data'!AT305,'Raw Data'!AZ305)</f>
        <v>7.9804999999999993</v>
      </c>
      <c r="S127" s="9">
        <f>STDEV('Raw Data'!AT305,'Raw Data'!AZ305)</f>
        <v>9.2630988335437259E-2</v>
      </c>
      <c r="T127" s="1">
        <f>AVERAGE('Raw Data'!BL305,'Raw Data'!BR305,'Raw Data'!BX305)</f>
        <v>8.3403333333333336</v>
      </c>
      <c r="U127" s="9">
        <f>STDEV('Raw Data'!BL305,'Raw Data'!BR305,'Raw Data'!BX305)</f>
        <v>7.5507174052094589E-2</v>
      </c>
      <c r="W127" s="2">
        <f t="shared" si="33"/>
        <v>0.43866666666666632</v>
      </c>
      <c r="X127" s="9">
        <f t="shared" si="34"/>
        <v>0.41942879529752169</v>
      </c>
      <c r="Y127" s="2">
        <f t="shared" si="35"/>
        <v>0.11500000000000021</v>
      </c>
      <c r="Z127" s="9">
        <f t="shared" si="36"/>
        <v>0.31764949845047741</v>
      </c>
      <c r="AA127" s="2">
        <f t="shared" si="37"/>
        <v>-8.4499999999999353E-2</v>
      </c>
      <c r="AB127" s="9">
        <f t="shared" si="38"/>
        <v>0.2637508293825811</v>
      </c>
      <c r="AC127" s="2">
        <f t="shared" si="39"/>
        <v>-3.3666666666666956E-2</v>
      </c>
      <c r="AD127" s="9">
        <f t="shared" si="40"/>
        <v>0.26225923785148963</v>
      </c>
      <c r="AE127" s="9"/>
      <c r="AF127" s="24">
        <f t="shared" si="42"/>
        <v>0.17592051432473035</v>
      </c>
      <c r="AG127" s="23">
        <f t="shared" si="43"/>
        <v>0.10090120386583985</v>
      </c>
      <c r="AH127" s="22">
        <f t="shared" si="44"/>
        <v>6.9564499999999405E-2</v>
      </c>
      <c r="AI127" s="21">
        <f t="shared" si="45"/>
        <v>6.8779907838444218E-2</v>
      </c>
      <c r="AJ127">
        <f t="shared" si="41"/>
        <v>0.64433386223992128</v>
      </c>
    </row>
    <row r="128" spans="1:36" x14ac:dyDescent="0.2">
      <c r="A128" t="str">
        <f>'Raw Data'!A128</f>
        <v>Apo_lipin</v>
      </c>
      <c r="B128">
        <f>'Raw Data'!B128</f>
        <v>734</v>
      </c>
      <c r="C128">
        <f>'Raw Data'!C128</f>
        <v>760</v>
      </c>
      <c r="D128" t="str">
        <f>'Raw Data'!D128</f>
        <v>TRGYLHWVNERGTVLPQGPLLLSPSSL</v>
      </c>
      <c r="E128" s="1">
        <f>AVERAGE('Raw Data'!J128,'Raw Data'!P128,'Raw Data'!V128)</f>
        <v>5.998333333333334</v>
      </c>
      <c r="F128" s="9">
        <f>STDEV('Raw Data'!J128,'Raw Data'!P128,'Raw Data'!V128)</f>
        <v>0.27520961708002367</v>
      </c>
      <c r="G128" s="1">
        <f>AVERAGE('Raw Data'!AB128,'Raw Data'!AH128,'Raw Data'!AN128)</f>
        <v>8.6910000000000007</v>
      </c>
      <c r="H128" s="9">
        <f>STDEV('Raw Data'!AB128,'Raw Data'!AH128,'Raw Data'!AN128)</f>
        <v>0.27219845701252626</v>
      </c>
      <c r="I128" s="1">
        <f>AVERAGE('Raw Data'!AT128,'Raw Data'!AZ128)</f>
        <v>10.84</v>
      </c>
      <c r="J128" s="9">
        <f>STDEV('Raw Data'!AT128,'Raw Data'!AZ128)</f>
        <v>0.32951176003293192</v>
      </c>
      <c r="K128" s="1">
        <f>AVERAGE('Raw Data'!BL128,'Raw Data'!BR128,'Raw Data'!BX128)</f>
        <v>11.629</v>
      </c>
      <c r="L128" s="9">
        <f>STDEV('Raw Data'!BL128,'Raw Data'!BR128,'Raw Data'!BX128)</f>
        <v>0.16800892833418035</v>
      </c>
      <c r="N128" s="1">
        <f>AVERAGE('Raw Data'!J306,'Raw Data'!P306,'Raw Data'!V306)</f>
        <v>5.53</v>
      </c>
      <c r="O128" s="9">
        <f>STDEV('Raw Data'!J306,'Raw Data'!P306,'Raw Data'!V306)</f>
        <v>0.16370705543744921</v>
      </c>
      <c r="P128" s="1">
        <f>AVERAGE('Raw Data'!AB306,'Raw Data'!AH306,'Raw Data'!AN306)</f>
        <v>8.509666666666666</v>
      </c>
      <c r="Q128" s="9">
        <f>STDEV('Raw Data'!AB306,'Raw Data'!AH306,'Raw Data'!AN306)</f>
        <v>6.3516402081142592E-2</v>
      </c>
      <c r="R128" s="1">
        <f>AVERAGE('Raw Data'!AT306,'Raw Data'!AZ306)</f>
        <v>10.563500000000001</v>
      </c>
      <c r="S128" s="9">
        <f>STDEV('Raw Data'!AT306,'Raw Data'!AZ306)</f>
        <v>0.17324116139070359</v>
      </c>
      <c r="T128" s="1">
        <f>AVERAGE('Raw Data'!BL306,'Raw Data'!BR306,'Raw Data'!BX306)</f>
        <v>11.685</v>
      </c>
      <c r="U128" s="9">
        <f>STDEV('Raw Data'!BL306,'Raw Data'!BR306,'Raw Data'!BX306)</f>
        <v>0.17394251924127052</v>
      </c>
      <c r="W128" s="2">
        <f t="shared" si="33"/>
        <v>0.46833333333333371</v>
      </c>
      <c r="X128" s="9">
        <f t="shared" si="34"/>
        <v>0.43891667251747291</v>
      </c>
      <c r="Y128" s="2">
        <f t="shared" si="35"/>
        <v>0.18133333333333468</v>
      </c>
      <c r="Z128" s="9">
        <f t="shared" si="36"/>
        <v>0.33571485909366883</v>
      </c>
      <c r="AA128" s="2">
        <f t="shared" si="37"/>
        <v>0.27649999999999864</v>
      </c>
      <c r="AB128" s="9">
        <f t="shared" si="38"/>
        <v>0.50275292142363548</v>
      </c>
      <c r="AC128" s="2">
        <f t="shared" si="39"/>
        <v>-5.6000000000000938E-2</v>
      </c>
      <c r="AD128" s="9">
        <f t="shared" si="40"/>
        <v>0.34195144757545087</v>
      </c>
      <c r="AE128" s="9"/>
      <c r="AF128" s="24">
        <f t="shared" si="42"/>
        <v>0.19264784541381055</v>
      </c>
      <c r="AG128" s="23">
        <f t="shared" si="43"/>
        <v>0.11270446661628192</v>
      </c>
      <c r="AH128" s="22">
        <f t="shared" si="44"/>
        <v>0.25276050000000017</v>
      </c>
      <c r="AI128" s="21">
        <f t="shared" si="45"/>
        <v>0.11693079249894632</v>
      </c>
      <c r="AJ128">
        <f t="shared" si="41"/>
        <v>0.82161037270049053</v>
      </c>
    </row>
    <row r="129" spans="1:36" x14ac:dyDescent="0.2">
      <c r="A129" t="str">
        <f>'Raw Data'!A129</f>
        <v>Apo_lipin</v>
      </c>
      <c r="B129">
        <f>'Raw Data'!B129</f>
        <v>739</v>
      </c>
      <c r="C129">
        <f>'Raw Data'!C129</f>
        <v>754</v>
      </c>
      <c r="D129" t="str">
        <f>'Raw Data'!D129</f>
        <v>HWVNERGTVLPQGPLL</v>
      </c>
      <c r="E129" s="1">
        <f>AVERAGE('Raw Data'!J129,'Raw Data'!P129,'Raw Data'!V129)</f>
        <v>3.4203333333333332</v>
      </c>
      <c r="F129" s="9">
        <f>STDEV('Raw Data'!J129,'Raw Data'!P129,'Raw Data'!V129)</f>
        <v>0.12816525790296424</v>
      </c>
      <c r="G129" s="1">
        <f>AVERAGE('Raw Data'!AB129,'Raw Data'!AH129,'Raw Data'!AN129)</f>
        <v>4.6956666666666669</v>
      </c>
      <c r="H129" s="9">
        <f>STDEV('Raw Data'!AB129,'Raw Data'!AH129,'Raw Data'!AN129)</f>
        <v>0.11413296339503928</v>
      </c>
      <c r="I129" s="1">
        <f>AVERAGE('Raw Data'!AT129,'Raw Data'!AZ129)</f>
        <v>5.9710000000000001</v>
      </c>
      <c r="J129" s="9">
        <f>STDEV('Raw Data'!AT129,'Raw Data'!AZ129)</f>
        <v>0.10748023074035531</v>
      </c>
      <c r="K129" s="1">
        <f>AVERAGE('Raw Data'!BL129,'Raw Data'!BR129,'Raw Data'!BX129)</f>
        <v>6.2383333333333333</v>
      </c>
      <c r="L129" s="9">
        <f>STDEV('Raw Data'!BL129,'Raw Data'!BR129,'Raw Data'!BX129)</f>
        <v>5.6447615833915485E-2</v>
      </c>
      <c r="N129" s="1">
        <f>AVERAGE('Raw Data'!J307,'Raw Data'!P307,'Raw Data'!V307)</f>
        <v>3.1316666666666664</v>
      </c>
      <c r="O129" s="9">
        <f>STDEV('Raw Data'!J307,'Raw Data'!P307,'Raw Data'!V307)</f>
        <v>7.7021641980246927E-2</v>
      </c>
      <c r="P129" s="1">
        <f>AVERAGE('Raw Data'!AB307,'Raw Data'!AH307,'Raw Data'!AN307)</f>
        <v>4.5786666666666669</v>
      </c>
      <c r="Q129" s="9">
        <f>STDEV('Raw Data'!AB307,'Raw Data'!AH307,'Raw Data'!AN307)</f>
        <v>1.3316656236958853E-2</v>
      </c>
      <c r="R129" s="1">
        <f>AVERAGE('Raw Data'!AT307,'Raw Data'!AZ307)</f>
        <v>5.92</v>
      </c>
      <c r="S129" s="9">
        <f>STDEV('Raw Data'!AT307,'Raw Data'!AZ307)</f>
        <v>7.7781745930519827E-2</v>
      </c>
      <c r="T129" s="1">
        <f>AVERAGE('Raw Data'!BL307,'Raw Data'!BR307,'Raw Data'!BX307)</f>
        <v>6.2590000000000003</v>
      </c>
      <c r="U129" s="9">
        <f>STDEV('Raw Data'!BL307,'Raw Data'!BR307,'Raw Data'!BX307)</f>
        <v>5.2573757712379578E-2</v>
      </c>
      <c r="W129" s="2">
        <f t="shared" si="33"/>
        <v>0.28866666666666685</v>
      </c>
      <c r="X129" s="9">
        <f t="shared" si="34"/>
        <v>0.20518689988321115</v>
      </c>
      <c r="Y129" s="2">
        <f t="shared" si="35"/>
        <v>0.11699999999999999</v>
      </c>
      <c r="Z129" s="9">
        <f t="shared" si="36"/>
        <v>0.12744961963199813</v>
      </c>
      <c r="AA129" s="2">
        <f t="shared" si="37"/>
        <v>5.1000000000000156E-2</v>
      </c>
      <c r="AB129" s="9">
        <f t="shared" si="38"/>
        <v>0.18526197667087513</v>
      </c>
      <c r="AC129" s="2">
        <f t="shared" si="39"/>
        <v>-2.0666666666667055E-2</v>
      </c>
      <c r="AD129" s="9">
        <f t="shared" si="40"/>
        <v>0.10902137354629507</v>
      </c>
      <c r="AE129" s="9"/>
      <c r="AF129" s="24">
        <f t="shared" si="42"/>
        <v>4.2101663883682916E-2</v>
      </c>
      <c r="AG129" s="23">
        <f t="shared" si="43"/>
        <v>1.6243405544341005E-2</v>
      </c>
      <c r="AH129" s="22">
        <f t="shared" si="44"/>
        <v>3.432199999999988E-2</v>
      </c>
      <c r="AI129" s="21">
        <f t="shared" si="45"/>
        <v>1.1885659889920807E-2</v>
      </c>
      <c r="AJ129">
        <f t="shared" si="41"/>
        <v>0.32334614473957257</v>
      </c>
    </row>
    <row r="130" spans="1:36" x14ac:dyDescent="0.2">
      <c r="A130" t="str">
        <f>'Raw Data'!A130</f>
        <v>Apo_lipin</v>
      </c>
      <c r="B130">
        <f>'Raw Data'!B130</f>
        <v>739</v>
      </c>
      <c r="C130">
        <f>'Raw Data'!C130</f>
        <v>760</v>
      </c>
      <c r="D130" t="str">
        <f>'Raw Data'!D130</f>
        <v>HWVNERGTVLPQGPLLLSPSSL</v>
      </c>
      <c r="E130" s="1">
        <f>AVERAGE('Raw Data'!J130,'Raw Data'!P130,'Raw Data'!V130)</f>
        <v>4.3969999999999994</v>
      </c>
      <c r="F130" s="9">
        <f>STDEV('Raw Data'!J130,'Raw Data'!P130,'Raw Data'!V130)</f>
        <v>0.21200707535363086</v>
      </c>
      <c r="G130" s="1">
        <f>AVERAGE('Raw Data'!AB130,'Raw Data'!AH130,'Raw Data'!AN130)</f>
        <v>6.7226666666666661</v>
      </c>
      <c r="H130" s="9">
        <f>STDEV('Raw Data'!AB130,'Raw Data'!AH130,'Raw Data'!AN130)</f>
        <v>0.22360754310472936</v>
      </c>
      <c r="I130" s="1">
        <f>AVERAGE('Raw Data'!AT130,'Raw Data'!AZ130)</f>
        <v>8.8469999999999995</v>
      </c>
      <c r="J130" s="9">
        <f>STDEV('Raw Data'!AT130,'Raw Data'!AZ130)</f>
        <v>0.141421356237309</v>
      </c>
      <c r="K130" s="1">
        <f>AVERAGE('Raw Data'!BL130,'Raw Data'!BR130,'Raw Data'!BX130)</f>
        <v>9.4346666666666668</v>
      </c>
      <c r="L130" s="9">
        <f>STDEV('Raw Data'!BL130,'Raw Data'!BR130,'Raw Data'!BX130)</f>
        <v>0.15295860006332856</v>
      </c>
      <c r="N130" s="1">
        <f>AVERAGE('Raw Data'!J308,'Raw Data'!P308,'Raw Data'!V308)</f>
        <v>4.1070000000000002</v>
      </c>
      <c r="O130" s="9">
        <f>STDEV('Raw Data'!J308,'Raw Data'!P308,'Raw Data'!V308)</f>
        <v>0.13871914071244826</v>
      </c>
      <c r="P130" s="1">
        <f>AVERAGE('Raw Data'!AB308,'Raw Data'!AH308,'Raw Data'!AN308)</f>
        <v>6.6149999999999993</v>
      </c>
      <c r="Q130" s="9">
        <f>STDEV('Raw Data'!AB308,'Raw Data'!AH308,'Raw Data'!AN308)</f>
        <v>4.9789557138018227E-2</v>
      </c>
      <c r="R130" s="1">
        <f>AVERAGE('Raw Data'!AT308,'Raw Data'!AZ308)</f>
        <v>8.6760000000000002</v>
      </c>
      <c r="S130" s="9">
        <f>STDEV('Raw Data'!AT308,'Raw Data'!AZ308)</f>
        <v>8.6267027304758714E-2</v>
      </c>
      <c r="T130" s="1">
        <f>AVERAGE('Raw Data'!BL308,'Raw Data'!BR308,'Raw Data'!BX308)</f>
        <v>9.5006666666666657</v>
      </c>
      <c r="U130" s="9">
        <f>STDEV('Raw Data'!BL308,'Raw Data'!BR308,'Raw Data'!BX308)</f>
        <v>9.0279196570047307E-2</v>
      </c>
      <c r="W130" s="2">
        <f t="shared" si="33"/>
        <v>0.28999999999999915</v>
      </c>
      <c r="X130" s="9">
        <f t="shared" si="34"/>
        <v>0.35072621606607912</v>
      </c>
      <c r="Y130" s="2">
        <f t="shared" si="35"/>
        <v>0.1076666666666668</v>
      </c>
      <c r="Z130" s="9">
        <f t="shared" si="36"/>
        <v>0.2733971002427476</v>
      </c>
      <c r="AA130" s="2">
        <f t="shared" si="37"/>
        <v>0.17099999999999937</v>
      </c>
      <c r="AB130" s="9">
        <f t="shared" si="38"/>
        <v>0.22768838354206772</v>
      </c>
      <c r="AC130" s="2">
        <f t="shared" si="39"/>
        <v>-6.5999999999998948E-2</v>
      </c>
      <c r="AD130" s="9">
        <f t="shared" si="40"/>
        <v>0.24323779663337586</v>
      </c>
      <c r="AE130" s="9"/>
      <c r="AF130" s="24">
        <f t="shared" si="42"/>
        <v>0.12300887863603002</v>
      </c>
      <c r="AG130" s="23">
        <f t="shared" si="43"/>
        <v>7.4745974421142988E-2</v>
      </c>
      <c r="AH130" s="22">
        <f t="shared" si="44"/>
        <v>5.1841999999999736E-2</v>
      </c>
      <c r="AI130" s="21">
        <f t="shared" si="45"/>
        <v>5.9164625711059515E-2</v>
      </c>
      <c r="AJ130">
        <f t="shared" si="41"/>
        <v>0.55566309826029681</v>
      </c>
    </row>
    <row r="131" spans="1:36" x14ac:dyDescent="0.2">
      <c r="A131" t="str">
        <f>'Raw Data'!A131</f>
        <v>Apo_lipin</v>
      </c>
      <c r="B131">
        <f>'Raw Data'!B131</f>
        <v>744</v>
      </c>
      <c r="C131">
        <f>'Raw Data'!C131</f>
        <v>760</v>
      </c>
      <c r="D131" t="str">
        <f>'Raw Data'!D131</f>
        <v>RGTVLPQGPLLLSPSSL</v>
      </c>
      <c r="E131" s="1">
        <f>AVERAGE('Raw Data'!J131,'Raw Data'!P131,'Raw Data'!V131)</f>
        <v>3.0616666666666661</v>
      </c>
      <c r="F131" s="9">
        <f>STDEV('Raw Data'!J131,'Raw Data'!P131,'Raw Data'!V131)</f>
        <v>9.819029144133018E-2</v>
      </c>
      <c r="G131" s="1">
        <f>AVERAGE('Raw Data'!AB131,'Raw Data'!AH131,'Raw Data'!AN131)</f>
        <v>5.1653333333333338</v>
      </c>
      <c r="H131" s="9">
        <f>STDEV('Raw Data'!AB131,'Raw Data'!AH131,'Raw Data'!AN131)</f>
        <v>1.436430761761026E-2</v>
      </c>
      <c r="I131" s="1">
        <f>AVERAGE('Raw Data'!AT131,'Raw Data'!AZ131)</f>
        <v>6.9205000000000005</v>
      </c>
      <c r="J131" s="9">
        <f>STDEV('Raw Data'!AT131,'Raw Data'!AZ131)</f>
        <v>1.4849242404917433E-2</v>
      </c>
      <c r="K131" s="1">
        <f>AVERAGE('Raw Data'!BL131,'Raw Data'!BR131,'Raw Data'!BX131)</f>
        <v>7.5116666666666667</v>
      </c>
      <c r="L131" s="9">
        <f>STDEV('Raw Data'!BL131,'Raw Data'!BR131,'Raw Data'!BX131)</f>
        <v>8.9901798276415618E-2</v>
      </c>
      <c r="N131" s="1">
        <f>AVERAGE('Raw Data'!J309,'Raw Data'!P309,'Raw Data'!V309)</f>
        <v>2.7600000000000002</v>
      </c>
      <c r="O131" s="9">
        <f>STDEV('Raw Data'!J309,'Raw Data'!P309,'Raw Data'!V309)</f>
        <v>4.8867166891482378E-2</v>
      </c>
      <c r="P131" s="1">
        <f>AVERAGE('Raw Data'!AB309,'Raw Data'!AH309,'Raw Data'!AN309)</f>
        <v>5.0363333333333333</v>
      </c>
      <c r="Q131" s="9">
        <f>STDEV('Raw Data'!AB309,'Raw Data'!AH309,'Raw Data'!AN309)</f>
        <v>9.865765724632429E-3</v>
      </c>
      <c r="R131" s="1">
        <f>AVERAGE('Raw Data'!AT309,'Raw Data'!AZ309)</f>
        <v>6.851</v>
      </c>
      <c r="S131" s="9">
        <f>STDEV('Raw Data'!AT309,'Raw Data'!AZ309)</f>
        <v>2.404163056034311E-2</v>
      </c>
      <c r="T131" s="1">
        <f>AVERAGE('Raw Data'!BL309,'Raw Data'!BR309,'Raw Data'!BX309)</f>
        <v>7.5820000000000007</v>
      </c>
      <c r="U131" s="9">
        <f>STDEV('Raw Data'!BL309,'Raw Data'!BR309,'Raw Data'!BX309)</f>
        <v>2.1377558326431696E-2</v>
      </c>
      <c r="W131" s="2">
        <f t="shared" si="33"/>
        <v>0.30166666666666586</v>
      </c>
      <c r="X131" s="9">
        <f t="shared" si="34"/>
        <v>0.14705745833281256</v>
      </c>
      <c r="Y131" s="2">
        <f t="shared" si="35"/>
        <v>0.12900000000000045</v>
      </c>
      <c r="Z131" s="9">
        <f t="shared" si="36"/>
        <v>2.423007334224269E-2</v>
      </c>
      <c r="AA131" s="2">
        <f t="shared" si="37"/>
        <v>6.9500000000000561E-2</v>
      </c>
      <c r="AB131" s="9">
        <f t="shared" si="38"/>
        <v>3.8890872965260545E-2</v>
      </c>
      <c r="AC131" s="2">
        <f t="shared" si="39"/>
        <v>-7.0333333333334025E-2</v>
      </c>
      <c r="AD131" s="9">
        <f t="shared" si="40"/>
        <v>0.11127935660284731</v>
      </c>
      <c r="AE131" s="9"/>
      <c r="AF131" s="24">
        <f t="shared" si="42"/>
        <v>2.1625896051306902E-2</v>
      </c>
      <c r="AG131" s="23">
        <f t="shared" si="43"/>
        <v>5.8709645417045987E-4</v>
      </c>
      <c r="AH131" s="22">
        <f t="shared" si="44"/>
        <v>1.5125000000000336E-3</v>
      </c>
      <c r="AI131" s="21">
        <f t="shared" si="45"/>
        <v>1.2383095205943656E-2</v>
      </c>
      <c r="AJ131">
        <f t="shared" si="41"/>
        <v>0.19002259789672662</v>
      </c>
    </row>
    <row r="132" spans="1:36" x14ac:dyDescent="0.2">
      <c r="A132" t="str">
        <f>'Raw Data'!A132</f>
        <v>Apo_lipin</v>
      </c>
      <c r="B132">
        <f>'Raw Data'!B132</f>
        <v>749</v>
      </c>
      <c r="C132">
        <f>'Raw Data'!C132</f>
        <v>760</v>
      </c>
      <c r="D132" t="str">
        <f>'Raw Data'!D132</f>
        <v>PQGPLLLSPSSL</v>
      </c>
      <c r="E132" s="1">
        <f>AVERAGE('Raw Data'!J132,'Raw Data'!P132,'Raw Data'!V132)</f>
        <v>1.9273333333333333</v>
      </c>
      <c r="F132" s="9">
        <f>STDEV('Raw Data'!J132,'Raw Data'!P132,'Raw Data'!V132)</f>
        <v>9.5112214427660852E-2</v>
      </c>
      <c r="G132" s="1">
        <f>AVERAGE('Raw Data'!AB132,'Raw Data'!AH132,'Raw Data'!AN132)</f>
        <v>3.0163333333333333</v>
      </c>
      <c r="H132" s="9">
        <f>STDEV('Raw Data'!AB132,'Raw Data'!AH132,'Raw Data'!AN132)</f>
        <v>5.7326549986313771E-2</v>
      </c>
      <c r="I132" s="1">
        <f>AVERAGE('Raw Data'!AT132,'Raw Data'!AZ132)</f>
        <v>4.0289999999999999</v>
      </c>
      <c r="J132" s="9">
        <f>STDEV('Raw Data'!AT132,'Raw Data'!AZ132)</f>
        <v>0.10748023074035563</v>
      </c>
      <c r="K132" s="1">
        <f>AVERAGE('Raw Data'!BL132,'Raw Data'!BR132,'Raw Data'!BX132)</f>
        <v>4.4180000000000001</v>
      </c>
      <c r="L132" s="9">
        <f>STDEV('Raw Data'!BL132,'Raw Data'!BR132,'Raw Data'!BX132)</f>
        <v>7.9674337148168295E-2</v>
      </c>
      <c r="N132" s="1">
        <f>AVERAGE('Raw Data'!J310,'Raw Data'!P310,'Raw Data'!V310)</f>
        <v>1.8583333333333334</v>
      </c>
      <c r="O132" s="9">
        <f>STDEV('Raw Data'!J310,'Raw Data'!P310,'Raw Data'!V310)</f>
        <v>6.2179846681487821E-2</v>
      </c>
      <c r="P132" s="1">
        <f>AVERAGE('Raw Data'!AB310,'Raw Data'!AH310,'Raw Data'!AN310)</f>
        <v>2.9396666666666662</v>
      </c>
      <c r="Q132" s="9">
        <f>STDEV('Raw Data'!AB310,'Raw Data'!AH310,'Raw Data'!AN310)</f>
        <v>4.8273526216067349E-2</v>
      </c>
      <c r="R132" s="1">
        <f>AVERAGE('Raw Data'!AT310,'Raw Data'!AZ310)</f>
        <v>4.0025000000000004</v>
      </c>
      <c r="S132" s="9">
        <f>STDEV('Raw Data'!AT310,'Raw Data'!AZ310)</f>
        <v>5.0204581464244995E-2</v>
      </c>
      <c r="T132" s="1">
        <f>AVERAGE('Raw Data'!BL310,'Raw Data'!BR310,'Raw Data'!BX310)</f>
        <v>4.5663333333333336</v>
      </c>
      <c r="U132" s="9">
        <f>STDEV('Raw Data'!BL310,'Raw Data'!BR310,'Raw Data'!BX310)</f>
        <v>8.3763556116805915E-2</v>
      </c>
      <c r="W132" s="2">
        <f t="shared" ref="W132:W179" si="46">E132-N132</f>
        <v>6.899999999999995E-2</v>
      </c>
      <c r="X132" s="9">
        <f t="shared" ref="X132:X179" si="47">F132+O132</f>
        <v>0.15729206110914867</v>
      </c>
      <c r="Y132" s="2">
        <f t="shared" ref="Y132:Y179" si="48">G132-P132</f>
        <v>7.6666666666667105E-2</v>
      </c>
      <c r="Z132" s="9">
        <f t="shared" ref="Z132:Z179" si="49">H132+Q132</f>
        <v>0.10560007620238113</v>
      </c>
      <c r="AA132" s="2">
        <f t="shared" ref="AA132:AA179" si="50">I132-R132</f>
        <v>2.6499999999999524E-2</v>
      </c>
      <c r="AB132" s="9">
        <f t="shared" ref="AB132:AB179" si="51">J132+S132</f>
        <v>0.15768481220460062</v>
      </c>
      <c r="AC132" s="2">
        <f t="shared" ref="AC132:AC179" si="52">K132-T132</f>
        <v>-0.14833333333333343</v>
      </c>
      <c r="AD132" s="9">
        <f t="shared" ref="AD132:AD179" si="53">L132+U132</f>
        <v>0.16343789326497421</v>
      </c>
      <c r="AE132" s="9"/>
      <c r="AF132" s="24">
        <f t="shared" si="42"/>
        <v>2.474079248796416E-2</v>
      </c>
      <c r="AG132" s="23">
        <f t="shared" si="43"/>
        <v>1.1151376093948701E-2</v>
      </c>
      <c r="AH132" s="22">
        <f t="shared" si="44"/>
        <v>2.4864500000000164E-2</v>
      </c>
      <c r="AI132" s="21">
        <f t="shared" si="45"/>
        <v>2.6711944954893103E-2</v>
      </c>
      <c r="AJ132">
        <f t="shared" ref="AJ132:AJ180" si="54">(SUM(AF132:AI132))^(1/2)</f>
        <v>0.29575093159076632</v>
      </c>
    </row>
    <row r="133" spans="1:36" x14ac:dyDescent="0.2">
      <c r="A133" t="str">
        <f>'Raw Data'!A133</f>
        <v>Apo_lipin</v>
      </c>
      <c r="B133">
        <f>'Raw Data'!B133</f>
        <v>755</v>
      </c>
      <c r="C133">
        <f>'Raw Data'!C133</f>
        <v>760</v>
      </c>
      <c r="D133" t="str">
        <f>'Raw Data'!D133</f>
        <v>LSPSSL</v>
      </c>
      <c r="E133" s="1">
        <f>AVERAGE('Raw Data'!J133,'Raw Data'!P133,'Raw Data'!V133)</f>
        <v>1.4476666666666667</v>
      </c>
      <c r="F133" s="9">
        <f>STDEV('Raw Data'!J133,'Raw Data'!P133,'Raw Data'!V133)</f>
        <v>2.3797758998135448E-2</v>
      </c>
      <c r="G133" s="1">
        <f>AVERAGE('Raw Data'!AB133,'Raw Data'!AH133,'Raw Data'!AN133)</f>
        <v>2.2306666666666666</v>
      </c>
      <c r="H133" s="9">
        <f>STDEV('Raw Data'!AB133,'Raw Data'!AH133,'Raw Data'!AN133)</f>
        <v>5.0332229568471477E-2</v>
      </c>
      <c r="I133" s="1">
        <f>AVERAGE('Raw Data'!AT133,'Raw Data'!AZ133)</f>
        <v>2.5129999999999999</v>
      </c>
      <c r="J133" s="9">
        <f>STDEV('Raw Data'!AT133,'Raw Data'!AZ133)</f>
        <v>4.1012193308819639E-2</v>
      </c>
      <c r="K133" s="1">
        <f>AVERAGE('Raw Data'!BL133,'Raw Data'!BR133,'Raw Data'!BX133)</f>
        <v>2.5723333333333334</v>
      </c>
      <c r="L133" s="9">
        <f>STDEV('Raw Data'!BL133,'Raw Data'!BR133,'Raw Data'!BX133)</f>
        <v>3.9323445084749838E-2</v>
      </c>
      <c r="N133" s="1">
        <f>AVERAGE('Raw Data'!J311,'Raw Data'!P311,'Raw Data'!V311)</f>
        <v>1.3826666666666665</v>
      </c>
      <c r="O133" s="9">
        <f>STDEV('Raw Data'!J311,'Raw Data'!P311,'Raw Data'!V311)</f>
        <v>2.0816659994661257E-2</v>
      </c>
      <c r="P133" s="1">
        <f>AVERAGE('Raw Data'!AB311,'Raw Data'!AH311,'Raw Data'!AN311)</f>
        <v>2.188333333333333</v>
      </c>
      <c r="Q133" s="9">
        <f>STDEV('Raw Data'!AB311,'Raw Data'!AH311,'Raw Data'!AN311)</f>
        <v>4.2359571921035163E-2</v>
      </c>
      <c r="R133" s="1">
        <f>AVERAGE('Raw Data'!AT311,'Raw Data'!AZ311)</f>
        <v>2.5374999999999996</v>
      </c>
      <c r="S133" s="9">
        <f>STDEV('Raw Data'!AT311,'Raw Data'!AZ311)</f>
        <v>2.1920310216783073E-2</v>
      </c>
      <c r="T133" s="1">
        <f>AVERAGE('Raw Data'!BL311,'Raw Data'!BR311,'Raw Data'!BX311)</f>
        <v>2.5870000000000002</v>
      </c>
      <c r="U133" s="9">
        <f>STDEV('Raw Data'!BL311,'Raw Data'!BR311,'Raw Data'!BX311)</f>
        <v>2.8160255680657303E-2</v>
      </c>
      <c r="W133" s="2">
        <f t="shared" si="46"/>
        <v>6.5000000000000169E-2</v>
      </c>
      <c r="X133" s="9">
        <f t="shared" si="47"/>
        <v>4.4614418992796709E-2</v>
      </c>
      <c r="Y133" s="2">
        <f t="shared" si="48"/>
        <v>4.2333333333333556E-2</v>
      </c>
      <c r="Z133" s="9">
        <f t="shared" si="49"/>
        <v>9.2691801489506648E-2</v>
      </c>
      <c r="AA133" s="2">
        <f t="shared" si="50"/>
        <v>-2.4499999999999744E-2</v>
      </c>
      <c r="AB133" s="9">
        <f t="shared" si="51"/>
        <v>6.2932503525602715E-2</v>
      </c>
      <c r="AC133" s="2">
        <f t="shared" si="52"/>
        <v>-1.4666666666666828E-2</v>
      </c>
      <c r="AD133" s="9">
        <f t="shared" si="53"/>
        <v>6.7483700765407134E-2</v>
      </c>
      <c r="AE133" s="9"/>
      <c r="AF133" s="24">
        <f t="shared" si="42"/>
        <v>1.9904463820648198E-3</v>
      </c>
      <c r="AG133" s="23">
        <f t="shared" si="43"/>
        <v>8.5917700633701063E-3</v>
      </c>
      <c r="AH133" s="22">
        <f t="shared" si="44"/>
        <v>3.9604999999999979E-3</v>
      </c>
      <c r="AI133" s="21">
        <f t="shared" si="45"/>
        <v>4.5540498689950115E-3</v>
      </c>
      <c r="AJ133">
        <f t="shared" si="54"/>
        <v>0.13819105005183924</v>
      </c>
    </row>
    <row r="134" spans="1:36" x14ac:dyDescent="0.2">
      <c r="A134" t="str">
        <f>'Raw Data'!A134</f>
        <v>Apo_lipin</v>
      </c>
      <c r="B134">
        <f>'Raw Data'!B134</f>
        <v>761</v>
      </c>
      <c r="C134">
        <f>'Raw Data'!C134</f>
        <v>781</v>
      </c>
      <c r="D134" t="str">
        <f>'Raw Data'!D134</f>
        <v>FSALHREVIEKKPEKFKVQCL</v>
      </c>
      <c r="E134" s="1">
        <f>AVERAGE('Raw Data'!J134,'Raw Data'!P134,'Raw Data'!V134)</f>
        <v>6.367</v>
      </c>
      <c r="F134" s="9">
        <f>STDEV('Raw Data'!J134,'Raw Data'!P134,'Raw Data'!V134)</f>
        <v>0.13660527076214879</v>
      </c>
      <c r="G134" s="1">
        <f>AVERAGE('Raw Data'!AB134,'Raw Data'!AH134,'Raw Data'!AN134)</f>
        <v>7.8283333333333331</v>
      </c>
      <c r="H134" s="9">
        <f>STDEV('Raw Data'!AB134,'Raw Data'!AH134,'Raw Data'!AN134)</f>
        <v>0.12663464507524516</v>
      </c>
      <c r="I134" s="1">
        <f>AVERAGE('Raw Data'!AT134,'Raw Data'!AZ134)</f>
        <v>8.8930000000000007</v>
      </c>
      <c r="J134" s="9">
        <f>STDEV('Raw Data'!AT134,'Raw Data'!AZ134)</f>
        <v>0.34223968209428901</v>
      </c>
      <c r="K134" s="1">
        <f>AVERAGE('Raw Data'!BL134,'Raw Data'!BR134,'Raw Data'!BX134)</f>
        <v>9.3396666666666661</v>
      </c>
      <c r="L134" s="9">
        <f>STDEV('Raw Data'!BL134,'Raw Data'!BR134,'Raw Data'!BX134)</f>
        <v>0.12348819106834941</v>
      </c>
      <c r="N134" s="1">
        <f>AVERAGE('Raw Data'!J312,'Raw Data'!P312,'Raw Data'!V312)</f>
        <v>5.9023333333333339</v>
      </c>
      <c r="O134" s="9">
        <f>STDEV('Raw Data'!J312,'Raw Data'!P312,'Raw Data'!V312)</f>
        <v>0.22578824888229551</v>
      </c>
      <c r="P134" s="1">
        <f>AVERAGE('Raw Data'!AB312,'Raw Data'!AH312,'Raw Data'!AN312)</f>
        <v>7.5826666666666673</v>
      </c>
      <c r="Q134" s="9">
        <f>STDEV('Raw Data'!AB312,'Raw Data'!AH312,'Raw Data'!AN312)</f>
        <v>0.13232283753507273</v>
      </c>
      <c r="R134" s="1">
        <f>AVERAGE('Raw Data'!AT312,'Raw Data'!AZ312)</f>
        <v>8.8550000000000004</v>
      </c>
      <c r="S134" s="9">
        <f>STDEV('Raw Data'!AT312,'Raw Data'!AZ312)</f>
        <v>0.18243354954612864</v>
      </c>
      <c r="T134" s="1">
        <f>AVERAGE('Raw Data'!BL312,'Raw Data'!BR312,'Raw Data'!BX312)</f>
        <v>9.2780000000000005</v>
      </c>
      <c r="U134" s="9">
        <f>STDEV('Raw Data'!BL312,'Raw Data'!BR312,'Raw Data'!BX312)</f>
        <v>4.3208795400936105E-2</v>
      </c>
      <c r="W134" s="2">
        <f t="shared" si="46"/>
        <v>0.46466666666666612</v>
      </c>
      <c r="X134" s="9">
        <f t="shared" si="47"/>
        <v>0.36239351964444433</v>
      </c>
      <c r="Y134" s="2">
        <f t="shared" si="48"/>
        <v>0.24566666666666581</v>
      </c>
      <c r="Z134" s="9">
        <f t="shared" si="49"/>
        <v>0.25895748261031792</v>
      </c>
      <c r="AA134" s="2">
        <f t="shared" si="50"/>
        <v>3.8000000000000256E-2</v>
      </c>
      <c r="AB134" s="9">
        <f t="shared" si="51"/>
        <v>0.52467323164041768</v>
      </c>
      <c r="AC134" s="2">
        <f t="shared" si="52"/>
        <v>6.1666666666665648E-2</v>
      </c>
      <c r="AD134" s="9">
        <f t="shared" si="53"/>
        <v>0.16669698646928552</v>
      </c>
      <c r="AE134" s="9"/>
      <c r="AF134" s="24">
        <f t="shared" si="42"/>
        <v>0.13132906308028824</v>
      </c>
      <c r="AG134" s="23">
        <f t="shared" si="43"/>
        <v>6.7058977799873104E-2</v>
      </c>
      <c r="AH134" s="22">
        <f t="shared" si="44"/>
        <v>0.27528199999999942</v>
      </c>
      <c r="AI134" s="21">
        <f t="shared" si="45"/>
        <v>2.778788529794116E-2</v>
      </c>
      <c r="AJ134">
        <f t="shared" si="54"/>
        <v>0.70813694027222018</v>
      </c>
    </row>
    <row r="135" spans="1:36" x14ac:dyDescent="0.2">
      <c r="A135" t="str">
        <f>'Raw Data'!A135</f>
        <v>Apo_lipin</v>
      </c>
      <c r="B135">
        <f>'Raw Data'!B135</f>
        <v>765</v>
      </c>
      <c r="C135">
        <f>'Raw Data'!C135</f>
        <v>776</v>
      </c>
      <c r="D135" t="str">
        <f>'Raw Data'!D135</f>
        <v>HREVIEKKPEKF</v>
      </c>
      <c r="E135" s="1">
        <f>AVERAGE('Raw Data'!J135,'Raw Data'!P135,'Raw Data'!V135)</f>
        <v>5.1720000000000006</v>
      </c>
      <c r="F135" s="9">
        <f>STDEV('Raw Data'!J135,'Raw Data'!P135,'Raw Data'!V135)</f>
        <v>0.12194670967270901</v>
      </c>
      <c r="G135" s="1">
        <f>AVERAGE('Raw Data'!AB135,'Raw Data'!AH135,'Raw Data'!AN135)</f>
        <v>5.5770000000000008</v>
      </c>
      <c r="H135" s="9">
        <f>STDEV('Raw Data'!AB135,'Raw Data'!AH135,'Raw Data'!AN135)</f>
        <v>1.833030277982357E-2</v>
      </c>
      <c r="I135" s="1">
        <f>AVERAGE('Raw Data'!AT135,'Raw Data'!AZ135)</f>
        <v>5.6630000000000003</v>
      </c>
      <c r="J135" s="9">
        <f>STDEV('Raw Data'!AT135,'Raw Data'!AZ135)</f>
        <v>0.1343502884254443</v>
      </c>
      <c r="K135" s="1">
        <f>AVERAGE('Raw Data'!BL135,'Raw Data'!BR135,'Raw Data'!BX135)</f>
        <v>5.6516666666666664</v>
      </c>
      <c r="L135" s="9">
        <f>STDEV('Raw Data'!BL135,'Raw Data'!BR135,'Raw Data'!BX135)</f>
        <v>0.11086177579911548</v>
      </c>
      <c r="N135" s="1">
        <f>AVERAGE('Raw Data'!J313,'Raw Data'!P313,'Raw Data'!V313)</f>
        <v>5.0666666666666664</v>
      </c>
      <c r="O135" s="9">
        <f>STDEV('Raw Data'!J313,'Raw Data'!P313,'Raw Data'!V313)</f>
        <v>4.6500896048714185E-2</v>
      </c>
      <c r="P135" s="1">
        <f>AVERAGE('Raw Data'!AB313,'Raw Data'!AH313,'Raw Data'!AN313)</f>
        <v>5.4896666666666674</v>
      </c>
      <c r="Q135" s="9">
        <f>STDEV('Raw Data'!AB313,'Raw Data'!AH313,'Raw Data'!AN313)</f>
        <v>0.13180414763327181</v>
      </c>
      <c r="R135" s="1">
        <f>AVERAGE('Raw Data'!AT313,'Raw Data'!AZ313)</f>
        <v>5.585</v>
      </c>
      <c r="S135" s="9">
        <f>STDEV('Raw Data'!AT313,'Raw Data'!AZ313)</f>
        <v>0.13576450198781725</v>
      </c>
      <c r="T135" s="1">
        <f>AVERAGE('Raw Data'!BL313,'Raw Data'!BR313,'Raw Data'!BX313)</f>
        <v>5.6366666666666667</v>
      </c>
      <c r="U135" s="9">
        <f>STDEV('Raw Data'!BL313,'Raw Data'!BR313,'Raw Data'!BX313)</f>
        <v>0.1060958685969127</v>
      </c>
      <c r="W135" s="2">
        <f t="shared" si="46"/>
        <v>0.10533333333333417</v>
      </c>
      <c r="X135" s="9">
        <f t="shared" si="47"/>
        <v>0.1684476057214232</v>
      </c>
      <c r="Y135" s="2">
        <f t="shared" si="48"/>
        <v>8.7333333333333485E-2</v>
      </c>
      <c r="Z135" s="9">
        <f t="shared" si="49"/>
        <v>0.15013445041309537</v>
      </c>
      <c r="AA135" s="2">
        <f t="shared" si="50"/>
        <v>7.8000000000000291E-2</v>
      </c>
      <c r="AB135" s="9">
        <f t="shared" si="51"/>
        <v>0.27011479041326159</v>
      </c>
      <c r="AC135" s="2">
        <f t="shared" si="52"/>
        <v>1.499999999999968E-2</v>
      </c>
      <c r="AD135" s="9">
        <f t="shared" si="53"/>
        <v>0.21695764439602816</v>
      </c>
      <c r="AE135" s="9"/>
      <c r="AF135" s="24">
        <f t="shared" si="42"/>
        <v>2.8374595873280044E-2</v>
      </c>
      <c r="AG135" s="23">
        <f t="shared" si="43"/>
        <v>2.2540353200842193E-2</v>
      </c>
      <c r="AH135" s="22">
        <f t="shared" si="44"/>
        <v>7.2962000000000235E-2</v>
      </c>
      <c r="AI135" s="21">
        <f t="shared" si="45"/>
        <v>4.7070619461873409E-2</v>
      </c>
      <c r="AJ135">
        <f t="shared" si="54"/>
        <v>0.41345806139921359</v>
      </c>
    </row>
    <row r="136" spans="1:36" x14ac:dyDescent="0.2">
      <c r="A136" t="str">
        <f>'Raw Data'!A136</f>
        <v>Apo_lipin</v>
      </c>
      <c r="B136">
        <f>'Raw Data'!B136</f>
        <v>765</v>
      </c>
      <c r="C136">
        <f>'Raw Data'!C136</f>
        <v>780</v>
      </c>
      <c r="D136" t="str">
        <f>'Raw Data'!D136</f>
        <v>HREVIEKKPEKFKVQC</v>
      </c>
      <c r="E136" s="1">
        <f>AVERAGE('Raw Data'!J136,'Raw Data'!P136,'Raw Data'!V136)</f>
        <v>5.3096666666666668</v>
      </c>
      <c r="F136" s="9">
        <f>STDEV('Raw Data'!J136,'Raw Data'!P136,'Raw Data'!V136)</f>
        <v>0.15919903684800785</v>
      </c>
      <c r="G136" s="1">
        <f>AVERAGE('Raw Data'!AB136,'Raw Data'!AH136,'Raw Data'!AN136)</f>
        <v>6.7756666666666661</v>
      </c>
      <c r="H136" s="9">
        <f>STDEV('Raw Data'!AB136,'Raw Data'!AH136,'Raw Data'!AN136)</f>
        <v>3.1817186131607243E-2</v>
      </c>
      <c r="I136" s="1">
        <f>AVERAGE('Raw Data'!AT136,'Raw Data'!AZ136)</f>
        <v>7.8090000000000002</v>
      </c>
      <c r="J136" s="9">
        <f>STDEV('Raw Data'!AT136,'Raw Data'!AZ136)</f>
        <v>0.18809040379562167</v>
      </c>
      <c r="K136" s="1">
        <f>AVERAGE('Raw Data'!BL136,'Raw Data'!BR136,'Raw Data'!BX136)</f>
        <v>7.9669999999999996</v>
      </c>
      <c r="L136" s="9">
        <f>STDEV('Raw Data'!BL136,'Raw Data'!BR136,'Raw Data'!BX136)</f>
        <v>1.1532562594670951E-2</v>
      </c>
      <c r="N136" s="1">
        <f>AVERAGE('Raw Data'!J314,'Raw Data'!P314,'Raw Data'!V314)</f>
        <v>5.1083333333333334</v>
      </c>
      <c r="O136" s="9">
        <f>STDEV('Raw Data'!J314,'Raw Data'!P314,'Raw Data'!V314)</f>
        <v>0.12076975338773066</v>
      </c>
      <c r="P136" s="1">
        <f>AVERAGE('Raw Data'!AB314,'Raw Data'!AH314,'Raw Data'!AN314)</f>
        <v>6.7636666666666665</v>
      </c>
      <c r="Q136" s="9">
        <f>STDEV('Raw Data'!AB314,'Raw Data'!AH314,'Raw Data'!AN314)</f>
        <v>9.7428606339890339E-2</v>
      </c>
      <c r="R136" s="1">
        <f>AVERAGE('Raw Data'!AT314,'Raw Data'!AZ314)</f>
        <v>7.6805000000000003</v>
      </c>
      <c r="S136" s="9">
        <f>STDEV('Raw Data'!AT314,'Raw Data'!AZ314)</f>
        <v>0.11950104602052625</v>
      </c>
      <c r="T136" s="1">
        <f>AVERAGE('Raw Data'!BL314,'Raw Data'!BR314,'Raw Data'!BX314)</f>
        <v>7.8019999999999996</v>
      </c>
      <c r="U136" s="9">
        <f>STDEV('Raw Data'!BL314,'Raw Data'!BR314,'Raw Data'!BX314)</f>
        <v>0.1245913319617378</v>
      </c>
      <c r="W136" s="2">
        <f t="shared" si="46"/>
        <v>0.20133333333333336</v>
      </c>
      <c r="X136" s="9">
        <f t="shared" si="47"/>
        <v>0.27996879023573851</v>
      </c>
      <c r="Y136" s="2">
        <f t="shared" si="48"/>
        <v>1.1999999999999567E-2</v>
      </c>
      <c r="Z136" s="9">
        <f t="shared" si="49"/>
        <v>0.12924579247149759</v>
      </c>
      <c r="AA136" s="2">
        <f t="shared" si="50"/>
        <v>0.12849999999999984</v>
      </c>
      <c r="AB136" s="9">
        <f t="shared" si="51"/>
        <v>0.30759144981614794</v>
      </c>
      <c r="AC136" s="2">
        <f t="shared" si="52"/>
        <v>0.16500000000000004</v>
      </c>
      <c r="AD136" s="9">
        <f t="shared" si="53"/>
        <v>0.13612389455640875</v>
      </c>
      <c r="AE136" s="9"/>
      <c r="AF136" s="24">
        <f t="shared" si="42"/>
        <v>7.8382523506062951E-2</v>
      </c>
      <c r="AG136" s="23">
        <f t="shared" si="43"/>
        <v>1.6704474871585422E-2</v>
      </c>
      <c r="AH136" s="22">
        <f t="shared" si="44"/>
        <v>9.4612499999999863E-2</v>
      </c>
      <c r="AI136" s="21">
        <f t="shared" si="45"/>
        <v>1.8529714669204288E-2</v>
      </c>
      <c r="AJ136">
        <f t="shared" si="54"/>
        <v>0.45632139227396795</v>
      </c>
    </row>
    <row r="137" spans="1:36" x14ac:dyDescent="0.2">
      <c r="A137" t="str">
        <f>'Raw Data'!A137</f>
        <v>Apo_lipin</v>
      </c>
      <c r="B137">
        <f>'Raw Data'!B137</f>
        <v>765</v>
      </c>
      <c r="C137">
        <f>'Raw Data'!C137</f>
        <v>781</v>
      </c>
      <c r="D137" t="str">
        <f>'Raw Data'!D137</f>
        <v>HREVIEKKPEKFKVQCL</v>
      </c>
      <c r="E137" s="1">
        <f>AVERAGE('Raw Data'!J137,'Raw Data'!P137,'Raw Data'!V137)</f>
        <v>5.008</v>
      </c>
      <c r="F137" s="9">
        <f>STDEV('Raw Data'!J137,'Raw Data'!P137,'Raw Data'!V137)</f>
        <v>0.10405767631462862</v>
      </c>
      <c r="G137" s="1">
        <f>AVERAGE('Raw Data'!AB137,'Raw Data'!AH137,'Raw Data'!AN137)</f>
        <v>6.3520000000000003</v>
      </c>
      <c r="H137" s="9">
        <f>STDEV('Raw Data'!AB137,'Raw Data'!AH137,'Raw Data'!AN137)</f>
        <v>6.2641839053463641E-2</v>
      </c>
      <c r="I137" s="1">
        <f>AVERAGE('Raw Data'!AT137,'Raw Data'!AZ137)</f>
        <v>7.5285000000000002</v>
      </c>
      <c r="J137" s="9">
        <f>STDEV('Raw Data'!AT137,'Raw Data'!AZ137)</f>
        <v>0.22415284963613569</v>
      </c>
      <c r="K137" s="1">
        <f>AVERAGE('Raw Data'!BL137,'Raw Data'!BR137,'Raw Data'!BX137)</f>
        <v>8.0216666666666665</v>
      </c>
      <c r="L137" s="9">
        <f>STDEV('Raw Data'!BL137,'Raw Data'!BR137,'Raw Data'!BX137)</f>
        <v>0.17265669211858978</v>
      </c>
      <c r="N137" s="1">
        <f>AVERAGE('Raw Data'!J315,'Raw Data'!P315,'Raw Data'!V315)</f>
        <v>4.6739999999999995</v>
      </c>
      <c r="O137" s="9">
        <f>STDEV('Raw Data'!J315,'Raw Data'!P315,'Raw Data'!V315)</f>
        <v>0.24360008210179251</v>
      </c>
      <c r="P137" s="1">
        <f>AVERAGE('Raw Data'!AB315,'Raw Data'!AH315,'Raw Data'!AN315)</f>
        <v>6.3049999999999997</v>
      </c>
      <c r="Q137" s="9">
        <f>STDEV('Raw Data'!AB315,'Raw Data'!AH315,'Raw Data'!AN315)</f>
        <v>7.7207512587830554E-2</v>
      </c>
      <c r="R137" s="1">
        <f>AVERAGE('Raw Data'!AT315,'Raw Data'!AZ315)</f>
        <v>7.4124999999999996</v>
      </c>
      <c r="S137" s="9">
        <f>STDEV('Raw Data'!AT315,'Raw Data'!AZ315)</f>
        <v>0.23829498525986695</v>
      </c>
      <c r="T137" s="1">
        <f>AVERAGE('Raw Data'!BL315,'Raw Data'!BR315,'Raw Data'!BX315)</f>
        <v>7.7920000000000007</v>
      </c>
      <c r="U137" s="9">
        <f>STDEV('Raw Data'!BL315,'Raw Data'!BR315,'Raw Data'!BX315)</f>
        <v>6.7815927332743747E-2</v>
      </c>
      <c r="W137" s="2">
        <f t="shared" si="46"/>
        <v>0.33400000000000052</v>
      </c>
      <c r="X137" s="9">
        <f t="shared" si="47"/>
        <v>0.3476577584164211</v>
      </c>
      <c r="Y137" s="2">
        <f t="shared" si="48"/>
        <v>4.7000000000000597E-2</v>
      </c>
      <c r="Z137" s="9">
        <f t="shared" si="49"/>
        <v>0.1398493516412942</v>
      </c>
      <c r="AA137" s="2">
        <f t="shared" si="50"/>
        <v>0.11600000000000055</v>
      </c>
      <c r="AB137" s="9">
        <f t="shared" si="51"/>
        <v>0.46244783489600261</v>
      </c>
      <c r="AC137" s="2">
        <f t="shared" si="52"/>
        <v>0.2296666666666658</v>
      </c>
      <c r="AD137" s="9">
        <f t="shared" si="53"/>
        <v>0.24047261945133352</v>
      </c>
      <c r="AE137" s="9"/>
      <c r="AF137" s="24">
        <f t="shared" si="42"/>
        <v>0.12086591698713062</v>
      </c>
      <c r="AG137" s="23">
        <f t="shared" si="43"/>
        <v>1.9557841154490354E-2</v>
      </c>
      <c r="AH137" s="22">
        <f t="shared" si="44"/>
        <v>0.21385800000000049</v>
      </c>
      <c r="AI137" s="21">
        <f t="shared" si="45"/>
        <v>5.782708070578587E-2</v>
      </c>
      <c r="AJ137">
        <f t="shared" si="54"/>
        <v>0.64195703816330829</v>
      </c>
    </row>
    <row r="138" spans="1:36" x14ac:dyDescent="0.2">
      <c r="A138" t="str">
        <f>'Raw Data'!A138</f>
        <v>Apo_lipin</v>
      </c>
      <c r="B138">
        <f>'Raw Data'!B138</f>
        <v>765</v>
      </c>
      <c r="C138">
        <f>'Raw Data'!C138</f>
        <v>782</v>
      </c>
      <c r="D138" t="str">
        <f>'Raw Data'!D138</f>
        <v>HREVIEKKPEKFKVQCLT</v>
      </c>
      <c r="E138" s="1">
        <f>AVERAGE('Raw Data'!J138,'Raw Data'!P138,'Raw Data'!V138)</f>
        <v>5.0633333333333335</v>
      </c>
      <c r="F138" s="9">
        <f>STDEV('Raw Data'!J138,'Raw Data'!P138,'Raw Data'!V138)</f>
        <v>0.12001805419741365</v>
      </c>
      <c r="G138" s="1">
        <f>AVERAGE('Raw Data'!AB138,'Raw Data'!AH138,'Raw Data'!AN138)</f>
        <v>6.3959999999999999</v>
      </c>
      <c r="H138" s="9">
        <f>STDEV('Raw Data'!AB138,'Raw Data'!AH138,'Raw Data'!AN138)</f>
        <v>8.7177978870812012E-3</v>
      </c>
      <c r="I138" s="1">
        <f>AVERAGE('Raw Data'!AT138,'Raw Data'!AZ138)</f>
        <v>7.7594999999999992</v>
      </c>
      <c r="J138" s="9">
        <f>STDEV('Raw Data'!AT138,'Raw Data'!AZ138)</f>
        <v>0.32739043968937159</v>
      </c>
      <c r="K138" s="1">
        <f>AVERAGE('Raw Data'!BL138,'Raw Data'!BR138,'Raw Data'!BX138)</f>
        <v>8.5726666666666667</v>
      </c>
      <c r="L138" s="9">
        <f>STDEV('Raw Data'!BL138,'Raw Data'!BR138,'Raw Data'!BX138)</f>
        <v>0.2004029274569944</v>
      </c>
      <c r="N138" s="1">
        <f>AVERAGE('Raw Data'!J316,'Raw Data'!P316,'Raw Data'!V316)</f>
        <v>4.6883333333333335</v>
      </c>
      <c r="O138" s="9">
        <f>STDEV('Raw Data'!J316,'Raw Data'!P316,'Raw Data'!V316)</f>
        <v>0.20081168624692469</v>
      </c>
      <c r="P138" s="1">
        <f>AVERAGE('Raw Data'!AB316,'Raw Data'!AH316,'Raw Data'!AN316)</f>
        <v>6.3873333333333333</v>
      </c>
      <c r="Q138" s="9">
        <f>STDEV('Raw Data'!AB316,'Raw Data'!AH316,'Raw Data'!AN316)</f>
        <v>5.9214300074672384E-2</v>
      </c>
      <c r="R138" s="1">
        <f>AVERAGE('Raw Data'!AT316,'Raw Data'!AZ316)</f>
        <v>7.73</v>
      </c>
      <c r="S138" s="9">
        <f>STDEV('Raw Data'!AT316,'Raw Data'!AZ316)</f>
        <v>6.2225396744416239E-2</v>
      </c>
      <c r="T138" s="1">
        <f>AVERAGE('Raw Data'!BL316,'Raw Data'!BR316,'Raw Data'!BX316)</f>
        <v>8.2743333333333329</v>
      </c>
      <c r="U138" s="9">
        <f>STDEV('Raw Data'!BL316,'Raw Data'!BR316,'Raw Data'!BX316)</f>
        <v>3.7846179904097832E-2</v>
      </c>
      <c r="W138" s="2">
        <f t="shared" si="46"/>
        <v>0.375</v>
      </c>
      <c r="X138" s="9">
        <f t="shared" si="47"/>
        <v>0.32082974044433832</v>
      </c>
      <c r="Y138" s="2">
        <f t="shared" si="48"/>
        <v>8.6666666666666003E-3</v>
      </c>
      <c r="Z138" s="9">
        <f t="shared" si="49"/>
        <v>6.793209796175359E-2</v>
      </c>
      <c r="AA138" s="2">
        <f t="shared" si="50"/>
        <v>2.9499999999998749E-2</v>
      </c>
      <c r="AB138" s="9">
        <f t="shared" si="51"/>
        <v>0.38961583643378783</v>
      </c>
      <c r="AC138" s="2">
        <f t="shared" si="52"/>
        <v>0.29833333333333378</v>
      </c>
      <c r="AD138" s="9">
        <f t="shared" si="53"/>
        <v>0.23824910736109223</v>
      </c>
      <c r="AE138" s="9"/>
      <c r="AF138" s="24">
        <f t="shared" si="42"/>
        <v>0.1029317223535815</v>
      </c>
      <c r="AG138" s="23">
        <f t="shared" si="43"/>
        <v>4.6147699334852859E-3</v>
      </c>
      <c r="AH138" s="22">
        <f t="shared" si="44"/>
        <v>0.15180050000000012</v>
      </c>
      <c r="AI138" s="21">
        <f t="shared" si="45"/>
        <v>5.6762637158357249E-2</v>
      </c>
      <c r="AJ138">
        <f t="shared" si="54"/>
        <v>0.56223627546203758</v>
      </c>
    </row>
    <row r="139" spans="1:36" x14ac:dyDescent="0.2">
      <c r="A139" t="str">
        <f>'Raw Data'!A139</f>
        <v>Apo_lipin</v>
      </c>
      <c r="B139">
        <f>'Raw Data'!B139</f>
        <v>765</v>
      </c>
      <c r="C139">
        <f>'Raw Data'!C139</f>
        <v>783</v>
      </c>
      <c r="D139" t="str">
        <f>'Raw Data'!D139</f>
        <v>HREVIEKKPEKFKVQCLTD</v>
      </c>
      <c r="E139" s="1">
        <f>AVERAGE('Raw Data'!J139,'Raw Data'!P139,'Raw Data'!V139)</f>
        <v>5.0440000000000005</v>
      </c>
      <c r="F139" s="9">
        <f>STDEV('Raw Data'!J139,'Raw Data'!P139,'Raw Data'!V139)</f>
        <v>0.12404837765968577</v>
      </c>
      <c r="G139" s="1">
        <f>AVERAGE('Raw Data'!AB139,'Raw Data'!AH139,'Raw Data'!AN139)</f>
        <v>6.4336666666666673</v>
      </c>
      <c r="H139" s="9">
        <f>STDEV('Raw Data'!AB139,'Raw Data'!AH139,'Raw Data'!AN139)</f>
        <v>7.6526683799400128E-2</v>
      </c>
      <c r="I139" s="1">
        <f>AVERAGE('Raw Data'!AT139,'Raw Data'!AZ139)</f>
        <v>7.7885</v>
      </c>
      <c r="J139" s="9">
        <f>STDEV('Raw Data'!AT139,'Raw Data'!AZ139)</f>
        <v>0.26657925650732889</v>
      </c>
      <c r="K139" s="1">
        <f>AVERAGE('Raw Data'!BL139,'Raw Data'!BR139,'Raw Data'!BX139)</f>
        <v>8.9149999999999991</v>
      </c>
      <c r="L139" s="9">
        <f>STDEV('Raw Data'!BL139,'Raw Data'!BR139,'Raw Data'!BX139)</f>
        <v>0.19915822855207391</v>
      </c>
      <c r="N139" s="1">
        <f>AVERAGE('Raw Data'!J317,'Raw Data'!P317,'Raw Data'!V317)</f>
        <v>4.7060000000000004</v>
      </c>
      <c r="O139" s="9">
        <f>STDEV('Raw Data'!J317,'Raw Data'!P317,'Raw Data'!V317)</f>
        <v>0.2553252827277393</v>
      </c>
      <c r="P139" s="1">
        <f>AVERAGE('Raw Data'!AB317,'Raw Data'!AH317,'Raw Data'!AN317)</f>
        <v>6.344333333333334</v>
      </c>
      <c r="Q139" s="9">
        <f>STDEV('Raw Data'!AB317,'Raw Data'!AH317,'Raw Data'!AN317)</f>
        <v>7.0571476768828731E-2</v>
      </c>
      <c r="R139" s="1">
        <f>AVERAGE('Raw Data'!AT317,'Raw Data'!AZ317)</f>
        <v>7.63</v>
      </c>
      <c r="S139" s="9">
        <f>STDEV('Raw Data'!AT317,'Raw Data'!AZ317)</f>
        <v>0.22910259710444128</v>
      </c>
      <c r="T139" s="1">
        <f>AVERAGE('Raw Data'!BL317,'Raw Data'!BR317,'Raw Data'!BX317)</f>
        <v>8.5679999999999996</v>
      </c>
      <c r="U139" s="9">
        <f>STDEV('Raw Data'!BL317,'Raw Data'!BR317,'Raw Data'!BX317)</f>
        <v>8.3162491545167749E-2</v>
      </c>
      <c r="W139" s="2">
        <f t="shared" si="46"/>
        <v>0.33800000000000008</v>
      </c>
      <c r="X139" s="9">
        <f t="shared" si="47"/>
        <v>0.37937366038742504</v>
      </c>
      <c r="Y139" s="2">
        <f t="shared" si="48"/>
        <v>8.9333333333333265E-2</v>
      </c>
      <c r="Z139" s="9">
        <f t="shared" si="49"/>
        <v>0.14709816056822886</v>
      </c>
      <c r="AA139" s="2">
        <f t="shared" si="50"/>
        <v>0.15850000000000009</v>
      </c>
      <c r="AB139" s="9">
        <f t="shared" si="51"/>
        <v>0.4956818536117702</v>
      </c>
      <c r="AC139" s="2">
        <f t="shared" si="52"/>
        <v>0.34699999999999953</v>
      </c>
      <c r="AD139" s="9">
        <f t="shared" si="53"/>
        <v>0.28232072009724163</v>
      </c>
      <c r="AE139" s="9"/>
      <c r="AF139" s="24">
        <f t="shared" si="42"/>
        <v>0.1439243741957533</v>
      </c>
      <c r="AG139" s="23">
        <f t="shared" si="43"/>
        <v>2.1637868842556439E-2</v>
      </c>
      <c r="AH139" s="22">
        <f t="shared" si="44"/>
        <v>0.24570050000000038</v>
      </c>
      <c r="AI139" s="21">
        <f t="shared" si="45"/>
        <v>7.9704988996225051E-2</v>
      </c>
      <c r="AJ139">
        <f t="shared" si="54"/>
        <v>0.70069089621211378</v>
      </c>
    </row>
    <row r="140" spans="1:36" x14ac:dyDescent="0.2">
      <c r="A140" t="str">
        <f>'Raw Data'!A140</f>
        <v>Apo_lipin</v>
      </c>
      <c r="B140">
        <f>'Raw Data'!B140</f>
        <v>782</v>
      </c>
      <c r="C140">
        <f>'Raw Data'!C140</f>
        <v>789</v>
      </c>
      <c r="D140" t="str">
        <f>'Raw Data'!D140</f>
        <v>TDIKNLFF</v>
      </c>
      <c r="E140" s="1">
        <f>AVERAGE('Raw Data'!J140,'Raw Data'!P140,'Raw Data'!V140)</f>
        <v>0.21633333333333335</v>
      </c>
      <c r="F140" s="9">
        <f>STDEV('Raw Data'!J140,'Raw Data'!P140,'Raw Data'!V140)</f>
        <v>6.3846169292552865E-2</v>
      </c>
      <c r="G140" s="1">
        <f>AVERAGE('Raw Data'!AB140,'Raw Data'!AH140,'Raw Data'!AN140)</f>
        <v>1.012</v>
      </c>
      <c r="H140" s="9">
        <f>STDEV('Raw Data'!AB140,'Raw Data'!AH140,'Raw Data'!AN140)</f>
        <v>5.8283788483591219E-2</v>
      </c>
      <c r="I140" s="1">
        <f>AVERAGE('Raw Data'!AT140,'Raw Data'!AZ140)</f>
        <v>1.5565</v>
      </c>
      <c r="J140" s="9">
        <f>STDEV('Raw Data'!AT140,'Raw Data'!AZ140)</f>
        <v>6.3639610306788549E-3</v>
      </c>
      <c r="K140" s="1">
        <f>AVERAGE('Raw Data'!BL140,'Raw Data'!BR140,'Raw Data'!BX140)</f>
        <v>2.2189999999999999</v>
      </c>
      <c r="L140" s="9">
        <f>STDEV('Raw Data'!BL140,'Raw Data'!BR140,'Raw Data'!BX140)</f>
        <v>6.9202601107183778E-2</v>
      </c>
      <c r="N140" s="1">
        <f>AVERAGE('Raw Data'!J318,'Raw Data'!P318,'Raw Data'!V318)</f>
        <v>0.22333333333333336</v>
      </c>
      <c r="O140" s="9">
        <f>STDEV('Raw Data'!J318,'Raw Data'!P318,'Raw Data'!V318)</f>
        <v>4.5280606591932053E-2</v>
      </c>
      <c r="P140" s="1">
        <f>AVERAGE('Raw Data'!AB318,'Raw Data'!AH318,'Raw Data'!AN318)</f>
        <v>0.91633333333333333</v>
      </c>
      <c r="Q140" s="9">
        <f>STDEV('Raw Data'!AB318,'Raw Data'!AH318,'Raw Data'!AN318)</f>
        <v>8.7368949480541129E-3</v>
      </c>
      <c r="R140" s="1">
        <f>AVERAGE('Raw Data'!AT318,'Raw Data'!AZ318)</f>
        <v>1.5465</v>
      </c>
      <c r="S140" s="9">
        <f>STDEV('Raw Data'!AT318,'Raw Data'!AZ318)</f>
        <v>8.5559920523572253E-2</v>
      </c>
      <c r="T140" s="1">
        <f>AVERAGE('Raw Data'!BL318,'Raw Data'!BR318,'Raw Data'!BX318)</f>
        <v>2.1303333333333332</v>
      </c>
      <c r="U140" s="9">
        <f>STDEV('Raw Data'!BL318,'Raw Data'!BR318,'Raw Data'!BX318)</f>
        <v>5.9584673644598789E-2</v>
      </c>
      <c r="W140" s="2">
        <f t="shared" si="46"/>
        <v>-7.0000000000000062E-3</v>
      </c>
      <c r="X140" s="9">
        <f t="shared" si="47"/>
        <v>0.10912677588448491</v>
      </c>
      <c r="Y140" s="2">
        <f t="shared" si="48"/>
        <v>9.5666666666666678E-2</v>
      </c>
      <c r="Z140" s="9">
        <f t="shared" si="49"/>
        <v>6.7020683431645328E-2</v>
      </c>
      <c r="AA140" s="2">
        <f t="shared" si="50"/>
        <v>1.0000000000000009E-2</v>
      </c>
      <c r="AB140" s="9">
        <f t="shared" si="51"/>
        <v>9.1923881554251102E-2</v>
      </c>
      <c r="AC140" s="2">
        <f t="shared" si="52"/>
        <v>8.8666666666666671E-2</v>
      </c>
      <c r="AD140" s="9">
        <f t="shared" si="53"/>
        <v>0.12878727475178256</v>
      </c>
      <c r="AE140" s="9"/>
      <c r="AF140" s="24">
        <f t="shared" si="42"/>
        <v>1.1908653214942598E-2</v>
      </c>
      <c r="AG140" s="23">
        <f t="shared" si="43"/>
        <v>4.4917720076448186E-3</v>
      </c>
      <c r="AH140" s="22">
        <f t="shared" si="44"/>
        <v>8.4499999999999853E-3</v>
      </c>
      <c r="AI140" s="21">
        <f t="shared" si="45"/>
        <v>1.658616213799113E-2</v>
      </c>
      <c r="AJ140">
        <f t="shared" si="54"/>
        <v>0.20355978817187478</v>
      </c>
    </row>
    <row r="141" spans="1:36" x14ac:dyDescent="0.2">
      <c r="A141" t="str">
        <f>'Raw Data'!A141</f>
        <v>Apo_lipin</v>
      </c>
      <c r="B141">
        <f>'Raw Data'!B141</f>
        <v>782</v>
      </c>
      <c r="C141">
        <f>'Raw Data'!C141</f>
        <v>795</v>
      </c>
      <c r="D141" t="str">
        <f>'Raw Data'!D141</f>
        <v>TDIKNLFFPNTEPF</v>
      </c>
      <c r="E141" s="1">
        <f>AVERAGE('Raw Data'!J141,'Raw Data'!P141,'Raw Data'!V141)</f>
        <v>0.95233333333333337</v>
      </c>
      <c r="F141" s="9">
        <f>STDEV('Raw Data'!J141,'Raw Data'!P141,'Raw Data'!V141)</f>
        <v>0.11662904155197944</v>
      </c>
      <c r="G141" s="1">
        <f>AVERAGE('Raw Data'!AB141,'Raw Data'!AH141,'Raw Data'!AN141)</f>
        <v>2.0253333333333337</v>
      </c>
      <c r="H141" s="9">
        <f>STDEV('Raw Data'!AB141,'Raw Data'!AH141,'Raw Data'!AN141)</f>
        <v>6.7928884381633484E-2</v>
      </c>
      <c r="I141" s="1">
        <f>AVERAGE('Raw Data'!AT141,'Raw Data'!AZ141)</f>
        <v>3.0114999999999998</v>
      </c>
      <c r="J141" s="9">
        <f>STDEV('Raw Data'!AT141,'Raw Data'!AZ141)</f>
        <v>8.2731493398826059E-2</v>
      </c>
      <c r="K141" s="1">
        <f>AVERAGE('Raw Data'!BL141,'Raw Data'!BR141,'Raw Data'!BX141)</f>
        <v>4.426333333333333</v>
      </c>
      <c r="L141" s="9">
        <f>STDEV('Raw Data'!BL141,'Raw Data'!BR141,'Raw Data'!BX141)</f>
        <v>9.2240627346811294E-2</v>
      </c>
      <c r="N141" s="1">
        <f>AVERAGE('Raw Data'!J319,'Raw Data'!P319,'Raw Data'!V319)</f>
        <v>0.84599999999999997</v>
      </c>
      <c r="O141" s="9">
        <f>STDEV('Raw Data'!J319,'Raw Data'!P319,'Raw Data'!V319)</f>
        <v>2.2715633383201116E-2</v>
      </c>
      <c r="P141" s="1">
        <f>AVERAGE('Raw Data'!AB319,'Raw Data'!AH319,'Raw Data'!AN319)</f>
        <v>1.7716666666666665</v>
      </c>
      <c r="Q141" s="9">
        <f>STDEV('Raw Data'!AB319,'Raw Data'!AH319,'Raw Data'!AN319)</f>
        <v>0.10554777749120699</v>
      </c>
      <c r="R141" s="1">
        <f>AVERAGE('Raw Data'!AT319,'Raw Data'!AZ319)</f>
        <v>2.8875000000000002</v>
      </c>
      <c r="S141" s="9">
        <f>STDEV('Raw Data'!AT319,'Raw Data'!AZ319)</f>
        <v>2.8991378028648394E-2</v>
      </c>
      <c r="T141" s="1">
        <f>AVERAGE('Raw Data'!BL319,'Raw Data'!BR319,'Raw Data'!BX319)</f>
        <v>4.4413333333333327</v>
      </c>
      <c r="U141" s="9">
        <f>STDEV('Raw Data'!BL319,'Raw Data'!BR319,'Raw Data'!BX319)</f>
        <v>9.504384952921793E-3</v>
      </c>
      <c r="W141" s="2">
        <f t="shared" si="46"/>
        <v>0.10633333333333339</v>
      </c>
      <c r="X141" s="9">
        <f t="shared" si="47"/>
        <v>0.13934467493518055</v>
      </c>
      <c r="Y141" s="2">
        <f t="shared" si="48"/>
        <v>0.25366666666666715</v>
      </c>
      <c r="Z141" s="9">
        <f t="shared" si="49"/>
        <v>0.17347666187284047</v>
      </c>
      <c r="AA141" s="2">
        <f t="shared" si="50"/>
        <v>0.12399999999999967</v>
      </c>
      <c r="AB141" s="9">
        <f t="shared" si="51"/>
        <v>0.11172287142747445</v>
      </c>
      <c r="AC141" s="2">
        <f t="shared" si="52"/>
        <v>-1.499999999999968E-2</v>
      </c>
      <c r="AD141" s="9">
        <f t="shared" si="53"/>
        <v>0.10174501229973308</v>
      </c>
      <c r="AE141" s="9"/>
      <c r="AF141" s="24">
        <f t="shared" si="42"/>
        <v>1.9416938432791134E-2</v>
      </c>
      <c r="AG141" s="23">
        <f t="shared" si="43"/>
        <v>3.0094152214543823E-2</v>
      </c>
      <c r="AH141" s="22">
        <f t="shared" si="44"/>
        <v>1.2481999999999986E-2</v>
      </c>
      <c r="AI141" s="21">
        <f t="shared" si="45"/>
        <v>1.0352047527872835E-2</v>
      </c>
      <c r="AJ141">
        <f t="shared" si="54"/>
        <v>0.2689705154384171</v>
      </c>
    </row>
    <row r="142" spans="1:36" x14ac:dyDescent="0.2">
      <c r="A142" t="str">
        <f>'Raw Data'!A142</f>
        <v>Apo_lipin</v>
      </c>
      <c r="B142">
        <f>'Raw Data'!B142</f>
        <v>782</v>
      </c>
      <c r="C142">
        <f>'Raw Data'!C142</f>
        <v>796</v>
      </c>
      <c r="D142" t="str">
        <f>'Raw Data'!D142</f>
        <v>TDIKNLFFPNTEPFY</v>
      </c>
      <c r="E142" s="1">
        <f>AVERAGE('Raw Data'!J142,'Raw Data'!P142,'Raw Data'!V142)</f>
        <v>0.92099999999999993</v>
      </c>
      <c r="F142" s="9">
        <f>STDEV('Raw Data'!J142,'Raw Data'!P142,'Raw Data'!V142)</f>
        <v>6.6775744099186199E-2</v>
      </c>
      <c r="G142" s="1">
        <f>AVERAGE('Raw Data'!AB142,'Raw Data'!AH142,'Raw Data'!AN142)</f>
        <v>1.6319999999999999</v>
      </c>
      <c r="H142" s="9">
        <f>STDEV('Raw Data'!AB142,'Raw Data'!AH142,'Raw Data'!AN142)</f>
        <v>2.621068484416229E-2</v>
      </c>
      <c r="I142" s="1">
        <f>AVERAGE('Raw Data'!AT142,'Raw Data'!AZ142)</f>
        <v>2.8624999999999998</v>
      </c>
      <c r="J142" s="9">
        <f>STDEV('Raw Data'!AT142,'Raw Data'!AZ142)</f>
        <v>8.8388347648318447E-2</v>
      </c>
      <c r="K142" s="1">
        <f>AVERAGE('Raw Data'!BL142,'Raw Data'!BR142,'Raw Data'!BX142)</f>
        <v>4.5783333333333331</v>
      </c>
      <c r="L142" s="9">
        <f>STDEV('Raw Data'!BL142,'Raw Data'!BR142,'Raw Data'!BX142)</f>
        <v>2.9399546481762549E-2</v>
      </c>
      <c r="N142" s="1">
        <f>AVERAGE('Raw Data'!J320,'Raw Data'!P320,'Raw Data'!V320)</f>
        <v>0.90866666666666662</v>
      </c>
      <c r="O142" s="9">
        <f>STDEV('Raw Data'!J320,'Raw Data'!P320,'Raw Data'!V320)</f>
        <v>6.0475890512941888E-2</v>
      </c>
      <c r="P142" s="1">
        <f>AVERAGE('Raw Data'!AB320,'Raw Data'!AH320,'Raw Data'!AN320)</f>
        <v>1.6593333333333333</v>
      </c>
      <c r="Q142" s="9">
        <f>STDEV('Raw Data'!AB320,'Raw Data'!AH320,'Raw Data'!AN320)</f>
        <v>0.17938041513312802</v>
      </c>
      <c r="R142" s="1">
        <f>AVERAGE('Raw Data'!AT320,'Raw Data'!AZ320)</f>
        <v>3.1465000000000001</v>
      </c>
      <c r="S142" s="9">
        <f>STDEV('Raw Data'!AT320,'Raw Data'!AZ320)</f>
        <v>1.4849242404917433E-2</v>
      </c>
      <c r="T142" s="1">
        <f>AVERAGE('Raw Data'!BL320,'Raw Data'!BR320,'Raw Data'!BX320)</f>
        <v>4.4210000000000003</v>
      </c>
      <c r="U142" s="9">
        <f>STDEV('Raw Data'!BL320,'Raw Data'!BR320,'Raw Data'!BX320)</f>
        <v>3.1048349392520203E-2</v>
      </c>
      <c r="W142" s="2">
        <f t="shared" si="46"/>
        <v>1.2333333333333307E-2</v>
      </c>
      <c r="X142" s="9">
        <f t="shared" si="47"/>
        <v>0.12725163461212807</v>
      </c>
      <c r="Y142" s="2">
        <f t="shared" si="48"/>
        <v>-2.7333333333333432E-2</v>
      </c>
      <c r="Z142" s="9">
        <f t="shared" si="49"/>
        <v>0.2055910999772903</v>
      </c>
      <c r="AA142" s="2">
        <f t="shared" si="50"/>
        <v>-0.28400000000000025</v>
      </c>
      <c r="AB142" s="9">
        <f t="shared" si="51"/>
        <v>0.10323759005323588</v>
      </c>
      <c r="AC142" s="2">
        <f t="shared" si="52"/>
        <v>0.15733333333333288</v>
      </c>
      <c r="AD142" s="9">
        <f t="shared" si="53"/>
        <v>6.0447895874282752E-2</v>
      </c>
      <c r="AE142" s="9"/>
      <c r="AF142" s="24">
        <f t="shared" si="42"/>
        <v>1.6192978511458553E-2</v>
      </c>
      <c r="AG142" s="23">
        <f t="shared" si="43"/>
        <v>4.2267700389872175E-2</v>
      </c>
      <c r="AH142" s="22">
        <f t="shared" si="44"/>
        <v>1.0657999999999987E-2</v>
      </c>
      <c r="AI142" s="21">
        <f t="shared" si="45"/>
        <v>3.6539481156281296E-3</v>
      </c>
      <c r="AJ142">
        <f t="shared" si="54"/>
        <v>0.26976402098307856</v>
      </c>
    </row>
    <row r="143" spans="1:36" x14ac:dyDescent="0.2">
      <c r="A143" t="str">
        <f>'Raw Data'!A143</f>
        <v>Apo_lipin</v>
      </c>
      <c r="B143">
        <f>'Raw Data'!B143</f>
        <v>782</v>
      </c>
      <c r="C143">
        <f>'Raw Data'!C143</f>
        <v>798</v>
      </c>
      <c r="D143" t="str">
        <f>'Raw Data'!D143</f>
        <v>TDIKNLFFPNTEPFYAA</v>
      </c>
      <c r="E143" s="1">
        <f>AVERAGE('Raw Data'!J143,'Raw Data'!P143,'Raw Data'!V143)</f>
        <v>1.0890000000000002</v>
      </c>
      <c r="F143" s="9">
        <f>STDEV('Raw Data'!J143,'Raw Data'!P143,'Raw Data'!V143)</f>
        <v>7.7948701079620375E-2</v>
      </c>
      <c r="G143" s="1">
        <f>AVERAGE('Raw Data'!AB143,'Raw Data'!AH143,'Raw Data'!AN143)</f>
        <v>1.704</v>
      </c>
      <c r="H143" s="9">
        <f>STDEV('Raw Data'!AB143,'Raw Data'!AH143,'Raw Data'!AN143)</f>
        <v>9.059801322324898E-2</v>
      </c>
      <c r="I143" s="1">
        <f>AVERAGE('Raw Data'!AT143,'Raw Data'!AZ143)</f>
        <v>3.1019999999999999</v>
      </c>
      <c r="J143" s="9">
        <f>STDEV('Raw Data'!AT143,'Raw Data'!AZ143)</f>
        <v>3.5355339059327251E-2</v>
      </c>
      <c r="K143" s="1">
        <f>AVERAGE('Raw Data'!BL143,'Raw Data'!BR143,'Raw Data'!BX143)</f>
        <v>4.7300000000000004</v>
      </c>
      <c r="L143" s="9">
        <f>STDEV('Raw Data'!BL143,'Raw Data'!BR143,'Raw Data'!BX143)</f>
        <v>0.10927488274988016</v>
      </c>
      <c r="N143" s="1">
        <f>AVERAGE('Raw Data'!J321,'Raw Data'!P321,'Raw Data'!V321)</f>
        <v>1.002</v>
      </c>
      <c r="O143" s="9">
        <f>STDEV('Raw Data'!J321,'Raw Data'!P321,'Raw Data'!V321)</f>
        <v>6.876772498781672E-2</v>
      </c>
      <c r="P143" s="1">
        <f>AVERAGE('Raw Data'!AB321,'Raw Data'!AH321,'Raw Data'!AN321)</f>
        <v>1.6376666666666668</v>
      </c>
      <c r="Q143" s="9">
        <f>STDEV('Raw Data'!AB321,'Raw Data'!AH321,'Raw Data'!AN321)</f>
        <v>7.1451615330469204E-2</v>
      </c>
      <c r="R143" s="1">
        <f>AVERAGE('Raw Data'!AT321,'Raw Data'!AZ321)</f>
        <v>3.04</v>
      </c>
      <c r="S143" s="9">
        <f>STDEV('Raw Data'!AT321,'Raw Data'!AZ321)</f>
        <v>2.8284271247461926E-2</v>
      </c>
      <c r="T143" s="1">
        <f>AVERAGE('Raw Data'!BL321,'Raw Data'!BR321,'Raw Data'!BX321)</f>
        <v>4.7093333333333334</v>
      </c>
      <c r="U143" s="9">
        <f>STDEV('Raw Data'!BL321,'Raw Data'!BR321,'Raw Data'!BX321)</f>
        <v>0.11740670054700181</v>
      </c>
      <c r="W143" s="2">
        <f t="shared" si="46"/>
        <v>8.7000000000000188E-2</v>
      </c>
      <c r="X143" s="9">
        <f t="shared" si="47"/>
        <v>0.14671642606743709</v>
      </c>
      <c r="Y143" s="2">
        <f t="shared" si="48"/>
        <v>6.6333333333333133E-2</v>
      </c>
      <c r="Z143" s="9">
        <f t="shared" si="49"/>
        <v>0.16204962855371818</v>
      </c>
      <c r="AA143" s="2">
        <f t="shared" si="50"/>
        <v>6.1999999999999833E-2</v>
      </c>
      <c r="AB143" s="9">
        <f t="shared" si="51"/>
        <v>6.3639610306789177E-2</v>
      </c>
      <c r="AC143" s="2">
        <f t="shared" si="52"/>
        <v>2.0666666666667055E-2</v>
      </c>
      <c r="AD143" s="9">
        <f t="shared" si="53"/>
        <v>0.22668158329688198</v>
      </c>
      <c r="AE143" s="9"/>
      <c r="AF143" s="24">
        <f t="shared" si="42"/>
        <v>2.1525709678001735E-2</v>
      </c>
      <c r="AG143" s="23">
        <f t="shared" si="43"/>
        <v>2.6260082114398037E-2</v>
      </c>
      <c r="AH143" s="22">
        <f t="shared" si="44"/>
        <v>4.0499999999999868E-3</v>
      </c>
      <c r="AI143" s="21">
        <f t="shared" si="45"/>
        <v>5.1384540205981245E-2</v>
      </c>
      <c r="AJ143">
        <f t="shared" si="54"/>
        <v>0.32127921189890424</v>
      </c>
    </row>
    <row r="144" spans="1:36" x14ac:dyDescent="0.2">
      <c r="A144" t="str">
        <f>'Raw Data'!A144</f>
        <v>Apo_lipin</v>
      </c>
      <c r="B144">
        <f>'Raw Data'!B144</f>
        <v>782</v>
      </c>
      <c r="C144">
        <f>'Raw Data'!C144</f>
        <v>799</v>
      </c>
      <c r="D144" t="str">
        <f>'Raw Data'!D144</f>
        <v>TDIKNLFFPNTEPFYAAF</v>
      </c>
      <c r="E144" s="1">
        <f>AVERAGE('Raw Data'!J144,'Raw Data'!P144,'Raw Data'!V144)</f>
        <v>0.94766666666666666</v>
      </c>
      <c r="F144" s="9">
        <f>STDEV('Raw Data'!J144,'Raw Data'!P144,'Raw Data'!V144)</f>
        <v>8.9779359171990841E-2</v>
      </c>
      <c r="G144" s="1">
        <f>AVERAGE('Raw Data'!AB144,'Raw Data'!AH144,'Raw Data'!AN144)</f>
        <v>1.7253333333333334</v>
      </c>
      <c r="H144" s="9">
        <f>STDEV('Raw Data'!AB144,'Raw Data'!AH144,'Raw Data'!AN144)</f>
        <v>0.13496789741762055</v>
      </c>
      <c r="I144" s="1">
        <f>AVERAGE('Raw Data'!AT144,'Raw Data'!AZ144)</f>
        <v>2.9660000000000002</v>
      </c>
      <c r="J144" s="9">
        <f>STDEV('Raw Data'!AT144,'Raw Data'!AZ144)</f>
        <v>0.1131370849898474</v>
      </c>
      <c r="K144" s="1">
        <f>AVERAGE('Raw Data'!BL144,'Raw Data'!BR144,'Raw Data'!BX144)</f>
        <v>4.8413333333333339</v>
      </c>
      <c r="L144" s="9">
        <f>STDEV('Raw Data'!BL144,'Raw Data'!BR144,'Raw Data'!BX144)</f>
        <v>9.6500431777963039E-2</v>
      </c>
      <c r="N144" s="1">
        <f>AVERAGE('Raw Data'!J322,'Raw Data'!P322,'Raw Data'!V322)</f>
        <v>0.93800000000000006</v>
      </c>
      <c r="O144" s="9">
        <f>STDEV('Raw Data'!J322,'Raw Data'!P322,'Raw Data'!V322)</f>
        <v>3.6041642581880175E-2</v>
      </c>
      <c r="P144" s="1">
        <f>AVERAGE('Raw Data'!AB322,'Raw Data'!AH322,'Raw Data'!AN322)</f>
        <v>1.6196666666666666</v>
      </c>
      <c r="Q144" s="9">
        <f>STDEV('Raw Data'!AB322,'Raw Data'!AH322,'Raw Data'!AN322)</f>
        <v>3.8370995990895662E-2</v>
      </c>
      <c r="R144" s="1">
        <f>AVERAGE('Raw Data'!AT322,'Raw Data'!AZ322)</f>
        <v>2.8165</v>
      </c>
      <c r="S144" s="9">
        <f>STDEV('Raw Data'!AT322,'Raw Data'!AZ322)</f>
        <v>3.7476659402886976E-2</v>
      </c>
      <c r="T144" s="1">
        <f>AVERAGE('Raw Data'!BL322,'Raw Data'!BR322,'Raw Data'!BX322)</f>
        <v>4.3650000000000002</v>
      </c>
      <c r="U144" s="9">
        <f>STDEV('Raw Data'!BL322,'Raw Data'!BR322,'Raw Data'!BX322)</f>
        <v>0.15944591559522606</v>
      </c>
      <c r="W144" s="2">
        <f t="shared" si="46"/>
        <v>9.6666666666666012E-3</v>
      </c>
      <c r="X144" s="9">
        <f t="shared" si="47"/>
        <v>0.12582100175387101</v>
      </c>
      <c r="Y144" s="2">
        <f t="shared" si="48"/>
        <v>0.1056666666666668</v>
      </c>
      <c r="Z144" s="9">
        <f t="shared" si="49"/>
        <v>0.17333889340851621</v>
      </c>
      <c r="AA144" s="2">
        <f t="shared" si="50"/>
        <v>0.14950000000000019</v>
      </c>
      <c r="AB144" s="9">
        <f t="shared" si="51"/>
        <v>0.15061374439273437</v>
      </c>
      <c r="AC144" s="2">
        <f t="shared" si="52"/>
        <v>0.47633333333333372</v>
      </c>
      <c r="AD144" s="9">
        <f t="shared" si="53"/>
        <v>0.25594634737318911</v>
      </c>
      <c r="AE144" s="9"/>
      <c r="AF144" s="24">
        <f t="shared" si="42"/>
        <v>1.5830924482347613E-2</v>
      </c>
      <c r="AG144" s="23">
        <f t="shared" si="43"/>
        <v>3.0046371968088945E-2</v>
      </c>
      <c r="AH144" s="22">
        <f t="shared" si="44"/>
        <v>2.2684499999999923E-2</v>
      </c>
      <c r="AI144" s="21">
        <f t="shared" si="45"/>
        <v>6.5508532733677183E-2</v>
      </c>
      <c r="AJ144">
        <f t="shared" si="54"/>
        <v>0.36615615409837599</v>
      </c>
    </row>
    <row r="145" spans="1:36" x14ac:dyDescent="0.2">
      <c r="A145" t="str">
        <f>'Raw Data'!A145</f>
        <v>Apo_lipin</v>
      </c>
      <c r="B145">
        <f>'Raw Data'!B145</f>
        <v>782</v>
      </c>
      <c r="C145">
        <f>'Raw Data'!C145</f>
        <v>806</v>
      </c>
      <c r="D145" t="str">
        <f>'Raw Data'!D145</f>
        <v>TDIKNLFFPNTEPFYAAFGNRPADV</v>
      </c>
      <c r="E145" s="1">
        <f>AVERAGE('Raw Data'!J145,'Raw Data'!P145,'Raw Data'!V145)</f>
        <v>2.3036666666666665</v>
      </c>
      <c r="F145" s="9">
        <f>STDEV('Raw Data'!J145,'Raw Data'!P145,'Raw Data'!V145)</f>
        <v>0.10006164766449406</v>
      </c>
      <c r="G145" s="1">
        <f>AVERAGE('Raw Data'!AB145,'Raw Data'!AH145,'Raw Data'!AN145)</f>
        <v>3.8176666666666663</v>
      </c>
      <c r="H145" s="9">
        <f>STDEV('Raw Data'!AB145,'Raw Data'!AH145,'Raw Data'!AN145)</f>
        <v>0.12818866304526821</v>
      </c>
      <c r="I145" s="1">
        <f>AVERAGE('Raw Data'!AT145,'Raw Data'!AZ145)</f>
        <v>6.0419999999999998</v>
      </c>
      <c r="J145" s="9">
        <f>STDEV('Raw Data'!AT145,'Raw Data'!AZ145)</f>
        <v>6.5053823869162114E-2</v>
      </c>
      <c r="K145" s="1">
        <f>AVERAGE('Raw Data'!BL145,'Raw Data'!BR145,'Raw Data'!BX145)</f>
        <v>8.6023333333333341</v>
      </c>
      <c r="L145" s="9">
        <f>STDEV('Raw Data'!BL145,'Raw Data'!BR145,'Raw Data'!BX145)</f>
        <v>0.20474944037367598</v>
      </c>
      <c r="N145" s="1">
        <f>AVERAGE('Raw Data'!J323,'Raw Data'!P323,'Raw Data'!V323)</f>
        <v>2.1223333333333332</v>
      </c>
      <c r="O145" s="9">
        <f>STDEV('Raw Data'!J323,'Raw Data'!P323,'Raw Data'!V323)</f>
        <v>3.8017539811688705E-2</v>
      </c>
      <c r="P145" s="1">
        <f>AVERAGE('Raw Data'!AB323,'Raw Data'!AH323,'Raw Data'!AN323)</f>
        <v>3.72</v>
      </c>
      <c r="Q145" s="9">
        <f>STDEV('Raw Data'!AB323,'Raw Data'!AH323,'Raw Data'!AN323)</f>
        <v>5.6709787515031106E-2</v>
      </c>
      <c r="R145" s="1">
        <f>AVERAGE('Raw Data'!AT323,'Raw Data'!AZ323)</f>
        <v>5.7205000000000004</v>
      </c>
      <c r="S145" s="9">
        <f>STDEV('Raw Data'!AT323,'Raw Data'!AZ323)</f>
        <v>0.14495689014324228</v>
      </c>
      <c r="T145" s="1">
        <f>AVERAGE('Raw Data'!BL323,'Raw Data'!BR323,'Raw Data'!BX323)</f>
        <v>8.338000000000001</v>
      </c>
      <c r="U145" s="9">
        <f>STDEV('Raw Data'!BL323,'Raw Data'!BR323,'Raw Data'!BX323)</f>
        <v>5.9228371579843522E-2</v>
      </c>
      <c r="W145" s="2">
        <f t="shared" si="46"/>
        <v>0.18133333333333335</v>
      </c>
      <c r="X145" s="9">
        <f t="shared" si="47"/>
        <v>0.13807918747618275</v>
      </c>
      <c r="Y145" s="2">
        <f t="shared" si="48"/>
        <v>9.7666666666666124E-2</v>
      </c>
      <c r="Z145" s="9">
        <f t="shared" si="49"/>
        <v>0.18489845056029933</v>
      </c>
      <c r="AA145" s="2">
        <f t="shared" si="50"/>
        <v>0.32149999999999945</v>
      </c>
      <c r="AB145" s="9">
        <f t="shared" si="51"/>
        <v>0.2100107140124044</v>
      </c>
      <c r="AC145" s="2">
        <f t="shared" si="52"/>
        <v>0.26433333333333309</v>
      </c>
      <c r="AD145" s="9">
        <f t="shared" si="53"/>
        <v>0.26397781195351949</v>
      </c>
      <c r="AE145" s="9"/>
      <c r="AF145" s="24">
        <f t="shared" si="42"/>
        <v>1.9065862014082825E-2</v>
      </c>
      <c r="AG145" s="23">
        <f t="shared" si="43"/>
        <v>3.4187437019599455E-2</v>
      </c>
      <c r="AH145" s="22">
        <f t="shared" si="44"/>
        <v>4.4104499999999908E-2</v>
      </c>
      <c r="AI145" s="21">
        <f t="shared" si="45"/>
        <v>6.9684285203767696E-2</v>
      </c>
      <c r="AJ145">
        <f t="shared" si="54"/>
        <v>0.40870782257922328</v>
      </c>
    </row>
    <row r="146" spans="1:36" x14ac:dyDescent="0.2">
      <c r="A146" t="str">
        <f>'Raw Data'!A146</f>
        <v>Apo_lipin</v>
      </c>
      <c r="B146">
        <f>'Raw Data'!B146</f>
        <v>782</v>
      </c>
      <c r="C146">
        <f>'Raw Data'!C146</f>
        <v>808</v>
      </c>
      <c r="D146" t="str">
        <f>'Raw Data'!D146</f>
        <v>TDIKNLFFPNTEPFYAAFGNRPADVYS</v>
      </c>
      <c r="E146" s="1">
        <f>AVERAGE('Raw Data'!J146,'Raw Data'!P146,'Raw Data'!V146)</f>
        <v>3.1020000000000003</v>
      </c>
      <c r="F146" s="9">
        <f>STDEV('Raw Data'!J146,'Raw Data'!P146,'Raw Data'!V146)</f>
        <v>0.18624983221468955</v>
      </c>
      <c r="G146" s="1">
        <f>AVERAGE('Raw Data'!AB146,'Raw Data'!AH146,'Raw Data'!AN146)</f>
        <v>5.2770000000000001</v>
      </c>
      <c r="H146" s="9">
        <f>STDEV('Raw Data'!AB146,'Raw Data'!AH146,'Raw Data'!AN146)</f>
        <v>0.11735842534730918</v>
      </c>
      <c r="I146" s="1">
        <f>AVERAGE('Raw Data'!AT146,'Raw Data'!AZ146)</f>
        <v>8.5775000000000006</v>
      </c>
      <c r="J146" s="9">
        <f>STDEV('Raw Data'!AT146,'Raw Data'!AZ146)</f>
        <v>0.14071424945612285</v>
      </c>
      <c r="K146" s="1">
        <f>AVERAGE('Raw Data'!BL146,'Raw Data'!BR146,'Raw Data'!BX146)</f>
        <v>10.467666666666666</v>
      </c>
      <c r="L146" s="9">
        <f>STDEV('Raw Data'!BL146,'Raw Data'!BR146,'Raw Data'!BX146)</f>
        <v>9.4177138060854357E-2</v>
      </c>
      <c r="N146" s="1">
        <f>AVERAGE('Raw Data'!J324,'Raw Data'!P324,'Raw Data'!V324)</f>
        <v>2.9120000000000004</v>
      </c>
      <c r="O146" s="9">
        <f>STDEV('Raw Data'!J324,'Raw Data'!P324,'Raw Data'!V324)</f>
        <v>3.9051248379533207E-2</v>
      </c>
      <c r="P146" s="1">
        <f>AVERAGE('Raw Data'!AB324,'Raw Data'!AH324,'Raw Data'!AN324)</f>
        <v>5.4093333333333335</v>
      </c>
      <c r="Q146" s="9">
        <f>STDEV('Raw Data'!AB324,'Raw Data'!AH324,'Raw Data'!AN324)</f>
        <v>0.38349098207563292</v>
      </c>
      <c r="R146" s="1">
        <f>AVERAGE('Raw Data'!AT324,'Raw Data'!AZ324)</f>
        <v>7.5060000000000002</v>
      </c>
      <c r="S146" s="9">
        <f>STDEV('Raw Data'!AT324,'Raw Data'!AZ324)</f>
        <v>0.18667619023324872</v>
      </c>
      <c r="T146" s="1">
        <f>AVERAGE('Raw Data'!BL324,'Raw Data'!BR324,'Raw Data'!BX324)</f>
        <v>10.263666666666667</v>
      </c>
      <c r="U146" s="9">
        <f>STDEV('Raw Data'!BL324,'Raw Data'!BR324,'Raw Data'!BX324)</f>
        <v>8.7088078020664386E-2</v>
      </c>
      <c r="W146" s="2">
        <f t="shared" si="46"/>
        <v>0.18999999999999995</v>
      </c>
      <c r="X146" s="9">
        <f t="shared" si="47"/>
        <v>0.22530108059422277</v>
      </c>
      <c r="Y146" s="2">
        <f t="shared" si="48"/>
        <v>-0.13233333333333341</v>
      </c>
      <c r="Z146" s="9">
        <f t="shared" si="49"/>
        <v>0.50084940742294215</v>
      </c>
      <c r="AA146" s="2">
        <f t="shared" si="50"/>
        <v>1.0715000000000003</v>
      </c>
      <c r="AB146" s="9">
        <f t="shared" si="51"/>
        <v>0.32739043968937154</v>
      </c>
      <c r="AC146" s="2">
        <f t="shared" si="52"/>
        <v>0.20399999999999885</v>
      </c>
      <c r="AD146" s="9">
        <f t="shared" si="53"/>
        <v>0.18126521608151874</v>
      </c>
      <c r="AE146" s="9"/>
      <c r="AF146" s="24">
        <f t="shared" si="42"/>
        <v>5.0760576916924462E-2</v>
      </c>
      <c r="AG146" s="23">
        <f t="shared" si="43"/>
        <v>0.2508501289159123</v>
      </c>
      <c r="AH146" s="22">
        <f t="shared" si="44"/>
        <v>0.10718450000000002</v>
      </c>
      <c r="AI146" s="21">
        <f t="shared" si="45"/>
        <v>3.2857078561079681E-2</v>
      </c>
      <c r="AJ146">
        <f t="shared" si="54"/>
        <v>0.6645692472526219</v>
      </c>
    </row>
    <row r="147" spans="1:36" x14ac:dyDescent="0.2">
      <c r="A147" t="str">
        <f>'Raw Data'!A147</f>
        <v>Apo_lipin</v>
      </c>
      <c r="B147">
        <f>'Raw Data'!B147</f>
        <v>783</v>
      </c>
      <c r="C147">
        <f>'Raw Data'!C147</f>
        <v>796</v>
      </c>
      <c r="D147" t="str">
        <f>'Raw Data'!D147</f>
        <v>DIKNLFFPNTEPFY</v>
      </c>
      <c r="E147" s="1">
        <f>AVERAGE('Raw Data'!J147,'Raw Data'!P147,'Raw Data'!V147)</f>
        <v>0.98633333333333317</v>
      </c>
      <c r="F147" s="9">
        <f>STDEV('Raw Data'!J147,'Raw Data'!P147,'Raw Data'!V147)</f>
        <v>3.003886371574882E-2</v>
      </c>
      <c r="G147" s="1">
        <f>AVERAGE('Raw Data'!AB147,'Raw Data'!AH147,'Raw Data'!AN147)</f>
        <v>1.633</v>
      </c>
      <c r="H147" s="9">
        <f>STDEV('Raw Data'!AB147,'Raw Data'!AH147,'Raw Data'!AN147)</f>
        <v>7.5345869163478338E-2</v>
      </c>
      <c r="I147" s="1">
        <f>AVERAGE('Raw Data'!AT147,'Raw Data'!AZ147)</f>
        <v>3.0354999999999999</v>
      </c>
      <c r="J147" s="9">
        <f>STDEV('Raw Data'!AT147,'Raw Data'!AZ147)</f>
        <v>2.7577164466275457E-2</v>
      </c>
      <c r="K147" s="1">
        <f>AVERAGE('Raw Data'!BL147,'Raw Data'!BR147,'Raw Data'!BX147)</f>
        <v>4.2856666666666667</v>
      </c>
      <c r="L147" s="9">
        <f>STDEV('Raw Data'!BL147,'Raw Data'!BR147,'Raw Data'!BX147)</f>
        <v>0.11319157801414978</v>
      </c>
      <c r="N147" s="1">
        <f>AVERAGE('Raw Data'!J325,'Raw Data'!P325,'Raw Data'!V325)</f>
        <v>0.89699999999999991</v>
      </c>
      <c r="O147" s="9">
        <f>STDEV('Raw Data'!J325,'Raw Data'!P325,'Raw Data'!V325)</f>
        <v>6.3529520697074363E-2</v>
      </c>
      <c r="P147" s="1">
        <f>AVERAGE('Raw Data'!AB325,'Raw Data'!AH325,'Raw Data'!AN325)</f>
        <v>1.6066666666666667</v>
      </c>
      <c r="Q147" s="9">
        <f>STDEV('Raw Data'!AB325,'Raw Data'!AH325,'Raw Data'!AN325)</f>
        <v>9.2316484624000619E-2</v>
      </c>
      <c r="R147" s="1">
        <f>AVERAGE('Raw Data'!AT325,'Raw Data'!AZ325)</f>
        <v>2.7314999999999996</v>
      </c>
      <c r="S147" s="9">
        <f>STDEV('Raw Data'!AT325,'Raw Data'!AZ325)</f>
        <v>9.1216774773064627E-2</v>
      </c>
      <c r="T147" s="1">
        <f>AVERAGE('Raw Data'!BL325,'Raw Data'!BR325,'Raw Data'!BX325)</f>
        <v>4.2379999999999995</v>
      </c>
      <c r="U147" s="9">
        <f>STDEV('Raw Data'!BL325,'Raw Data'!BR325,'Raw Data'!BX325)</f>
        <v>5.0000000000000266E-2</v>
      </c>
      <c r="W147" s="2">
        <f t="shared" si="46"/>
        <v>8.9333333333333265E-2</v>
      </c>
      <c r="X147" s="9">
        <f t="shared" si="47"/>
        <v>9.3568384412823183E-2</v>
      </c>
      <c r="Y147" s="2">
        <f t="shared" si="48"/>
        <v>2.633333333333332E-2</v>
      </c>
      <c r="Z147" s="9">
        <f t="shared" si="49"/>
        <v>0.16766235378747896</v>
      </c>
      <c r="AA147" s="2">
        <f t="shared" si="50"/>
        <v>0.30400000000000027</v>
      </c>
      <c r="AB147" s="9">
        <f t="shared" si="51"/>
        <v>0.11879393923934009</v>
      </c>
      <c r="AC147" s="2">
        <f t="shared" si="52"/>
        <v>4.766666666666719E-2</v>
      </c>
      <c r="AD147" s="9">
        <f t="shared" si="53"/>
        <v>0.16319157801415005</v>
      </c>
      <c r="AE147" s="9"/>
      <c r="AF147" s="24">
        <f t="shared" si="42"/>
        <v>8.7550425616258528E-3</v>
      </c>
      <c r="AG147" s="23">
        <f t="shared" si="43"/>
        <v>2.811066487755776E-2</v>
      </c>
      <c r="AH147" s="22">
        <f t="shared" si="44"/>
        <v>1.4112000000000026E-2</v>
      </c>
      <c r="AI147" s="21">
        <f t="shared" si="45"/>
        <v>2.6631491134748421E-2</v>
      </c>
      <c r="AJ147">
        <f t="shared" si="54"/>
        <v>0.2785842755324357</v>
      </c>
    </row>
    <row r="148" spans="1:36" x14ac:dyDescent="0.2">
      <c r="A148" t="str">
        <f>'Raw Data'!A148</f>
        <v>Apo_lipin</v>
      </c>
      <c r="B148">
        <f>'Raw Data'!B148</f>
        <v>784</v>
      </c>
      <c r="C148">
        <f>'Raw Data'!C148</f>
        <v>795</v>
      </c>
      <c r="D148" t="str">
        <f>'Raw Data'!D148</f>
        <v>IKNLFFPNTEPF</v>
      </c>
      <c r="E148" s="1">
        <f>AVERAGE('Raw Data'!J148,'Raw Data'!P148,'Raw Data'!V148)</f>
        <v>0.79700000000000004</v>
      </c>
      <c r="F148" s="9">
        <f>STDEV('Raw Data'!J148,'Raw Data'!P148,'Raw Data'!V148)</f>
        <v>6.1878914017619926E-2</v>
      </c>
      <c r="G148" s="1">
        <f>AVERAGE('Raw Data'!AB148,'Raw Data'!AH148,'Raw Data'!AN148)</f>
        <v>1.357</v>
      </c>
      <c r="H148" s="9">
        <f>STDEV('Raw Data'!AB148,'Raw Data'!AH148,'Raw Data'!AN148)</f>
        <v>9.6994845223857221E-2</v>
      </c>
      <c r="I148" s="1">
        <f>AVERAGE('Raw Data'!AT148,'Raw Data'!AZ148)</f>
        <v>2.2789999999999999</v>
      </c>
      <c r="J148" s="9">
        <f>STDEV('Raw Data'!AT148,'Raw Data'!AZ148)</f>
        <v>0.1159655121145939</v>
      </c>
      <c r="K148" s="1">
        <f>AVERAGE('Raw Data'!BL148,'Raw Data'!BR148,'Raw Data'!BX148)</f>
        <v>3.625</v>
      </c>
      <c r="L148" s="9">
        <f>STDEV('Raw Data'!BL148,'Raw Data'!BR148,'Raw Data'!BX148)</f>
        <v>5.4064775963653E-2</v>
      </c>
      <c r="N148" s="1">
        <f>AVERAGE('Raw Data'!J326,'Raw Data'!P326,'Raw Data'!V326)</f>
        <v>0.66033333333333333</v>
      </c>
      <c r="O148" s="9">
        <f>STDEV('Raw Data'!J326,'Raw Data'!P326,'Raw Data'!V326)</f>
        <v>4.7500877184882932E-2</v>
      </c>
      <c r="P148" s="1">
        <f>AVERAGE('Raw Data'!AB326,'Raw Data'!AH326,'Raw Data'!AN326)</f>
        <v>1.2976666666666665</v>
      </c>
      <c r="Q148" s="9">
        <f>STDEV('Raw Data'!AB326,'Raw Data'!AH326,'Raw Data'!AN326)</f>
        <v>4.6608296829355841E-2</v>
      </c>
      <c r="R148" s="1">
        <f>AVERAGE('Raw Data'!AT326,'Raw Data'!AZ326)</f>
        <v>2.2675000000000001</v>
      </c>
      <c r="S148" s="9">
        <f>STDEV('Raw Data'!AT326,'Raw Data'!AZ326)</f>
        <v>4.5961940777125551E-2</v>
      </c>
      <c r="T148" s="1">
        <f>AVERAGE('Raw Data'!BL326,'Raw Data'!BR326,'Raw Data'!BX326)</f>
        <v>3.5046666666666666</v>
      </c>
      <c r="U148" s="9">
        <f>STDEV('Raw Data'!BL326,'Raw Data'!BR326,'Raw Data'!BX326)</f>
        <v>0.10896023739572777</v>
      </c>
      <c r="W148" s="2">
        <f t="shared" si="46"/>
        <v>0.13666666666666671</v>
      </c>
      <c r="X148" s="9">
        <f t="shared" si="47"/>
        <v>0.10937979120250285</v>
      </c>
      <c r="Y148" s="2">
        <f t="shared" si="48"/>
        <v>5.933333333333346E-2</v>
      </c>
      <c r="Z148" s="9">
        <f t="shared" si="49"/>
        <v>0.14360314205321306</v>
      </c>
      <c r="AA148" s="2">
        <f t="shared" si="50"/>
        <v>1.1499999999999844E-2</v>
      </c>
      <c r="AB148" s="9">
        <f t="shared" si="51"/>
        <v>0.16192745289171945</v>
      </c>
      <c r="AC148" s="2">
        <f t="shared" si="52"/>
        <v>0.1203333333333334</v>
      </c>
      <c r="AD148" s="9">
        <f t="shared" si="53"/>
        <v>0.16302501335938077</v>
      </c>
      <c r="AE148" s="9"/>
      <c r="AF148" s="24">
        <f t="shared" si="42"/>
        <v>1.1963938723503121E-2</v>
      </c>
      <c r="AG148" s="23">
        <f t="shared" si="43"/>
        <v>2.0621862407555289E-2</v>
      </c>
      <c r="AH148" s="22">
        <f t="shared" si="44"/>
        <v>2.6220500000000022E-2</v>
      </c>
      <c r="AI148" s="21">
        <f t="shared" si="45"/>
        <v>2.657715498082628E-2</v>
      </c>
      <c r="AJ148">
        <f t="shared" si="54"/>
        <v>0.29220447654319864</v>
      </c>
    </row>
    <row r="149" spans="1:36" x14ac:dyDescent="0.2">
      <c r="A149" t="str">
        <f>'Raw Data'!A149</f>
        <v>Apo_lipin</v>
      </c>
      <c r="B149">
        <f>'Raw Data'!B149</f>
        <v>784</v>
      </c>
      <c r="C149">
        <f>'Raw Data'!C149</f>
        <v>796</v>
      </c>
      <c r="D149" t="str">
        <f>'Raw Data'!D149</f>
        <v>IKNLFFPNTEPFY</v>
      </c>
      <c r="E149" s="1">
        <f>AVERAGE('Raw Data'!J149,'Raw Data'!P149,'Raw Data'!V149)</f>
        <v>0.8706666666666667</v>
      </c>
      <c r="F149" s="9">
        <f>STDEV('Raw Data'!J149,'Raw Data'!P149,'Raw Data'!V149)</f>
        <v>9.3660735280763879E-2</v>
      </c>
      <c r="G149" s="1">
        <f>AVERAGE('Raw Data'!AB149,'Raw Data'!AH149,'Raw Data'!AN149)</f>
        <v>1.4423333333333332</v>
      </c>
      <c r="H149" s="9">
        <f>STDEV('Raw Data'!AB149,'Raw Data'!AH149,'Raw Data'!AN149)</f>
        <v>0.15207015924675471</v>
      </c>
      <c r="I149" s="1">
        <f>AVERAGE('Raw Data'!AT149,'Raw Data'!AZ149)</f>
        <v>2.5230000000000001</v>
      </c>
      <c r="J149" s="9">
        <f>STDEV('Raw Data'!AT149,'Raw Data'!AZ149)</f>
        <v>6.2225396744416239E-2</v>
      </c>
      <c r="K149" s="1">
        <f>AVERAGE('Raw Data'!BL149,'Raw Data'!BR149,'Raw Data'!BX149)</f>
        <v>3.7929999999999997</v>
      </c>
      <c r="L149" s="9">
        <f>STDEV('Raw Data'!BL149,'Raw Data'!BR149,'Raw Data'!BX149)</f>
        <v>6.5138314377945081E-2</v>
      </c>
      <c r="N149" s="1">
        <f>AVERAGE('Raw Data'!J327,'Raw Data'!P327,'Raw Data'!V327)</f>
        <v>0.78933333333333344</v>
      </c>
      <c r="O149" s="9">
        <f>STDEV('Raw Data'!J327,'Raw Data'!P327,'Raw Data'!V327)</f>
        <v>1.3428824718989136E-2</v>
      </c>
      <c r="P149" s="1">
        <f>AVERAGE('Raw Data'!AB327,'Raw Data'!AH327,'Raw Data'!AN327)</f>
        <v>1.3286666666666667</v>
      </c>
      <c r="Q149" s="9">
        <f>STDEV('Raw Data'!AB327,'Raw Data'!AH327,'Raw Data'!AN327)</f>
        <v>4.8013886880082152E-2</v>
      </c>
      <c r="R149" s="1">
        <f>AVERAGE('Raw Data'!AT327,'Raw Data'!AZ327)</f>
        <v>2.5309999999999997</v>
      </c>
      <c r="S149" s="9">
        <f>STDEV('Raw Data'!AT327,'Raw Data'!AZ327)</f>
        <v>4.3840620433565826E-2</v>
      </c>
      <c r="T149" s="1">
        <f>AVERAGE('Raw Data'!BL327,'Raw Data'!BR327,'Raw Data'!BX327)</f>
        <v>3.6953333333333336</v>
      </c>
      <c r="U149" s="9">
        <f>STDEV('Raw Data'!BL327,'Raw Data'!BR327,'Raw Data'!BX327)</f>
        <v>5.7735026918981857E-4</v>
      </c>
      <c r="W149" s="2">
        <f t="shared" si="46"/>
        <v>8.1333333333333258E-2</v>
      </c>
      <c r="X149" s="9">
        <f t="shared" si="47"/>
        <v>0.10708955999975302</v>
      </c>
      <c r="Y149" s="2">
        <f t="shared" si="48"/>
        <v>0.11366666666666658</v>
      </c>
      <c r="Z149" s="9">
        <f t="shared" si="49"/>
        <v>0.20008404612683686</v>
      </c>
      <c r="AA149" s="2">
        <f t="shared" si="50"/>
        <v>-7.999999999999563E-3</v>
      </c>
      <c r="AB149" s="9">
        <f t="shared" si="51"/>
        <v>0.10606601717798206</v>
      </c>
      <c r="AC149" s="2">
        <f t="shared" si="52"/>
        <v>9.7666666666666124E-2</v>
      </c>
      <c r="AD149" s="9">
        <f t="shared" si="53"/>
        <v>6.5715664647134894E-2</v>
      </c>
      <c r="AE149" s="9"/>
      <c r="AF149" s="24">
        <f t="shared" si="42"/>
        <v>1.1468173860940702E-2</v>
      </c>
      <c r="AG149" s="23">
        <f t="shared" si="43"/>
        <v>4.0033625514486179E-2</v>
      </c>
      <c r="AH149" s="22">
        <f t="shared" si="44"/>
        <v>1.1249999999999986E-2</v>
      </c>
      <c r="AI149" s="21">
        <f t="shared" si="45"/>
        <v>4.3185485800146953E-3</v>
      </c>
      <c r="AJ149">
        <f t="shared" si="54"/>
        <v>0.25897943539100082</v>
      </c>
    </row>
    <row r="150" spans="1:36" x14ac:dyDescent="0.2">
      <c r="A150" t="str">
        <f>'Raw Data'!A150</f>
        <v>Apo_lipin</v>
      </c>
      <c r="B150">
        <f>'Raw Data'!B150</f>
        <v>784</v>
      </c>
      <c r="C150">
        <f>'Raw Data'!C150</f>
        <v>806</v>
      </c>
      <c r="D150" t="str">
        <f>'Raw Data'!D150</f>
        <v>IKNLFFPNTEPFYAAFGNRPADV</v>
      </c>
      <c r="E150" s="1">
        <f>AVERAGE('Raw Data'!J150,'Raw Data'!P150,'Raw Data'!V150)</f>
        <v>2.0086666666666666</v>
      </c>
      <c r="F150" s="9">
        <f>STDEV('Raw Data'!J150,'Raw Data'!P150,'Raw Data'!V150)</f>
        <v>0.16057500843323458</v>
      </c>
      <c r="G150" s="1">
        <f>AVERAGE('Raw Data'!AB150,'Raw Data'!AH150,'Raw Data'!AN150)</f>
        <v>3.124333333333333</v>
      </c>
      <c r="H150" s="9">
        <f>STDEV('Raw Data'!AB150,'Raw Data'!AH150,'Raw Data'!AN150)</f>
        <v>0.12166484016893842</v>
      </c>
      <c r="I150" s="1">
        <f>AVERAGE('Raw Data'!AT150,'Raw Data'!AZ150)</f>
        <v>4.5190000000000001</v>
      </c>
      <c r="J150" s="9">
        <f>STDEV('Raw Data'!AT150,'Raw Data'!AZ150)</f>
        <v>4.8083261120684957E-2</v>
      </c>
      <c r="K150" s="1">
        <f>AVERAGE('Raw Data'!BL150,'Raw Data'!BR150,'Raw Data'!BX150)</f>
        <v>5.9723333333333324</v>
      </c>
      <c r="L150" s="9">
        <f>STDEV('Raw Data'!BL150,'Raw Data'!BR150,'Raw Data'!BX150)</f>
        <v>0.22905312338698511</v>
      </c>
      <c r="N150" s="1">
        <f>AVERAGE('Raw Data'!J328,'Raw Data'!P328,'Raw Data'!V328)</f>
        <v>1.766</v>
      </c>
      <c r="O150" s="9">
        <f>STDEV('Raw Data'!J328,'Raw Data'!P328,'Raw Data'!V328)</f>
        <v>6.0654760736483002E-2</v>
      </c>
      <c r="P150" s="1">
        <f>AVERAGE('Raw Data'!AB328,'Raw Data'!AH328,'Raw Data'!AN328)</f>
        <v>3.1243333333333339</v>
      </c>
      <c r="Q150" s="9">
        <f>STDEV('Raw Data'!AB328,'Raw Data'!AH328,'Raw Data'!AN328)</f>
        <v>1.4571661996263006E-2</v>
      </c>
      <c r="R150" s="1">
        <f>AVERAGE('Raw Data'!AT328,'Raw Data'!AZ328)</f>
        <v>4.3559999999999999</v>
      </c>
      <c r="S150" s="9">
        <f>STDEV('Raw Data'!AT328,'Raw Data'!AZ328)</f>
        <v>1.6970562748477157E-2</v>
      </c>
      <c r="T150" s="1">
        <f>AVERAGE('Raw Data'!BL328,'Raw Data'!BR328,'Raw Data'!BX328)</f>
        <v>6.219666666666666</v>
      </c>
      <c r="U150" s="9">
        <f>STDEV('Raw Data'!BL328,'Raw Data'!BR328,'Raw Data'!BX328)</f>
        <v>1.6502525059315511E-2</v>
      </c>
      <c r="W150" s="2">
        <f t="shared" si="46"/>
        <v>0.24266666666666659</v>
      </c>
      <c r="X150" s="9">
        <f t="shared" si="47"/>
        <v>0.22122976916971759</v>
      </c>
      <c r="Y150" s="2">
        <f t="shared" si="48"/>
        <v>0</v>
      </c>
      <c r="Z150" s="9">
        <f t="shared" si="49"/>
        <v>0.13623650216520142</v>
      </c>
      <c r="AA150" s="2">
        <f t="shared" si="50"/>
        <v>0.16300000000000026</v>
      </c>
      <c r="AB150" s="9">
        <f t="shared" si="51"/>
        <v>6.5053823869162114E-2</v>
      </c>
      <c r="AC150" s="2">
        <f t="shared" si="52"/>
        <v>-0.24733333333333363</v>
      </c>
      <c r="AD150" s="9">
        <f t="shared" si="53"/>
        <v>0.24555564844630062</v>
      </c>
      <c r="AE150" s="9"/>
      <c r="AF150" s="24">
        <f t="shared" si="42"/>
        <v>4.8942610766886531E-2</v>
      </c>
      <c r="AG150" s="23">
        <f t="shared" si="43"/>
        <v>1.8560384522208932E-2</v>
      </c>
      <c r="AH150" s="22">
        <f t="shared" si="44"/>
        <v>4.2319999999999667E-3</v>
      </c>
      <c r="AI150" s="21">
        <f t="shared" si="45"/>
        <v>6.0297576483883182E-2</v>
      </c>
      <c r="AJ150">
        <f t="shared" si="54"/>
        <v>0.36336286515407518</v>
      </c>
    </row>
    <row r="151" spans="1:36" x14ac:dyDescent="0.2">
      <c r="A151" t="str">
        <f>'Raw Data'!A151</f>
        <v>Apo_lipin</v>
      </c>
      <c r="B151">
        <f>'Raw Data'!B151</f>
        <v>796</v>
      </c>
      <c r="C151">
        <f>'Raw Data'!C151</f>
        <v>806</v>
      </c>
      <c r="D151" t="str">
        <f>'Raw Data'!D151</f>
        <v>YAAFGNRPADV</v>
      </c>
      <c r="E151" s="1">
        <f>AVERAGE('Raw Data'!J151,'Raw Data'!P151,'Raw Data'!V151)</f>
        <v>1.8240000000000001</v>
      </c>
      <c r="F151" s="9">
        <f>STDEV('Raw Data'!J151,'Raw Data'!P151,'Raw Data'!V151)</f>
        <v>9.3616237907747576E-2</v>
      </c>
      <c r="G151" s="1">
        <f>AVERAGE('Raw Data'!AB151,'Raw Data'!AH151,'Raw Data'!AN151)</f>
        <v>2.9759999999999995</v>
      </c>
      <c r="H151" s="9">
        <f>STDEV('Raw Data'!AB151,'Raw Data'!AH151,'Raw Data'!AN151)</f>
        <v>3.4597687784012524E-2</v>
      </c>
      <c r="I151" s="1">
        <f>AVERAGE('Raw Data'!AT151,'Raw Data'!AZ151)</f>
        <v>3.77</v>
      </c>
      <c r="J151" s="9">
        <f>STDEV('Raw Data'!AT151,'Raw Data'!AZ151)</f>
        <v>4.666904755831202E-2</v>
      </c>
      <c r="K151" s="1">
        <f>AVERAGE('Raw Data'!BL151,'Raw Data'!BR151,'Raw Data'!BX151)</f>
        <v>4.3329999999999993</v>
      </c>
      <c r="L151" s="9">
        <f>STDEV('Raw Data'!BL151,'Raw Data'!BR151,'Raw Data'!BX151)</f>
        <v>0.10064293318460088</v>
      </c>
      <c r="N151" s="1">
        <f>AVERAGE('Raw Data'!J329,'Raw Data'!P329,'Raw Data'!V329)</f>
        <v>1.6693333333333333</v>
      </c>
      <c r="O151" s="9">
        <f>STDEV('Raw Data'!J329,'Raw Data'!P329,'Raw Data'!V329)</f>
        <v>2.8589042189855446E-2</v>
      </c>
      <c r="P151" s="1">
        <f>AVERAGE('Raw Data'!AB329,'Raw Data'!AH329,'Raw Data'!AN329)</f>
        <v>2.9326666666666665</v>
      </c>
      <c r="Q151" s="9">
        <f>STDEV('Raw Data'!AB329,'Raw Data'!AH329,'Raw Data'!AN329)</f>
        <v>9.542187030934432E-2</v>
      </c>
      <c r="R151" s="1">
        <f>AVERAGE('Raw Data'!AT329,'Raw Data'!AZ329)</f>
        <v>3.8660000000000001</v>
      </c>
      <c r="S151" s="9">
        <f>STDEV('Raw Data'!AT329,'Raw Data'!AZ329)</f>
        <v>7.0710678118653244E-3</v>
      </c>
      <c r="T151" s="1">
        <f>AVERAGE('Raw Data'!BL329,'Raw Data'!BR329,'Raw Data'!BX329)</f>
        <v>4.254666666666667</v>
      </c>
      <c r="U151" s="9">
        <f>STDEV('Raw Data'!BL329,'Raw Data'!BR329,'Raw Data'!BX329)</f>
        <v>2.9263173671584781E-2</v>
      </c>
      <c r="W151" s="2">
        <f t="shared" si="46"/>
        <v>0.15466666666666673</v>
      </c>
      <c r="X151" s="9">
        <f t="shared" si="47"/>
        <v>0.12220528009760302</v>
      </c>
      <c r="Y151" s="2">
        <f t="shared" si="48"/>
        <v>4.3333333333333002E-2</v>
      </c>
      <c r="Z151" s="9">
        <f t="shared" si="49"/>
        <v>0.13001955809335686</v>
      </c>
      <c r="AA151" s="2">
        <f t="shared" si="50"/>
        <v>-9.6000000000000085E-2</v>
      </c>
      <c r="AB151" s="9">
        <f t="shared" si="51"/>
        <v>5.3740115370177345E-2</v>
      </c>
      <c r="AC151" s="2">
        <f t="shared" si="52"/>
        <v>7.8333333333332256E-2</v>
      </c>
      <c r="AD151" s="9">
        <f t="shared" si="53"/>
        <v>0.12990610685618567</v>
      </c>
      <c r="AF151" s="24">
        <f t="shared" si="42"/>
        <v>1.4934130483733609E-2</v>
      </c>
      <c r="AG151" s="23">
        <f t="shared" si="43"/>
        <v>1.6905085486791798E-2</v>
      </c>
      <c r="AH151" s="22">
        <f t="shared" si="44"/>
        <v>2.8879999999999713E-3</v>
      </c>
      <c r="AI151" s="21">
        <f t="shared" si="45"/>
        <v>1.6875596598530732E-2</v>
      </c>
      <c r="AJ151">
        <f t="shared" si="54"/>
        <v>0.22716252457008862</v>
      </c>
    </row>
    <row r="152" spans="1:36" x14ac:dyDescent="0.2">
      <c r="A152" t="str">
        <f>'Raw Data'!A152</f>
        <v>Apo_lipin</v>
      </c>
      <c r="B152">
        <f>'Raw Data'!B152</f>
        <v>796</v>
      </c>
      <c r="C152">
        <f>'Raw Data'!C152</f>
        <v>808</v>
      </c>
      <c r="D152" t="str">
        <f>'Raw Data'!D152</f>
        <v>YAAFGNRPADVYS</v>
      </c>
      <c r="E152" s="1">
        <f>AVERAGE('Raw Data'!J152,'Raw Data'!P152,'Raw Data'!V152)</f>
        <v>2.4486666666666665</v>
      </c>
      <c r="F152" s="9">
        <f>STDEV('Raw Data'!J152,'Raw Data'!P152,'Raw Data'!V152)</f>
        <v>4.7056703383613056E-2</v>
      </c>
      <c r="G152" s="1">
        <f>AVERAGE('Raw Data'!AB152,'Raw Data'!AH152,'Raw Data'!AN152)</f>
        <v>3.9806666666666666</v>
      </c>
      <c r="H152" s="9">
        <f>STDEV('Raw Data'!AB152,'Raw Data'!AH152,'Raw Data'!AN152)</f>
        <v>0.12017625944142762</v>
      </c>
      <c r="I152" s="1">
        <f>AVERAGE('Raw Data'!AT152,'Raw Data'!AZ152)</f>
        <v>5.04</v>
      </c>
      <c r="J152" s="9">
        <f>STDEV('Raw Data'!AT152,'Raw Data'!AZ152)</f>
        <v>8.2024386617639278E-2</v>
      </c>
      <c r="K152" s="1">
        <f>AVERAGE('Raw Data'!BL152,'Raw Data'!BR152,'Raw Data'!BX152)</f>
        <v>5.5326666666666666</v>
      </c>
      <c r="L152" s="9">
        <f>STDEV('Raw Data'!BL152,'Raw Data'!BR152,'Raw Data'!BX152)</f>
        <v>0.10878572210236664</v>
      </c>
      <c r="N152" s="1">
        <f>AVERAGE('Raw Data'!J330,'Raw Data'!P330,'Raw Data'!V330)</f>
        <v>2.27</v>
      </c>
      <c r="O152" s="9">
        <f>STDEV('Raw Data'!J330,'Raw Data'!P330,'Raw Data'!V330)</f>
        <v>5.2848841046895398E-2</v>
      </c>
      <c r="P152" s="1">
        <f>AVERAGE('Raw Data'!AB330,'Raw Data'!AH330,'Raw Data'!AN330)</f>
        <v>3.8166666666666664</v>
      </c>
      <c r="Q152" s="9">
        <f>STDEV('Raw Data'!AB330,'Raw Data'!AH330,'Raw Data'!AN330)</f>
        <v>0.13641969554772268</v>
      </c>
      <c r="R152" s="1">
        <f>AVERAGE('Raw Data'!AT330,'Raw Data'!AZ330)</f>
        <v>5.0190000000000001</v>
      </c>
      <c r="S152" s="9">
        <f>STDEV('Raw Data'!AT330,'Raw Data'!AZ330)</f>
        <v>4.9497474683058526E-2</v>
      </c>
      <c r="T152" s="1">
        <f>AVERAGE('Raw Data'!BL330,'Raw Data'!BR330,'Raw Data'!BX330)</f>
        <v>5.4636666666666658</v>
      </c>
      <c r="U152" s="9">
        <f>STDEV('Raw Data'!BL330,'Raw Data'!BR330,'Raw Data'!BX330)</f>
        <v>4.0673496694202643E-2</v>
      </c>
      <c r="W152" s="2">
        <f t="shared" si="46"/>
        <v>0.17866666666666653</v>
      </c>
      <c r="X152" s="9">
        <f t="shared" si="47"/>
        <v>9.9905544430508447E-2</v>
      </c>
      <c r="Y152" s="2">
        <f t="shared" si="48"/>
        <v>0.16400000000000015</v>
      </c>
      <c r="Z152" s="9">
        <f t="shared" si="49"/>
        <v>0.25659595498915033</v>
      </c>
      <c r="AA152" s="2">
        <f t="shared" si="50"/>
        <v>2.0999999999999908E-2</v>
      </c>
      <c r="AB152" s="9">
        <f t="shared" si="51"/>
        <v>0.13152186130069782</v>
      </c>
      <c r="AC152" s="2">
        <f t="shared" si="52"/>
        <v>6.9000000000000838E-2</v>
      </c>
      <c r="AD152" s="9">
        <f t="shared" si="53"/>
        <v>0.14945921879656929</v>
      </c>
      <c r="AF152" s="24">
        <f t="shared" ref="AF152:AF179" si="55">X152^2</f>
        <v>9.9811178079562968E-3</v>
      </c>
      <c r="AG152" s="23">
        <f t="shared" ref="AG152:AG179" si="56">Z152^2</f>
        <v>6.5841484116794066E-2</v>
      </c>
      <c r="AH152" s="22">
        <f t="shared" ref="AH152:AH179" si="57">AB152^2</f>
        <v>1.7297999999999994E-2</v>
      </c>
      <c r="AI152" s="21">
        <f t="shared" ref="AI152:AI179" si="58">AD152^2</f>
        <v>2.2338058083280769E-2</v>
      </c>
      <c r="AJ152">
        <f t="shared" si="54"/>
        <v>0.33979208349817558</v>
      </c>
    </row>
    <row r="153" spans="1:36" x14ac:dyDescent="0.2">
      <c r="A153" t="str">
        <f>'Raw Data'!A153</f>
        <v>Apo_lipin</v>
      </c>
      <c r="B153">
        <f>'Raw Data'!B153</f>
        <v>797</v>
      </c>
      <c r="C153">
        <f>'Raw Data'!C153</f>
        <v>806</v>
      </c>
      <c r="D153" t="str">
        <f>'Raw Data'!D153</f>
        <v>AAFGNRPADV</v>
      </c>
      <c r="E153" s="1">
        <f>AVERAGE('Raw Data'!J153,'Raw Data'!P153,'Raw Data'!V153)</f>
        <v>2.0089999999999999</v>
      </c>
      <c r="F153" s="9">
        <f>STDEV('Raw Data'!J153,'Raw Data'!P153,'Raw Data'!V153)</f>
        <v>3.8587562763149466E-2</v>
      </c>
      <c r="G153" s="1">
        <f>AVERAGE('Raw Data'!AB153,'Raw Data'!AH153,'Raw Data'!AN153)</f>
        <v>2.8336666666666672</v>
      </c>
      <c r="H153" s="9">
        <f>STDEV('Raw Data'!AB153,'Raw Data'!AH153,'Raw Data'!AN153)</f>
        <v>4.1860880704224723E-2</v>
      </c>
      <c r="I153" s="1">
        <f>AVERAGE('Raw Data'!AT153,'Raw Data'!AZ153)</f>
        <v>3.6565000000000003</v>
      </c>
      <c r="J153" s="9">
        <f>STDEV('Raw Data'!AT153,'Raw Data'!AZ153)</f>
        <v>5.0204581464244995E-2</v>
      </c>
      <c r="K153" s="1">
        <f>AVERAGE('Raw Data'!BL153,'Raw Data'!BR153,'Raw Data'!BX153)</f>
        <v>4.0893333333333333</v>
      </c>
      <c r="L153" s="9">
        <f>STDEV('Raw Data'!BL153,'Raw Data'!BR153,'Raw Data'!BX153)</f>
        <v>3.3650160970392418E-2</v>
      </c>
      <c r="N153" s="1">
        <f>AVERAGE('Raw Data'!J331,'Raw Data'!P331,'Raw Data'!V331)</f>
        <v>1.8066666666666666</v>
      </c>
      <c r="O153" s="9">
        <f>STDEV('Raw Data'!J331,'Raw Data'!P331,'Raw Data'!V331)</f>
        <v>4.1356176483487189E-2</v>
      </c>
      <c r="P153" s="1">
        <f>AVERAGE('Raw Data'!AB331,'Raw Data'!AH331,'Raw Data'!AN331)</f>
        <v>2.7439999999999998</v>
      </c>
      <c r="Q153" s="9">
        <f>STDEV('Raw Data'!AB331,'Raw Data'!AH331,'Raw Data'!AN331)</f>
        <v>4.8041648597857263E-2</v>
      </c>
      <c r="R153" s="1">
        <f>AVERAGE('Raw Data'!AT331,'Raw Data'!AZ331)</f>
        <v>3.5700000000000003</v>
      </c>
      <c r="S153" s="9">
        <f>STDEV('Raw Data'!AT331,'Raw Data'!AZ331)</f>
        <v>3.5355339059327563E-2</v>
      </c>
      <c r="T153" s="1">
        <f>AVERAGE('Raw Data'!BL331,'Raw Data'!BR331,'Raw Data'!BX331)</f>
        <v>4.0616666666666665</v>
      </c>
      <c r="U153" s="9">
        <f>STDEV('Raw Data'!BL331,'Raw Data'!BR331,'Raw Data'!BX331)</f>
        <v>3.9929103838344839E-2</v>
      </c>
      <c r="W153" s="2">
        <f t="shared" si="46"/>
        <v>0.20233333333333325</v>
      </c>
      <c r="X153" s="9">
        <f t="shared" si="47"/>
        <v>7.9943739246636655E-2</v>
      </c>
      <c r="Y153" s="2">
        <f t="shared" si="48"/>
        <v>8.9666666666667449E-2</v>
      </c>
      <c r="Z153" s="9">
        <f t="shared" si="49"/>
        <v>8.9902529302081979E-2</v>
      </c>
      <c r="AA153" s="2">
        <f t="shared" si="50"/>
        <v>8.6500000000000021E-2</v>
      </c>
      <c r="AB153" s="9">
        <f t="shared" si="51"/>
        <v>8.5559920523572558E-2</v>
      </c>
      <c r="AC153" s="2">
        <f t="shared" si="52"/>
        <v>2.7666666666666728E-2</v>
      </c>
      <c r="AD153" s="9">
        <f t="shared" si="53"/>
        <v>7.3579264808737249E-2</v>
      </c>
      <c r="AF153" s="24">
        <f t="shared" si="55"/>
        <v>6.3910014447342341E-3</v>
      </c>
      <c r="AG153" s="23">
        <f t="shared" si="56"/>
        <v>8.0824647749117087E-3</v>
      </c>
      <c r="AH153" s="22">
        <f t="shared" si="57"/>
        <v>7.3205000000000527E-3</v>
      </c>
      <c r="AI153" s="21">
        <f t="shared" si="58"/>
        <v>5.4139082097942794E-3</v>
      </c>
      <c r="AJ153">
        <f t="shared" si="54"/>
        <v>0.16494809616797726</v>
      </c>
    </row>
    <row r="154" spans="1:36" x14ac:dyDescent="0.2">
      <c r="A154" t="str">
        <f>'Raw Data'!A154</f>
        <v>Apo_lipin</v>
      </c>
      <c r="B154">
        <f>'Raw Data'!B154</f>
        <v>797</v>
      </c>
      <c r="C154">
        <f>'Raw Data'!C154</f>
        <v>808</v>
      </c>
      <c r="D154" t="str">
        <f>'Raw Data'!D154</f>
        <v>AAFGNRPADVYS</v>
      </c>
      <c r="E154" s="1">
        <f>AVERAGE('Raw Data'!J154,'Raw Data'!P154,'Raw Data'!V154)</f>
        <v>2.4670000000000001</v>
      </c>
      <c r="F154" s="9">
        <f>STDEV('Raw Data'!J154,'Raw Data'!P154,'Raw Data'!V154)</f>
        <v>4.5177427992306042E-2</v>
      </c>
      <c r="G154" s="1">
        <f>AVERAGE('Raw Data'!AB154,'Raw Data'!AH154,'Raw Data'!AN154)</f>
        <v>3.9833333333333329</v>
      </c>
      <c r="H154" s="9">
        <f>STDEV('Raw Data'!AB154,'Raw Data'!AH154,'Raw Data'!AN154)</f>
        <v>5.5895736271502371E-2</v>
      </c>
      <c r="I154" s="1">
        <f>AVERAGE('Raw Data'!AT154,'Raw Data'!AZ154)</f>
        <v>5.0344999999999995</v>
      </c>
      <c r="J154" s="9">
        <f>STDEV('Raw Data'!AT154,'Raw Data'!AZ154)</f>
        <v>0.11808683245815393</v>
      </c>
      <c r="K154" s="1">
        <f>AVERAGE('Raw Data'!BL154,'Raw Data'!BR154,'Raw Data'!BX154)</f>
        <v>5.5090000000000003</v>
      </c>
      <c r="L154" s="9">
        <f>STDEV('Raw Data'!BL154,'Raw Data'!BR154,'Raw Data'!BX154)</f>
        <v>6.165225056719309E-2</v>
      </c>
      <c r="N154" s="1">
        <f>AVERAGE('Raw Data'!J332,'Raw Data'!P332,'Raw Data'!V332)</f>
        <v>2.2916666666666665</v>
      </c>
      <c r="O154" s="9">
        <f>STDEV('Raw Data'!J332,'Raw Data'!P332,'Raw Data'!V332)</f>
        <v>4.1016256939576133E-2</v>
      </c>
      <c r="P154" s="1">
        <f>AVERAGE('Raw Data'!AB332,'Raw Data'!AH332,'Raw Data'!AN332)</f>
        <v>3.8546666666666667</v>
      </c>
      <c r="Q154" s="9">
        <f>STDEV('Raw Data'!AB332,'Raw Data'!AH332,'Raw Data'!AN332)</f>
        <v>9.9006733777725051E-2</v>
      </c>
      <c r="R154" s="1">
        <f>AVERAGE('Raw Data'!AT332,'Raw Data'!AZ332)</f>
        <v>4.9879999999999995</v>
      </c>
      <c r="S154" s="9">
        <f>STDEV('Raw Data'!AT332,'Raw Data'!AZ332)</f>
        <v>2.4041630560342479E-2</v>
      </c>
      <c r="T154" s="1">
        <f>AVERAGE('Raw Data'!BL332,'Raw Data'!BR332,'Raw Data'!BX332)</f>
        <v>5.5019999999999998</v>
      </c>
      <c r="U154" s="9">
        <f>STDEV('Raw Data'!BL332,'Raw Data'!BR332,'Raw Data'!BX332)</f>
        <v>4.7286361670147235E-2</v>
      </c>
      <c r="W154" s="2">
        <f t="shared" si="46"/>
        <v>0.17533333333333356</v>
      </c>
      <c r="X154" s="9">
        <f t="shared" si="47"/>
        <v>8.6193684931882175E-2</v>
      </c>
      <c r="Y154" s="2">
        <f t="shared" si="48"/>
        <v>0.12866666666666626</v>
      </c>
      <c r="Z154" s="9">
        <f t="shared" si="49"/>
        <v>0.15490247004922741</v>
      </c>
      <c r="AA154" s="2">
        <f t="shared" si="50"/>
        <v>4.6499999999999986E-2</v>
      </c>
      <c r="AB154" s="9">
        <f t="shared" si="51"/>
        <v>0.14212846301849641</v>
      </c>
      <c r="AC154" s="2">
        <f t="shared" si="52"/>
        <v>7.0000000000005613E-3</v>
      </c>
      <c r="AD154" s="9">
        <f t="shared" si="53"/>
        <v>0.10893861223734033</v>
      </c>
      <c r="AF154" s="24">
        <f t="shared" si="55"/>
        <v>7.4293513221365725E-3</v>
      </c>
      <c r="AG154" s="23">
        <f t="shared" si="56"/>
        <v>2.3994775227351797E-2</v>
      </c>
      <c r="AH154" s="22">
        <f t="shared" si="57"/>
        <v>2.02005000000001E-2</v>
      </c>
      <c r="AI154" s="21">
        <f t="shared" si="58"/>
        <v>1.1867621236197596E-2</v>
      </c>
      <c r="AJ154">
        <f t="shared" si="54"/>
        <v>0.25197668103553961</v>
      </c>
    </row>
    <row r="155" spans="1:36" x14ac:dyDescent="0.2">
      <c r="A155" t="str">
        <f>'Raw Data'!A155</f>
        <v>Apo_lipin</v>
      </c>
      <c r="B155">
        <f>'Raw Data'!B155</f>
        <v>797</v>
      </c>
      <c r="C155">
        <f>'Raw Data'!C155</f>
        <v>816</v>
      </c>
      <c r="D155" t="str">
        <f>'Raw Data'!D155</f>
        <v>AAFGNRPADVYSYKQVGVSL</v>
      </c>
      <c r="E155" s="1">
        <f>AVERAGE('Raw Data'!J155,'Raw Data'!P155,'Raw Data'!V155)</f>
        <v>3.4876666666666671</v>
      </c>
      <c r="F155" s="9">
        <f>STDEV('Raw Data'!J155,'Raw Data'!P155,'Raw Data'!V155)</f>
        <v>0.11819616463038617</v>
      </c>
      <c r="G155" s="1">
        <f>AVERAGE('Raw Data'!AB155,'Raw Data'!AH155,'Raw Data'!AN155)</f>
        <v>5.7679999999999998</v>
      </c>
      <c r="H155" s="9">
        <f>STDEV('Raw Data'!AB155,'Raw Data'!AH155,'Raw Data'!AN155)</f>
        <v>0.12504399225872487</v>
      </c>
      <c r="I155" s="1">
        <f>AVERAGE('Raw Data'!AT155,'Raw Data'!AZ155)</f>
        <v>8.6059999999999999</v>
      </c>
      <c r="J155" s="9">
        <f>STDEV('Raw Data'!AT155,'Raw Data'!AZ155)</f>
        <v>5.9396969619669733E-2</v>
      </c>
      <c r="K155" s="1">
        <f>AVERAGE('Raw Data'!BL155,'Raw Data'!BR155,'Raw Data'!BX155)</f>
        <v>10.446666666666667</v>
      </c>
      <c r="L155" s="9">
        <f>STDEV('Raw Data'!BL155,'Raw Data'!BR155,'Raw Data'!BX155)</f>
        <v>2.1385353243127223E-2</v>
      </c>
      <c r="N155" s="1">
        <f>AVERAGE('Raw Data'!J333,'Raw Data'!P333,'Raw Data'!V333)</f>
        <v>3.1169999999999995</v>
      </c>
      <c r="O155" s="9">
        <f>STDEV('Raw Data'!J333,'Raw Data'!P333,'Raw Data'!V333)</f>
        <v>2.8354893757515553E-2</v>
      </c>
      <c r="P155" s="1">
        <f>AVERAGE('Raw Data'!AB333,'Raw Data'!AH333,'Raw Data'!AN333)</f>
        <v>5.488666666666667</v>
      </c>
      <c r="Q155" s="9">
        <f>STDEV('Raw Data'!AB333,'Raw Data'!AH333,'Raw Data'!AN333)</f>
        <v>4.0016663195890048E-2</v>
      </c>
      <c r="R155" s="1">
        <f>AVERAGE('Raw Data'!AT333,'Raw Data'!AZ333)</f>
        <v>8.4265000000000008</v>
      </c>
      <c r="S155" s="9">
        <f>STDEV('Raw Data'!AT333,'Raw Data'!AZ333)</f>
        <v>0.11384419177103386</v>
      </c>
      <c r="T155" s="1">
        <f>AVERAGE('Raw Data'!BL333,'Raw Data'!BR333,'Raw Data'!BX333)</f>
        <v>10.091333333333333</v>
      </c>
      <c r="U155" s="9">
        <f>STDEV('Raw Data'!BL333,'Raw Data'!BR333,'Raw Data'!BX333)</f>
        <v>0.1666263284518191</v>
      </c>
      <c r="W155" s="2">
        <f t="shared" si="46"/>
        <v>0.37066666666666759</v>
      </c>
      <c r="X155" s="9">
        <f t="shared" si="47"/>
        <v>0.14655105838790172</v>
      </c>
      <c r="Y155" s="2">
        <f t="shared" si="48"/>
        <v>0.27933333333333277</v>
      </c>
      <c r="Z155" s="9">
        <f t="shared" si="49"/>
        <v>0.1650606554546149</v>
      </c>
      <c r="AA155" s="2">
        <f t="shared" si="50"/>
        <v>0.1794999999999991</v>
      </c>
      <c r="AB155" s="9">
        <f t="shared" si="51"/>
        <v>0.17324116139070359</v>
      </c>
      <c r="AC155" s="2">
        <f t="shared" si="52"/>
        <v>0.35533333333333417</v>
      </c>
      <c r="AD155" s="9">
        <f t="shared" si="53"/>
        <v>0.18801168169494631</v>
      </c>
      <c r="AF155" s="24">
        <f t="shared" si="55"/>
        <v>2.1477212714614179E-2</v>
      </c>
      <c r="AG155" s="23">
        <f t="shared" si="56"/>
        <v>2.7245019979107093E-2</v>
      </c>
      <c r="AH155" s="22">
        <f t="shared" si="57"/>
        <v>3.0012499999999807E-2</v>
      </c>
      <c r="AI155" s="21">
        <f t="shared" si="58"/>
        <v>3.5348392453761812E-2</v>
      </c>
      <c r="AJ155">
        <f t="shared" si="54"/>
        <v>0.33776193561069445</v>
      </c>
    </row>
    <row r="156" spans="1:36" x14ac:dyDescent="0.2">
      <c r="A156" t="str">
        <f>'Raw Data'!A156</f>
        <v>Apo_lipin</v>
      </c>
      <c r="B156">
        <f>'Raw Data'!B156</f>
        <v>799</v>
      </c>
      <c r="C156">
        <f>'Raw Data'!C156</f>
        <v>806</v>
      </c>
      <c r="D156" t="str">
        <f>'Raw Data'!D156</f>
        <v>FGNRPADV</v>
      </c>
      <c r="E156" s="1">
        <f>AVERAGE('Raw Data'!J156,'Raw Data'!P156,'Raw Data'!V156)</f>
        <v>1.6406666666666665</v>
      </c>
      <c r="F156" s="9">
        <f>STDEV('Raw Data'!J156,'Raw Data'!P156,'Raw Data'!V156)</f>
        <v>7.0002380911890011E-2</v>
      </c>
      <c r="G156" s="1">
        <f>AVERAGE('Raw Data'!AB156,'Raw Data'!AH156,'Raw Data'!AN156)</f>
        <v>2.5073333333333334</v>
      </c>
      <c r="H156" s="9">
        <f>STDEV('Raw Data'!AB156,'Raw Data'!AH156,'Raw Data'!AN156)</f>
        <v>4.7258156262526003E-2</v>
      </c>
      <c r="I156" s="1">
        <f>AVERAGE('Raw Data'!AT156,'Raw Data'!AZ156)</f>
        <v>3.2805</v>
      </c>
      <c r="J156" s="9">
        <f>STDEV('Raw Data'!AT156,'Raw Data'!AZ156)</f>
        <v>3.8890872965259914E-2</v>
      </c>
      <c r="K156" s="1">
        <f>AVERAGE('Raw Data'!BL156,'Raw Data'!BR156,'Raw Data'!BX156)</f>
        <v>3.3506666666666667</v>
      </c>
      <c r="L156" s="9">
        <f>STDEV('Raw Data'!BL156,'Raw Data'!BR156,'Raw Data'!BX156)</f>
        <v>6.7009949510004316E-2</v>
      </c>
      <c r="N156" s="1">
        <f>AVERAGE('Raw Data'!J334,'Raw Data'!P334,'Raw Data'!V334)</f>
        <v>1.4743333333333333</v>
      </c>
      <c r="O156" s="9">
        <f>STDEV('Raw Data'!J334,'Raw Data'!P334,'Raw Data'!V334)</f>
        <v>4.6068789145508618E-2</v>
      </c>
      <c r="P156" s="1">
        <f>AVERAGE('Raw Data'!AB334,'Raw Data'!AH334,'Raw Data'!AN334)</f>
        <v>2.44</v>
      </c>
      <c r="Q156" s="9">
        <f>STDEV('Raw Data'!AB334,'Raw Data'!AH334,'Raw Data'!AN334)</f>
        <v>1.609347693943091E-2</v>
      </c>
      <c r="R156" s="1">
        <f>AVERAGE('Raw Data'!AT334,'Raw Data'!AZ334)</f>
        <v>3.2095000000000002</v>
      </c>
      <c r="S156" s="9">
        <f>STDEV('Raw Data'!AT334,'Raw Data'!AZ334)</f>
        <v>5.8689862838483257E-2</v>
      </c>
      <c r="T156" s="1">
        <f>AVERAGE('Raw Data'!BL334,'Raw Data'!BR334,'Raw Data'!BX334)</f>
        <v>3.3806666666666665</v>
      </c>
      <c r="U156" s="9">
        <f>STDEV('Raw Data'!BL334,'Raw Data'!BR334,'Raw Data'!BX334)</f>
        <v>1.5275252316519577E-2</v>
      </c>
      <c r="W156" s="2">
        <f t="shared" si="46"/>
        <v>0.16633333333333322</v>
      </c>
      <c r="X156" s="9">
        <f t="shared" si="47"/>
        <v>0.11607117005739863</v>
      </c>
      <c r="Y156" s="2">
        <f t="shared" si="48"/>
        <v>6.7333333333333467E-2</v>
      </c>
      <c r="Z156" s="9">
        <f t="shared" si="49"/>
        <v>6.3351633201956914E-2</v>
      </c>
      <c r="AA156" s="2">
        <f t="shared" si="50"/>
        <v>7.099999999999973E-2</v>
      </c>
      <c r="AB156" s="9">
        <f t="shared" si="51"/>
        <v>9.7580735803743171E-2</v>
      </c>
      <c r="AC156" s="2">
        <f t="shared" si="52"/>
        <v>-2.9999999999999805E-2</v>
      </c>
      <c r="AD156" s="9">
        <f t="shared" si="53"/>
        <v>8.2285201826523893E-2</v>
      </c>
      <c r="AF156" s="24">
        <f t="shared" si="55"/>
        <v>1.3472516518493552E-2</v>
      </c>
      <c r="AG156" s="23">
        <f t="shared" si="56"/>
        <v>4.0134294293552898E-3</v>
      </c>
      <c r="AH156" s="22">
        <f t="shared" si="57"/>
        <v>9.5219999999999246E-3</v>
      </c>
      <c r="AI156" s="21">
        <f t="shared" si="58"/>
        <v>6.7708544396317709E-3</v>
      </c>
      <c r="AJ156">
        <f t="shared" si="54"/>
        <v>0.18379009871992708</v>
      </c>
    </row>
    <row r="157" spans="1:36" x14ac:dyDescent="0.2">
      <c r="A157" t="str">
        <f>'Raw Data'!A157</f>
        <v>Apo_lipin</v>
      </c>
      <c r="B157">
        <f>'Raw Data'!B157</f>
        <v>799</v>
      </c>
      <c r="C157">
        <f>'Raw Data'!C157</f>
        <v>808</v>
      </c>
      <c r="D157" t="str">
        <f>'Raw Data'!D157</f>
        <v>FGNRPADVYS</v>
      </c>
      <c r="E157" s="1">
        <f>AVERAGE('Raw Data'!J157,'Raw Data'!P157,'Raw Data'!V157)</f>
        <v>2.3616666666666668</v>
      </c>
      <c r="F157" s="9">
        <f>STDEV('Raw Data'!J157,'Raw Data'!P157,'Raw Data'!V157)</f>
        <v>4.1004064839151338E-2</v>
      </c>
      <c r="G157" s="1">
        <f>AVERAGE('Raw Data'!AB157,'Raw Data'!AH157,'Raw Data'!AN157)</f>
        <v>3.7176666666666667</v>
      </c>
      <c r="H157" s="9">
        <f>STDEV('Raw Data'!AB157,'Raw Data'!AH157,'Raw Data'!AN157)</f>
        <v>4.4500936319737498E-2</v>
      </c>
      <c r="I157" s="1">
        <f>AVERAGE('Raw Data'!AT157,'Raw Data'!AZ157)</f>
        <v>4.7614999999999998</v>
      </c>
      <c r="J157" s="9">
        <f>STDEV('Raw Data'!AT157,'Raw Data'!AZ157)</f>
        <v>6.293250352560302E-2</v>
      </c>
      <c r="K157" s="1">
        <f>AVERAGE('Raw Data'!BL157,'Raw Data'!BR157,'Raw Data'!BX157)</f>
        <v>4.950333333333333</v>
      </c>
      <c r="L157" s="9">
        <f>STDEV('Raw Data'!BL157,'Raw Data'!BR157,'Raw Data'!BX157)</f>
        <v>2.4846193538112397E-2</v>
      </c>
      <c r="N157" s="1">
        <f>AVERAGE('Raw Data'!J335,'Raw Data'!P335,'Raw Data'!V335)</f>
        <v>2.0933333333333333</v>
      </c>
      <c r="O157" s="9">
        <f>STDEV('Raw Data'!J335,'Raw Data'!P335,'Raw Data'!V335)</f>
        <v>5.4638203972434241E-2</v>
      </c>
      <c r="P157" s="1">
        <f>AVERAGE('Raw Data'!AB335,'Raw Data'!AH335,'Raw Data'!AN335)</f>
        <v>3.625</v>
      </c>
      <c r="Q157" s="9">
        <f>STDEV('Raw Data'!AB335,'Raw Data'!AH335,'Raw Data'!AN335)</f>
        <v>5.5569775957799272E-2</v>
      </c>
      <c r="R157" s="1">
        <f>AVERAGE('Raw Data'!AT335,'Raw Data'!AZ335)</f>
        <v>4.7385000000000002</v>
      </c>
      <c r="S157" s="9">
        <f>STDEV('Raw Data'!AT335,'Raw Data'!AZ335)</f>
        <v>2.1920310216782757E-2</v>
      </c>
      <c r="T157" s="1">
        <f>AVERAGE('Raw Data'!BL335,'Raw Data'!BR335,'Raw Data'!BX335)</f>
        <v>4.9523333333333328</v>
      </c>
      <c r="U157" s="9">
        <f>STDEV('Raw Data'!BL335,'Raw Data'!BR335,'Raw Data'!BX335)</f>
        <v>5.6047598818623263E-2</v>
      </c>
      <c r="W157" s="2">
        <f t="shared" si="46"/>
        <v>0.26833333333333353</v>
      </c>
      <c r="X157" s="9">
        <f t="shared" si="47"/>
        <v>9.5642268811585579E-2</v>
      </c>
      <c r="Y157" s="2">
        <f t="shared" si="48"/>
        <v>9.2666666666666675E-2</v>
      </c>
      <c r="Z157" s="9">
        <f t="shared" si="49"/>
        <v>0.10007071227753678</v>
      </c>
      <c r="AA157" s="2">
        <f t="shared" si="50"/>
        <v>2.2999999999999687E-2</v>
      </c>
      <c r="AB157" s="9">
        <f t="shared" si="51"/>
        <v>8.4852813742385777E-2</v>
      </c>
      <c r="AC157" s="2">
        <f t="shared" si="52"/>
        <v>-1.9999999999997797E-3</v>
      </c>
      <c r="AD157" s="9">
        <f t="shared" si="53"/>
        <v>8.0893792356735661E-2</v>
      </c>
      <c r="AF157" s="24">
        <f t="shared" si="55"/>
        <v>9.1474435834275961E-3</v>
      </c>
      <c r="AG157" s="23">
        <f t="shared" si="56"/>
        <v>1.0014147455733549E-2</v>
      </c>
      <c r="AH157" s="22">
        <f t="shared" si="57"/>
        <v>7.2000000000000128E-3</v>
      </c>
      <c r="AI157" s="21">
        <f t="shared" si="58"/>
        <v>6.5438056418546647E-3</v>
      </c>
      <c r="AJ157">
        <f t="shared" si="54"/>
        <v>0.18139844729494192</v>
      </c>
    </row>
    <row r="158" spans="1:36" x14ac:dyDescent="0.2">
      <c r="A158" t="str">
        <f>'Raw Data'!A158</f>
        <v>Apo_lipin</v>
      </c>
      <c r="B158">
        <f>'Raw Data'!B158</f>
        <v>800</v>
      </c>
      <c r="C158">
        <f>'Raw Data'!C158</f>
        <v>806</v>
      </c>
      <c r="D158" t="str">
        <f>'Raw Data'!D158</f>
        <v>GNRPADV</v>
      </c>
      <c r="E158" s="1">
        <f>AVERAGE('Raw Data'!J158,'Raw Data'!P158,'Raw Data'!V158)</f>
        <v>1.3466666666666669</v>
      </c>
      <c r="F158" s="9">
        <f>STDEV('Raw Data'!J158,'Raw Data'!P158,'Raw Data'!V158)</f>
        <v>2.4684678108764846E-2</v>
      </c>
      <c r="G158" s="1">
        <f>AVERAGE('Raw Data'!AB158,'Raw Data'!AH158,'Raw Data'!AN158)</f>
        <v>2.0346666666666668</v>
      </c>
      <c r="H158" s="9">
        <f>STDEV('Raw Data'!AB158,'Raw Data'!AH158,'Raw Data'!AN158)</f>
        <v>5.9685285735542354E-2</v>
      </c>
      <c r="I158" s="1">
        <f>AVERAGE('Raw Data'!AT158,'Raw Data'!AZ158)</f>
        <v>2.7115</v>
      </c>
      <c r="J158" s="9">
        <f>STDEV('Raw Data'!AT158,'Raw Data'!AZ158)</f>
        <v>6.4346717087975958E-2</v>
      </c>
      <c r="K158" s="1">
        <f>AVERAGE('Raw Data'!BL158,'Raw Data'!BR158,'Raw Data'!BX158)</f>
        <v>2.9563333333333333</v>
      </c>
      <c r="L158" s="9">
        <f>STDEV('Raw Data'!BL158,'Raw Data'!BR158,'Raw Data'!BX158)</f>
        <v>1.1503622617824998E-2</v>
      </c>
      <c r="N158" s="1">
        <f>AVERAGE('Raw Data'!J336,'Raw Data'!P336,'Raw Data'!V336)</f>
        <v>1.3036666666666668</v>
      </c>
      <c r="O158" s="9">
        <f>STDEV('Raw Data'!J336,'Raw Data'!P336,'Raw Data'!V336)</f>
        <v>8.6938675704966412E-2</v>
      </c>
      <c r="P158" s="1">
        <f>AVERAGE('Raw Data'!AB336,'Raw Data'!AH336,'Raw Data'!AN336)</f>
        <v>1.9920000000000002</v>
      </c>
      <c r="Q158" s="9">
        <f>STDEV('Raw Data'!AB336,'Raw Data'!AH336,'Raw Data'!AN336)</f>
        <v>4.5077710678338614E-2</v>
      </c>
      <c r="R158" s="1">
        <f>AVERAGE('Raw Data'!AT336,'Raw Data'!AZ336)</f>
        <v>2.7095000000000002</v>
      </c>
      <c r="S158" s="9">
        <f>STDEV('Raw Data'!AT336,'Raw Data'!AZ336)</f>
        <v>3.8890872965260226E-2</v>
      </c>
      <c r="T158" s="1">
        <f>AVERAGE('Raw Data'!BL336,'Raw Data'!BR336,'Raw Data'!BX336)</f>
        <v>2.8906666666666667</v>
      </c>
      <c r="U158" s="9">
        <f>STDEV('Raw Data'!BL336,'Raw Data'!BR336,'Raw Data'!BX336)</f>
        <v>5.1003267869160589E-2</v>
      </c>
      <c r="W158" s="2">
        <f t="shared" si="46"/>
        <v>4.3000000000000149E-2</v>
      </c>
      <c r="X158" s="9">
        <f t="shared" si="47"/>
        <v>0.11162335381373126</v>
      </c>
      <c r="Y158" s="2">
        <f t="shared" si="48"/>
        <v>4.2666666666666631E-2</v>
      </c>
      <c r="Z158" s="9">
        <f t="shared" si="49"/>
        <v>0.10476299641388097</v>
      </c>
      <c r="AA158" s="2">
        <f t="shared" si="50"/>
        <v>1.9999999999997797E-3</v>
      </c>
      <c r="AB158" s="9">
        <f t="shared" si="51"/>
        <v>0.10323759005323618</v>
      </c>
      <c r="AC158" s="2">
        <f t="shared" si="52"/>
        <v>6.566666666666654E-2</v>
      </c>
      <c r="AD158" s="9">
        <f t="shared" si="53"/>
        <v>6.2506890486985586E-2</v>
      </c>
      <c r="AF158" s="24">
        <f t="shared" si="55"/>
        <v>1.2459773116625432E-2</v>
      </c>
      <c r="AG158" s="23">
        <f t="shared" si="56"/>
        <v>1.0975285417614836E-2</v>
      </c>
      <c r="AH158" s="22">
        <f t="shared" si="57"/>
        <v>1.0658000000000051E-2</v>
      </c>
      <c r="AI158" s="21">
        <f t="shared" si="58"/>
        <v>3.9071113583520091E-3</v>
      </c>
      <c r="AJ158">
        <f t="shared" si="54"/>
        <v>0.194936322660997</v>
      </c>
    </row>
    <row r="159" spans="1:36" x14ac:dyDescent="0.2">
      <c r="A159" t="str">
        <f>'Raw Data'!A159</f>
        <v>Apo_lipin</v>
      </c>
      <c r="B159">
        <f>'Raw Data'!B159</f>
        <v>800</v>
      </c>
      <c r="C159">
        <f>'Raw Data'!C159</f>
        <v>808</v>
      </c>
      <c r="D159" t="str">
        <f>'Raw Data'!D159</f>
        <v>GNRPADVYS</v>
      </c>
      <c r="E159" s="1">
        <f>AVERAGE('Raw Data'!J159,'Raw Data'!P159,'Raw Data'!V159)</f>
        <v>2.184333333333333</v>
      </c>
      <c r="F159" s="9">
        <f>STDEV('Raw Data'!J159,'Raw Data'!P159,'Raw Data'!V159)</f>
        <v>6.4609080889092771E-2</v>
      </c>
      <c r="G159" s="1">
        <f>AVERAGE('Raw Data'!AB159,'Raw Data'!AH159,'Raw Data'!AN159)</f>
        <v>3.4536666666666669</v>
      </c>
      <c r="H159" s="9">
        <f>STDEV('Raw Data'!AB159,'Raw Data'!AH159,'Raw Data'!AN159)</f>
        <v>7.3663650013648704E-2</v>
      </c>
      <c r="I159" s="1">
        <f>AVERAGE('Raw Data'!AT159,'Raw Data'!AZ159)</f>
        <v>4.4589999999999996</v>
      </c>
      <c r="J159" s="9">
        <f>STDEV('Raw Data'!AT159,'Raw Data'!AZ159)</f>
        <v>2.8284271247461926E-2</v>
      </c>
      <c r="K159" s="1">
        <f>AVERAGE('Raw Data'!BL159,'Raw Data'!BR159,'Raw Data'!BX159)</f>
        <v>4.6663333333333332</v>
      </c>
      <c r="L159" s="9">
        <f>STDEV('Raw Data'!BL159,'Raw Data'!BR159,'Raw Data'!BX159)</f>
        <v>8.5049005481153683E-3</v>
      </c>
      <c r="N159" s="1">
        <f>AVERAGE('Raw Data'!J337,'Raw Data'!P337,'Raw Data'!V337)</f>
        <v>1.8869999999999998</v>
      </c>
      <c r="O159" s="9">
        <f>STDEV('Raw Data'!J337,'Raw Data'!P337,'Raw Data'!V337)</f>
        <v>6.2449979983983861E-3</v>
      </c>
      <c r="P159" s="1">
        <f>AVERAGE('Raw Data'!AB337,'Raw Data'!AH337,'Raw Data'!AN337)</f>
        <v>3.3633333333333333</v>
      </c>
      <c r="Q159" s="9">
        <f>STDEV('Raw Data'!AB337,'Raw Data'!AH337,'Raw Data'!AN337)</f>
        <v>5.9214300074672231E-2</v>
      </c>
      <c r="R159" s="1">
        <f>AVERAGE('Raw Data'!AT337,'Raw Data'!AZ337)</f>
        <v>4.3324999999999996</v>
      </c>
      <c r="S159" s="9">
        <f>STDEV('Raw Data'!AT337,'Raw Data'!AZ337)</f>
        <v>7.5660425586960733E-2</v>
      </c>
      <c r="T159" s="1">
        <f>AVERAGE('Raw Data'!BL337,'Raw Data'!BR337,'Raw Data'!BX337)</f>
        <v>4.5979999999999999</v>
      </c>
      <c r="U159" s="9">
        <f>STDEV('Raw Data'!BL337,'Raw Data'!BR337,'Raw Data'!BX337)</f>
        <v>4.0037482438335437E-2</v>
      </c>
      <c r="W159" s="2">
        <f t="shared" si="46"/>
        <v>0.29733333333333323</v>
      </c>
      <c r="X159" s="9">
        <f t="shared" si="47"/>
        <v>7.0854078887491151E-2</v>
      </c>
      <c r="Y159" s="2">
        <f t="shared" si="48"/>
        <v>9.0333333333333599E-2</v>
      </c>
      <c r="Z159" s="9">
        <f t="shared" si="49"/>
        <v>0.13287795008832093</v>
      </c>
      <c r="AA159" s="2">
        <f t="shared" si="50"/>
        <v>0.12650000000000006</v>
      </c>
      <c r="AB159" s="9">
        <f t="shared" si="51"/>
        <v>0.10394469683442266</v>
      </c>
      <c r="AC159" s="2">
        <f t="shared" si="52"/>
        <v>6.8333333333333357E-2</v>
      </c>
      <c r="AD159" s="9">
        <f t="shared" si="53"/>
        <v>4.8542382986450805E-2</v>
      </c>
      <c r="AF159" s="24">
        <f t="shared" si="55"/>
        <v>5.0203004949948195E-3</v>
      </c>
      <c r="AG159" s="23">
        <f t="shared" si="56"/>
        <v>1.7656549619674309E-2</v>
      </c>
      <c r="AH159" s="22">
        <f t="shared" si="57"/>
        <v>1.0804500000000036E-2</v>
      </c>
      <c r="AI159" s="21">
        <f t="shared" si="58"/>
        <v>2.3563629460032686E-3</v>
      </c>
      <c r="AJ159">
        <f t="shared" si="54"/>
        <v>0.1893085129112593</v>
      </c>
    </row>
    <row r="160" spans="1:36" x14ac:dyDescent="0.2">
      <c r="A160" t="str">
        <f>'Raw Data'!A160</f>
        <v>Apo_lipin</v>
      </c>
      <c r="B160">
        <f>'Raw Data'!B160</f>
        <v>807</v>
      </c>
      <c r="C160">
        <f>'Raw Data'!C160</f>
        <v>816</v>
      </c>
      <c r="D160" t="str">
        <f>'Raw Data'!D160</f>
        <v>YSYKQVGVSL</v>
      </c>
      <c r="E160" s="1">
        <f>AVERAGE('Raw Data'!J160,'Raw Data'!P160,'Raw Data'!V160)</f>
        <v>1.1906666666666668</v>
      </c>
      <c r="F160" s="9">
        <f>STDEV('Raw Data'!J160,'Raw Data'!P160,'Raw Data'!V160)</f>
        <v>5.6580326380583378E-2</v>
      </c>
      <c r="G160" s="1">
        <f>AVERAGE('Raw Data'!AB160,'Raw Data'!AH160,'Raw Data'!AN160)</f>
        <v>2.2416666666666667</v>
      </c>
      <c r="H160" s="9">
        <f>STDEV('Raw Data'!AB160,'Raw Data'!AH160,'Raw Data'!AN160)</f>
        <v>5.3463383107818022E-2</v>
      </c>
      <c r="I160" s="1">
        <f>AVERAGE('Raw Data'!AT160,'Raw Data'!AZ160)</f>
        <v>4.2464999999999993</v>
      </c>
      <c r="J160" s="9">
        <f>STDEV('Raw Data'!AT160,'Raw Data'!AZ160)</f>
        <v>6.7175144212721846E-2</v>
      </c>
      <c r="K160" s="1">
        <f>AVERAGE('Raw Data'!BL160,'Raw Data'!BR160,'Raw Data'!BX160)</f>
        <v>5.7073333333333336</v>
      </c>
      <c r="L160" s="9">
        <f>STDEV('Raw Data'!BL160,'Raw Data'!BR160,'Raw Data'!BX160)</f>
        <v>4.1765216787816639E-2</v>
      </c>
      <c r="N160" s="1">
        <f>AVERAGE('Raw Data'!J338,'Raw Data'!P338,'Raw Data'!V338)</f>
        <v>1.157</v>
      </c>
      <c r="O160" s="9">
        <f>STDEV('Raw Data'!J338,'Raw Data'!P338,'Raw Data'!V338)</f>
        <v>7.1881847499907753E-2</v>
      </c>
      <c r="P160" s="1">
        <f>AVERAGE('Raw Data'!AB338,'Raw Data'!AH338,'Raw Data'!AN338)</f>
        <v>2.1346666666666665</v>
      </c>
      <c r="Q160" s="9">
        <f>STDEV('Raw Data'!AB338,'Raw Data'!AH338,'Raw Data'!AN338)</f>
        <v>7.0358605254320666E-2</v>
      </c>
      <c r="R160" s="1">
        <f>AVERAGE('Raw Data'!AT338,'Raw Data'!AZ338)</f>
        <v>4.1289999999999996</v>
      </c>
      <c r="S160" s="9">
        <f>STDEV('Raw Data'!AT338,'Raw Data'!AZ338)</f>
        <v>8.2024386617639902E-2</v>
      </c>
      <c r="T160" s="1">
        <f>AVERAGE('Raw Data'!BL338,'Raw Data'!BR338,'Raw Data'!BX338)</f>
        <v>5.5643333333333338</v>
      </c>
      <c r="U160" s="9">
        <f>STDEV('Raw Data'!BL338,'Raw Data'!BR338,'Raw Data'!BX338)</f>
        <v>8.8319495771507772E-2</v>
      </c>
      <c r="W160" s="2">
        <f t="shared" si="46"/>
        <v>3.3666666666666734E-2</v>
      </c>
      <c r="X160" s="9">
        <f t="shared" si="47"/>
        <v>0.12846217388049114</v>
      </c>
      <c r="Y160" s="2">
        <f t="shared" si="48"/>
        <v>0.10700000000000021</v>
      </c>
      <c r="Z160" s="9">
        <f t="shared" si="49"/>
        <v>0.12382198836213869</v>
      </c>
      <c r="AA160" s="2">
        <f t="shared" si="50"/>
        <v>0.11749999999999972</v>
      </c>
      <c r="AB160" s="9">
        <f t="shared" si="51"/>
        <v>0.14919953083036175</v>
      </c>
      <c r="AC160" s="2">
        <f t="shared" si="52"/>
        <v>0.14299999999999979</v>
      </c>
      <c r="AD160" s="9">
        <f t="shared" si="53"/>
        <v>0.13008471255932441</v>
      </c>
      <c r="AF160" s="24">
        <f t="shared" si="55"/>
        <v>1.650253011810154E-2</v>
      </c>
      <c r="AG160" s="23">
        <f t="shared" si="56"/>
        <v>1.5331884801953608E-2</v>
      </c>
      <c r="AH160" s="22">
        <f t="shared" si="57"/>
        <v>2.2260500000000065E-2</v>
      </c>
      <c r="AI160" s="21">
        <f t="shared" si="58"/>
        <v>1.6922032441642053E-2</v>
      </c>
      <c r="AJ160">
        <f t="shared" si="54"/>
        <v>0.26649005114956403</v>
      </c>
    </row>
    <row r="161" spans="1:36" x14ac:dyDescent="0.2">
      <c r="A161" t="str">
        <f>'Raw Data'!A161</f>
        <v>Apo_lipin</v>
      </c>
      <c r="B161">
        <f>'Raw Data'!B161</f>
        <v>809</v>
      </c>
      <c r="C161">
        <f>'Raw Data'!C161</f>
        <v>816</v>
      </c>
      <c r="D161" t="str">
        <f>'Raw Data'!D161</f>
        <v>YKQVGVSL</v>
      </c>
      <c r="E161" s="1">
        <f>AVERAGE('Raw Data'!J161,'Raw Data'!P161,'Raw Data'!V161)</f>
        <v>1.2373333333333334</v>
      </c>
      <c r="F161" s="9">
        <f>STDEV('Raw Data'!J161,'Raw Data'!P161,'Raw Data'!V161)</f>
        <v>6.8478707152905133E-2</v>
      </c>
      <c r="G161" s="1">
        <f>AVERAGE('Raw Data'!AB161,'Raw Data'!AH161,'Raw Data'!AN161)</f>
        <v>2.0483333333333333</v>
      </c>
      <c r="H161" s="9">
        <f>STDEV('Raw Data'!AB161,'Raw Data'!AH161,'Raw Data'!AN161)</f>
        <v>4.7056703383612918E-2</v>
      </c>
      <c r="I161" s="1">
        <f>AVERAGE('Raw Data'!AT161,'Raw Data'!AZ161)</f>
        <v>3.3114999999999997</v>
      </c>
      <c r="J161" s="9">
        <f>STDEV('Raw Data'!AT161,'Raw Data'!AZ161)</f>
        <v>9.6873629022557015E-2</v>
      </c>
      <c r="K161" s="1">
        <f>AVERAGE('Raw Data'!BL161,'Raw Data'!BR161,'Raw Data'!BX161)</f>
        <v>4.2053333333333329</v>
      </c>
      <c r="L161" s="9">
        <f>STDEV('Raw Data'!BL161,'Raw Data'!BR161,'Raw Data'!BX161)</f>
        <v>0.10304044513361384</v>
      </c>
      <c r="N161" s="1">
        <f>AVERAGE('Raw Data'!J339,'Raw Data'!P339,'Raw Data'!V339)</f>
        <v>1.1396666666666666</v>
      </c>
      <c r="O161" s="9">
        <f>STDEV('Raw Data'!J339,'Raw Data'!P339,'Raw Data'!V339)</f>
        <v>4.9095145720664965E-2</v>
      </c>
      <c r="P161" s="1">
        <f>AVERAGE('Raw Data'!AB339,'Raw Data'!AH339,'Raw Data'!AN339)</f>
        <v>1.9856666666666667</v>
      </c>
      <c r="Q161" s="9">
        <f>STDEV('Raw Data'!AB339,'Raw Data'!AH339,'Raw Data'!AN339)</f>
        <v>3.8109491381194377E-2</v>
      </c>
      <c r="R161" s="1">
        <f>AVERAGE('Raw Data'!AT339,'Raw Data'!AZ339)</f>
        <v>3.3685</v>
      </c>
      <c r="S161" s="9">
        <f>STDEV('Raw Data'!AT339,'Raw Data'!AZ339)</f>
        <v>0.1393000358937499</v>
      </c>
      <c r="T161" s="1">
        <f>AVERAGE('Raw Data'!BL339,'Raw Data'!BR339,'Raw Data'!BX339)</f>
        <v>4.0383333333333331</v>
      </c>
      <c r="U161" s="9">
        <f>STDEV('Raw Data'!BL339,'Raw Data'!BR339,'Raw Data'!BX339)</f>
        <v>2.9501412395567275E-2</v>
      </c>
      <c r="W161" s="2">
        <f t="shared" si="46"/>
        <v>9.766666666666679E-2</v>
      </c>
      <c r="X161" s="9">
        <f t="shared" si="47"/>
        <v>0.1175738528735701</v>
      </c>
      <c r="Y161" s="2">
        <f t="shared" si="48"/>
        <v>6.2666666666666648E-2</v>
      </c>
      <c r="Z161" s="9">
        <f t="shared" si="49"/>
        <v>8.5166194764807301E-2</v>
      </c>
      <c r="AA161" s="2">
        <f t="shared" si="50"/>
        <v>-5.7000000000000384E-2</v>
      </c>
      <c r="AB161" s="9">
        <f t="shared" si="51"/>
        <v>0.23617366491630692</v>
      </c>
      <c r="AC161" s="2">
        <f t="shared" si="52"/>
        <v>0.16699999999999982</v>
      </c>
      <c r="AD161" s="9">
        <f t="shared" si="53"/>
        <v>0.1325418575291811</v>
      </c>
      <c r="AF161" s="24">
        <f t="shared" si="55"/>
        <v>1.3823610879535908E-2</v>
      </c>
      <c r="AG161" s="23">
        <f t="shared" si="56"/>
        <v>7.253280730717091E-3</v>
      </c>
      <c r="AH161" s="22">
        <f t="shared" si="57"/>
        <v>5.5778000000000022E-2</v>
      </c>
      <c r="AI161" s="21">
        <f t="shared" si="58"/>
        <v>1.7567343997285739E-2</v>
      </c>
      <c r="AJ161">
        <f t="shared" si="54"/>
        <v>0.30728201315329012</v>
      </c>
    </row>
    <row r="162" spans="1:36" x14ac:dyDescent="0.2">
      <c r="A162" t="str">
        <f>'Raw Data'!A162</f>
        <v>Apo_lipin</v>
      </c>
      <c r="B162">
        <f>'Raw Data'!B162</f>
        <v>817</v>
      </c>
      <c r="C162">
        <f>'Raw Data'!C162</f>
        <v>828</v>
      </c>
      <c r="D162" t="str">
        <f>'Raw Data'!D162</f>
        <v>NRIFTVNPKGEL</v>
      </c>
      <c r="E162" s="1">
        <f>AVERAGE('Raw Data'!J162,'Raw Data'!P162,'Raw Data'!V162)</f>
        <v>1.2450000000000001</v>
      </c>
      <c r="F162" s="9">
        <f>STDEV('Raw Data'!J162,'Raw Data'!P162,'Raw Data'!V162)</f>
        <v>0.1290116273829611</v>
      </c>
      <c r="G162" s="1">
        <f>AVERAGE('Raw Data'!AB162,'Raw Data'!AH162,'Raw Data'!AN162)</f>
        <v>2.9510000000000001</v>
      </c>
      <c r="H162" s="9">
        <f>STDEV('Raw Data'!AB162,'Raw Data'!AH162,'Raw Data'!AN162)</f>
        <v>7.30136973450871E-2</v>
      </c>
      <c r="I162" s="1">
        <f>AVERAGE('Raw Data'!AT162,'Raw Data'!AZ162)</f>
        <v>4.8624999999999998</v>
      </c>
      <c r="J162" s="9">
        <f>STDEV('Raw Data'!AT162,'Raw Data'!AZ162)</f>
        <v>5.7275649276110008E-2</v>
      </c>
      <c r="K162" s="1">
        <f>AVERAGE('Raw Data'!BL162,'Raw Data'!BR162,'Raw Data'!BX162)</f>
        <v>5.6243333333333325</v>
      </c>
      <c r="L162" s="9">
        <f>STDEV('Raw Data'!BL162,'Raw Data'!BR162,'Raw Data'!BX162)</f>
        <v>3.5232560697929981E-2</v>
      </c>
      <c r="N162" s="1">
        <f>AVERAGE('Raw Data'!J340,'Raw Data'!P340,'Raw Data'!V340)</f>
        <v>1.0876666666666666</v>
      </c>
      <c r="O162" s="9">
        <f>STDEV('Raw Data'!J340,'Raw Data'!P340,'Raw Data'!V340)</f>
        <v>4.9692387076224642E-2</v>
      </c>
      <c r="P162" s="1">
        <f>AVERAGE('Raw Data'!AB340,'Raw Data'!AH340,'Raw Data'!AN340)</f>
        <v>2.9380000000000002</v>
      </c>
      <c r="Q162" s="9">
        <f>STDEV('Raw Data'!AB340,'Raw Data'!AH340,'Raw Data'!AN340)</f>
        <v>4.9789557138018407E-2</v>
      </c>
      <c r="R162" s="1">
        <f>AVERAGE('Raw Data'!AT340,'Raw Data'!AZ340)</f>
        <v>4.7309999999999999</v>
      </c>
      <c r="S162" s="9">
        <f>STDEV('Raw Data'!AT340,'Raw Data'!AZ340)</f>
        <v>1.9798989873223663E-2</v>
      </c>
      <c r="T162" s="1">
        <f>AVERAGE('Raw Data'!BL340,'Raw Data'!BR340,'Raw Data'!BX340)</f>
        <v>5.6509999999999998</v>
      </c>
      <c r="U162" s="9">
        <f>STDEV('Raw Data'!BL340,'Raw Data'!BR340,'Raw Data'!BX340)</f>
        <v>3.7999999999999812E-2</v>
      </c>
      <c r="W162" s="2">
        <f t="shared" si="46"/>
        <v>0.15733333333333355</v>
      </c>
      <c r="X162" s="9">
        <f t="shared" si="47"/>
        <v>0.17870401445918574</v>
      </c>
      <c r="Y162" s="2">
        <f t="shared" si="48"/>
        <v>1.2999999999999901E-2</v>
      </c>
      <c r="Z162" s="9">
        <f t="shared" si="49"/>
        <v>0.1228032544831055</v>
      </c>
      <c r="AA162" s="2">
        <f t="shared" si="50"/>
        <v>0.13149999999999995</v>
      </c>
      <c r="AB162" s="9">
        <f t="shared" si="51"/>
        <v>7.7074639149333671E-2</v>
      </c>
      <c r="AC162" s="2">
        <f t="shared" si="52"/>
        <v>-2.6666666666667282E-2</v>
      </c>
      <c r="AD162" s="9">
        <f t="shared" si="53"/>
        <v>7.3232560697929799E-2</v>
      </c>
      <c r="AF162" s="24">
        <f t="shared" si="55"/>
        <v>3.1935124783828865E-2</v>
      </c>
      <c r="AG162" s="23">
        <f t="shared" si="56"/>
        <v>1.5080639311642371E-2</v>
      </c>
      <c r="AH162" s="22">
        <f t="shared" si="57"/>
        <v>5.9404999999999987E-3</v>
      </c>
      <c r="AI162" s="21">
        <f t="shared" si="58"/>
        <v>5.3630079463759719E-3</v>
      </c>
      <c r="AJ162">
        <f t="shared" si="54"/>
        <v>0.24149383437646438</v>
      </c>
    </row>
    <row r="163" spans="1:36" x14ac:dyDescent="0.2">
      <c r="A163" t="str">
        <f>'Raw Data'!A163</f>
        <v>Apo_lipin</v>
      </c>
      <c r="B163">
        <f>'Raw Data'!B163</f>
        <v>817</v>
      </c>
      <c r="C163">
        <f>'Raw Data'!C163</f>
        <v>839</v>
      </c>
      <c r="D163" t="str">
        <f>'Raw Data'!D163</f>
        <v>NRIFTVNPKGELVQEHAKTNISS</v>
      </c>
      <c r="E163" s="1">
        <f>AVERAGE('Raw Data'!J163,'Raw Data'!P163,'Raw Data'!V163)</f>
        <v>6.2730000000000006</v>
      </c>
      <c r="F163" s="9">
        <f>STDEV('Raw Data'!J163,'Raw Data'!P163,'Raw Data'!V163)</f>
        <v>0.16034649980588903</v>
      </c>
      <c r="G163" s="1">
        <f>AVERAGE('Raw Data'!AB163,'Raw Data'!AH163,'Raw Data'!AN163)</f>
        <v>8.7126666666666654</v>
      </c>
      <c r="H163" s="9">
        <f>STDEV('Raw Data'!AB163,'Raw Data'!AH163,'Raw Data'!AN163)</f>
        <v>9.091937820582216E-2</v>
      </c>
      <c r="I163" s="1">
        <f>AVERAGE('Raw Data'!AT163,'Raw Data'!AZ163)</f>
        <v>10.8705</v>
      </c>
      <c r="J163" s="9">
        <f>STDEV('Raw Data'!AT163,'Raw Data'!AZ163)</f>
        <v>0.34860364312496817</v>
      </c>
      <c r="K163" s="1">
        <f>AVERAGE('Raw Data'!BL163,'Raw Data'!BR163,'Raw Data'!BX163)</f>
        <v>11.869333333333335</v>
      </c>
      <c r="L163" s="9">
        <f>STDEV('Raw Data'!BL163,'Raw Data'!BR163,'Raw Data'!BX163)</f>
        <v>0.17579912779457493</v>
      </c>
      <c r="N163" s="1">
        <f>AVERAGE('Raw Data'!J341,'Raw Data'!P341,'Raw Data'!V341)</f>
        <v>5.907</v>
      </c>
      <c r="O163" s="9">
        <f>STDEV('Raw Data'!J341,'Raw Data'!P341,'Raw Data'!V341)</f>
        <v>0.16008435276440988</v>
      </c>
      <c r="P163" s="1">
        <f>AVERAGE('Raw Data'!AB341,'Raw Data'!AH341,'Raw Data'!AN341)</f>
        <v>8.5326666666666657</v>
      </c>
      <c r="Q163" s="9">
        <f>STDEV('Raw Data'!AB341,'Raw Data'!AH341,'Raw Data'!AN341)</f>
        <v>9.3601994280749112E-2</v>
      </c>
      <c r="R163" s="1">
        <f>AVERAGE('Raw Data'!AT341,'Raw Data'!AZ341)</f>
        <v>10.6525</v>
      </c>
      <c r="S163" s="9">
        <f>STDEV('Raw Data'!AT341,'Raw Data'!AZ341)</f>
        <v>0.12091525958289918</v>
      </c>
      <c r="T163" s="1">
        <f>AVERAGE('Raw Data'!BL341,'Raw Data'!BR341,'Raw Data'!BX341)</f>
        <v>11.800333333333334</v>
      </c>
      <c r="U163" s="9">
        <f>STDEV('Raw Data'!BL341,'Raw Data'!BR341,'Raw Data'!BX341)</f>
        <v>0.16140115654273759</v>
      </c>
      <c r="W163" s="2">
        <f t="shared" si="46"/>
        <v>0.36600000000000055</v>
      </c>
      <c r="X163" s="9">
        <f t="shared" si="47"/>
        <v>0.32043085257029891</v>
      </c>
      <c r="Y163" s="2">
        <f t="shared" si="48"/>
        <v>0.17999999999999972</v>
      </c>
      <c r="Z163" s="9">
        <f t="shared" si="49"/>
        <v>0.18452137248657127</v>
      </c>
      <c r="AA163" s="2">
        <f t="shared" si="50"/>
        <v>0.21799999999999997</v>
      </c>
      <c r="AB163" s="9">
        <f t="shared" si="51"/>
        <v>0.46951890270786734</v>
      </c>
      <c r="AC163" s="2">
        <f t="shared" si="52"/>
        <v>6.9000000000000838E-2</v>
      </c>
      <c r="AD163" s="9">
        <f t="shared" si="53"/>
        <v>0.33720028433731253</v>
      </c>
      <c r="AF163" s="24">
        <f t="shared" si="55"/>
        <v>0.10267593127892863</v>
      </c>
      <c r="AG163" s="23">
        <f t="shared" si="56"/>
        <v>3.404813690432798E-2</v>
      </c>
      <c r="AH163" s="22">
        <f t="shared" si="57"/>
        <v>0.22044799999999978</v>
      </c>
      <c r="AI163" s="21">
        <f t="shared" si="58"/>
        <v>0.11370403175716441</v>
      </c>
      <c r="AJ163">
        <f t="shared" si="54"/>
        <v>0.68620412410624643</v>
      </c>
    </row>
    <row r="164" spans="1:36" x14ac:dyDescent="0.2">
      <c r="A164" t="str">
        <f>'Raw Data'!A164</f>
        <v>Apo_lipin</v>
      </c>
      <c r="B164">
        <f>'Raw Data'!B164</f>
        <v>817</v>
      </c>
      <c r="C164">
        <f>'Raw Data'!C164</f>
        <v>840</v>
      </c>
      <c r="D164" t="str">
        <f>'Raw Data'!D164</f>
        <v>NRIFTVNPKGELVQEHAKTNISSY</v>
      </c>
      <c r="E164" s="1">
        <f>AVERAGE('Raw Data'!J164,'Raw Data'!P164,'Raw Data'!V164)</f>
        <v>6.4239999999999995</v>
      </c>
      <c r="F164" s="9">
        <f>STDEV('Raw Data'!J164,'Raw Data'!P164,'Raw Data'!V164)</f>
        <v>0.19608926538696622</v>
      </c>
      <c r="G164" s="1">
        <f>AVERAGE('Raw Data'!AB164,'Raw Data'!AH164,'Raw Data'!AN164)</f>
        <v>8.6323333333333334</v>
      </c>
      <c r="H164" s="9">
        <f>STDEV('Raw Data'!AB164,'Raw Data'!AH164,'Raw Data'!AN164)</f>
        <v>0.1910218137630707</v>
      </c>
      <c r="I164" s="1">
        <f>AVERAGE('Raw Data'!AT164,'Raw Data'!AZ164)</f>
        <v>10.843499999999999</v>
      </c>
      <c r="J164" s="9">
        <f>STDEV('Raw Data'!AT164,'Raw Data'!AZ164)</f>
        <v>0.44335595180396575</v>
      </c>
      <c r="K164" s="1">
        <f>AVERAGE('Raw Data'!BL164,'Raw Data'!BR164,'Raw Data'!BX164)</f>
        <v>11.679</v>
      </c>
      <c r="L164" s="9">
        <f>STDEV('Raw Data'!BL164,'Raw Data'!BR164,'Raw Data'!BX164)</f>
        <v>0.20251172805543866</v>
      </c>
      <c r="N164" s="1">
        <f>AVERAGE('Raw Data'!J342,'Raw Data'!P342,'Raw Data'!V342)</f>
        <v>6.1470000000000011</v>
      </c>
      <c r="O164" s="9">
        <f>STDEV('Raw Data'!J342,'Raw Data'!P342,'Raw Data'!V342)</f>
        <v>0.13917255476565785</v>
      </c>
      <c r="P164" s="1">
        <f>AVERAGE('Raw Data'!AB342,'Raw Data'!AH342,'Raw Data'!AN342)</f>
        <v>8.4823333333333331</v>
      </c>
      <c r="Q164" s="9">
        <f>STDEV('Raw Data'!AB342,'Raw Data'!AH342,'Raw Data'!AN342)</f>
        <v>9.0400958696981337E-2</v>
      </c>
      <c r="R164" s="1">
        <f>AVERAGE('Raw Data'!AT342,'Raw Data'!AZ342)</f>
        <v>10.946000000000002</v>
      </c>
      <c r="S164" s="9">
        <f>STDEV('Raw Data'!AT342,'Raw Data'!AZ342)</f>
        <v>0.20223253941935229</v>
      </c>
      <c r="T164" s="1">
        <f>AVERAGE('Raw Data'!BL342,'Raw Data'!BR342,'Raw Data'!BX342)</f>
        <v>11.664999999999999</v>
      </c>
      <c r="U164" s="9">
        <f>STDEV('Raw Data'!BL342,'Raw Data'!BR342,'Raw Data'!BX342)</f>
        <v>0.18912694149697451</v>
      </c>
      <c r="W164" s="2">
        <f t="shared" si="46"/>
        <v>0.27699999999999836</v>
      </c>
      <c r="X164" s="9">
        <f t="shared" si="47"/>
        <v>0.33526182015262407</v>
      </c>
      <c r="Y164" s="2">
        <f t="shared" si="48"/>
        <v>0.15000000000000036</v>
      </c>
      <c r="Z164" s="9">
        <f t="shared" si="49"/>
        <v>0.28142277246005204</v>
      </c>
      <c r="AA164" s="2">
        <f t="shared" si="50"/>
        <v>-0.1025000000000027</v>
      </c>
      <c r="AB164" s="9">
        <f t="shared" si="51"/>
        <v>0.64558849122331807</v>
      </c>
      <c r="AC164" s="2">
        <f t="shared" si="52"/>
        <v>1.4000000000001123E-2</v>
      </c>
      <c r="AD164" s="9">
        <f t="shared" si="53"/>
        <v>0.39163866955241317</v>
      </c>
      <c r="AF164" s="24">
        <f t="shared" si="55"/>
        <v>0.11240048805205044</v>
      </c>
      <c r="AG164" s="23">
        <f t="shared" si="56"/>
        <v>7.9198776859102218E-2</v>
      </c>
      <c r="AH164" s="22">
        <f t="shared" si="57"/>
        <v>0.41678450000000022</v>
      </c>
      <c r="AI164" s="21">
        <f t="shared" si="58"/>
        <v>0.15338084748878428</v>
      </c>
      <c r="AJ164">
        <f t="shared" si="54"/>
        <v>0.87279127653748756</v>
      </c>
    </row>
    <row r="165" spans="1:36" x14ac:dyDescent="0.2">
      <c r="A165" t="str">
        <f>'Raw Data'!A165</f>
        <v>Apo_lipin</v>
      </c>
      <c r="B165">
        <f>'Raw Data'!B165</f>
        <v>829</v>
      </c>
      <c r="C165">
        <f>'Raw Data'!C165</f>
        <v>839</v>
      </c>
      <c r="D165" t="str">
        <f>'Raw Data'!D165</f>
        <v>VQEHAKTNISS</v>
      </c>
      <c r="E165" s="1">
        <f>AVERAGE('Raw Data'!J165,'Raw Data'!P165,'Raw Data'!V165)</f>
        <v>5.4096666666666664</v>
      </c>
      <c r="F165" s="9">
        <f>STDEV('Raw Data'!J165,'Raw Data'!P165,'Raw Data'!V165)</f>
        <v>0.14643883819988907</v>
      </c>
      <c r="G165" s="1">
        <f>AVERAGE('Raw Data'!AB165,'Raw Data'!AH165,'Raw Data'!AN165)</f>
        <v>5.7070000000000007</v>
      </c>
      <c r="H165" s="9">
        <f>STDEV('Raw Data'!AB165,'Raw Data'!AH165,'Raw Data'!AN165)</f>
        <v>1.1135528725660173E-2</v>
      </c>
      <c r="I165" s="1">
        <f>AVERAGE('Raw Data'!AT165,'Raw Data'!AZ165)</f>
        <v>5.8384999999999998</v>
      </c>
      <c r="J165" s="9">
        <f>STDEV('Raw Data'!AT165,'Raw Data'!AZ165)</f>
        <v>0.13505739520663046</v>
      </c>
      <c r="K165" s="1">
        <f>AVERAGE('Raw Data'!BL165,'Raw Data'!BR165,'Raw Data'!BX165)</f>
        <v>5.8306666666666667</v>
      </c>
      <c r="L165" s="9">
        <f>STDEV('Raw Data'!BL165,'Raw Data'!BR165,'Raw Data'!BX165)</f>
        <v>6.4694152234443275E-2</v>
      </c>
      <c r="N165" s="1">
        <f>AVERAGE('Raw Data'!J343,'Raw Data'!P343,'Raw Data'!V343)</f>
        <v>5.4306666666666672</v>
      </c>
      <c r="O165" s="9">
        <f>STDEV('Raw Data'!J343,'Raw Data'!P343,'Raw Data'!V343)</f>
        <v>8.3200560895545422E-2</v>
      </c>
      <c r="P165" s="1">
        <f>AVERAGE('Raw Data'!AB343,'Raw Data'!AH343,'Raw Data'!AN343)</f>
        <v>5.7393333333333336</v>
      </c>
      <c r="Q165" s="9">
        <f>STDEV('Raw Data'!AB343,'Raw Data'!AH343,'Raw Data'!AN343)</f>
        <v>9.4070895251046352E-2</v>
      </c>
      <c r="R165" s="1">
        <f>AVERAGE('Raw Data'!AT343,'Raw Data'!AZ343)</f>
        <v>5.6875</v>
      </c>
      <c r="S165" s="9">
        <f>STDEV('Raw Data'!AT343,'Raw Data'!AZ343)</f>
        <v>8.2731493398826683E-2</v>
      </c>
      <c r="T165" s="1">
        <f>AVERAGE('Raw Data'!BL343,'Raw Data'!BR343,'Raw Data'!BX343)</f>
        <v>5.6550000000000002</v>
      </c>
      <c r="U165" s="9">
        <f>STDEV('Raw Data'!BL343,'Raw Data'!BR343,'Raw Data'!BX343)</f>
        <v>0.22170475863183445</v>
      </c>
      <c r="W165" s="2">
        <f t="shared" si="46"/>
        <v>-2.1000000000000796E-2</v>
      </c>
      <c r="X165" s="9">
        <f t="shared" si="47"/>
        <v>0.22963939909543449</v>
      </c>
      <c r="Y165" s="2">
        <f t="shared" si="48"/>
        <v>-3.2333333333332881E-2</v>
      </c>
      <c r="Z165" s="9">
        <f t="shared" si="49"/>
        <v>0.10520642397670653</v>
      </c>
      <c r="AA165" s="2">
        <f t="shared" si="50"/>
        <v>0.1509999999999998</v>
      </c>
      <c r="AB165" s="9">
        <f t="shared" si="51"/>
        <v>0.21778888860545714</v>
      </c>
      <c r="AC165" s="2">
        <f t="shared" si="52"/>
        <v>0.17566666666666642</v>
      </c>
      <c r="AD165" s="9">
        <f t="shared" si="53"/>
        <v>0.28639891086627772</v>
      </c>
      <c r="AF165" s="24">
        <f t="shared" si="55"/>
        <v>5.2734253616912238E-2</v>
      </c>
      <c r="AG165" s="23">
        <f t="shared" si="56"/>
        <v>1.1068391645966531E-2</v>
      </c>
      <c r="AH165" s="22">
        <f t="shared" si="57"/>
        <v>4.7432000000000217E-2</v>
      </c>
      <c r="AI165" s="21">
        <f t="shared" si="58"/>
        <v>8.2024336145390092E-2</v>
      </c>
      <c r="AJ165">
        <f t="shared" si="54"/>
        <v>0.4396123080718613</v>
      </c>
    </row>
    <row r="166" spans="1:36" x14ac:dyDescent="0.2">
      <c r="A166" t="str">
        <f>'Raw Data'!A166</f>
        <v>Apo_lipin</v>
      </c>
      <c r="B166">
        <f>'Raw Data'!B166</f>
        <v>829</v>
      </c>
      <c r="C166">
        <f>'Raw Data'!C166</f>
        <v>840</v>
      </c>
      <c r="D166" t="str">
        <f>'Raw Data'!D166</f>
        <v>VQEHAKTNISSY</v>
      </c>
      <c r="E166" s="1">
        <f>AVERAGE('Raw Data'!J166,'Raw Data'!P166,'Raw Data'!V166)</f>
        <v>5.3356666666666674</v>
      </c>
      <c r="F166" s="9">
        <f>STDEV('Raw Data'!J166,'Raw Data'!P166,'Raw Data'!V166)</f>
        <v>0.13530828996529845</v>
      </c>
      <c r="G166" s="1">
        <f>AVERAGE('Raw Data'!AB166,'Raw Data'!AH166,'Raw Data'!AN166)</f>
        <v>5.5579999999999998</v>
      </c>
      <c r="H166" s="9">
        <f>STDEV('Raw Data'!AB166,'Raw Data'!AH166,'Raw Data'!AN166)</f>
        <v>0.10258654882585728</v>
      </c>
      <c r="I166" s="1">
        <f>AVERAGE('Raw Data'!AT166,'Raw Data'!AZ166)</f>
        <v>5.7720000000000002</v>
      </c>
      <c r="J166" s="9">
        <f>STDEV('Raw Data'!AT166,'Raw Data'!AZ166)</f>
        <v>7.4953318805773952E-2</v>
      </c>
      <c r="K166" s="1">
        <f>AVERAGE('Raw Data'!BL166,'Raw Data'!BR166,'Raw Data'!BX166)</f>
        <v>5.7570000000000006</v>
      </c>
      <c r="L166" s="9">
        <f>STDEV('Raw Data'!BL166,'Raw Data'!BR166,'Raw Data'!BX166)</f>
        <v>9.450396817065411E-2</v>
      </c>
      <c r="N166" s="1">
        <f>AVERAGE('Raw Data'!J344,'Raw Data'!P344,'Raw Data'!V344)</f>
        <v>5.075333333333333</v>
      </c>
      <c r="O166" s="9">
        <f>STDEV('Raw Data'!J344,'Raw Data'!P344,'Raw Data'!V344)</f>
        <v>0.13947879169728061</v>
      </c>
      <c r="P166" s="1">
        <f>AVERAGE('Raw Data'!AB344,'Raw Data'!AH344,'Raw Data'!AN344)</f>
        <v>5.7223333333333342</v>
      </c>
      <c r="Q166" s="9">
        <f>STDEV('Raw Data'!AB344,'Raw Data'!AH344,'Raw Data'!AN344)</f>
        <v>2.5324559884296695E-2</v>
      </c>
      <c r="R166" s="1">
        <f>AVERAGE('Raw Data'!AT344,'Raw Data'!AZ344)</f>
        <v>5.5579999999999998</v>
      </c>
      <c r="S166" s="9">
        <f>STDEV('Raw Data'!AT344,'Raw Data'!AZ344)</f>
        <v>0.16404877323527917</v>
      </c>
      <c r="T166" s="1">
        <f>AVERAGE('Raw Data'!BL344,'Raw Data'!BR344,'Raw Data'!BX344)</f>
        <v>5.6103333333333332</v>
      </c>
      <c r="U166" s="9">
        <f>STDEV('Raw Data'!BL344,'Raw Data'!BR344,'Raw Data'!BX344)</f>
        <v>2.3028967265887764E-2</v>
      </c>
      <c r="W166" s="2">
        <f t="shared" si="46"/>
        <v>0.26033333333333442</v>
      </c>
      <c r="X166" s="9">
        <f t="shared" si="47"/>
        <v>0.27478708166257904</v>
      </c>
      <c r="Y166" s="2">
        <f t="shared" si="48"/>
        <v>-0.16433333333333433</v>
      </c>
      <c r="Z166" s="9">
        <f t="shared" si="49"/>
        <v>0.12791110871015399</v>
      </c>
      <c r="AA166" s="2">
        <f t="shared" si="50"/>
        <v>0.21400000000000041</v>
      </c>
      <c r="AB166" s="9">
        <f t="shared" si="51"/>
        <v>0.2390020920410531</v>
      </c>
      <c r="AC166" s="2">
        <f t="shared" si="52"/>
        <v>0.14666666666666739</v>
      </c>
      <c r="AD166" s="9">
        <f t="shared" si="53"/>
        <v>0.11753293543654188</v>
      </c>
      <c r="AF166" s="24">
        <f t="shared" si="55"/>
        <v>7.5507940248636884E-2</v>
      </c>
      <c r="AG166" s="23">
        <f t="shared" si="56"/>
        <v>1.636125173146083E-2</v>
      </c>
      <c r="AH166" s="22">
        <f t="shared" si="57"/>
        <v>5.712200000000002E-2</v>
      </c>
      <c r="AI166" s="21">
        <f t="shared" si="58"/>
        <v>1.3813990912330321E-2</v>
      </c>
      <c r="AJ166">
        <f t="shared" si="54"/>
        <v>0.40349124264651404</v>
      </c>
    </row>
    <row r="167" spans="1:36" x14ac:dyDescent="0.2">
      <c r="A167" t="str">
        <f>'Raw Data'!A167</f>
        <v>Apo_lipin</v>
      </c>
      <c r="B167">
        <f>'Raw Data'!B167</f>
        <v>840</v>
      </c>
      <c r="C167">
        <f>'Raw Data'!C167</f>
        <v>845</v>
      </c>
      <c r="D167" t="str">
        <f>'Raw Data'!D167</f>
        <v>YVRLCE</v>
      </c>
      <c r="E167" s="1">
        <f>AVERAGE('Raw Data'!J167,'Raw Data'!P167,'Raw Data'!V167)</f>
        <v>1.9516666666666669</v>
      </c>
      <c r="F167" s="9">
        <f>STDEV('Raw Data'!J167,'Raw Data'!P167,'Raw Data'!V167)</f>
        <v>4.0153870714208117E-2</v>
      </c>
      <c r="G167" s="1">
        <f>AVERAGE('Raw Data'!AB167,'Raw Data'!AH167,'Raw Data'!AN167)</f>
        <v>2.9316666666666666</v>
      </c>
      <c r="H167" s="9">
        <f>STDEV('Raw Data'!AB167,'Raw Data'!AH167,'Raw Data'!AN167)</f>
        <v>3.6692415201691857E-2</v>
      </c>
      <c r="I167" s="1">
        <f>AVERAGE('Raw Data'!AT167,'Raw Data'!AZ167)</f>
        <v>3.0905</v>
      </c>
      <c r="J167" s="9">
        <f>STDEV('Raw Data'!AT167,'Raw Data'!AZ167)</f>
        <v>7.778174593052108E-3</v>
      </c>
      <c r="K167" s="1">
        <f>AVERAGE('Raw Data'!BL167,'Raw Data'!BR167,'Raw Data'!BX167)</f>
        <v>3.1659999999999999</v>
      </c>
      <c r="L167" s="9">
        <f>STDEV('Raw Data'!BL167,'Raw Data'!BR167,'Raw Data'!BX167)</f>
        <v>2.9512709126747496E-2</v>
      </c>
      <c r="N167" s="1">
        <f>AVERAGE('Raw Data'!J345,'Raw Data'!P345,'Raw Data'!V345)</f>
        <v>1.397</v>
      </c>
      <c r="O167" s="9">
        <f>STDEV('Raw Data'!J345,'Raw Data'!P345,'Raw Data'!V345)</f>
        <v>4.2154477816716003E-2</v>
      </c>
      <c r="P167" s="1">
        <f>AVERAGE('Raw Data'!AB345,'Raw Data'!AH345,'Raw Data'!AN345)</f>
        <v>2.6356666666666668</v>
      </c>
      <c r="Q167" s="9">
        <f>STDEV('Raw Data'!AB345,'Raw Data'!AH345,'Raw Data'!AN345)</f>
        <v>9.5479491689751603E-2</v>
      </c>
      <c r="R167" s="1">
        <f>AVERAGE('Raw Data'!AT345,'Raw Data'!AZ345)</f>
        <v>3.0925000000000002</v>
      </c>
      <c r="S167" s="9">
        <f>STDEV('Raw Data'!AT345,'Raw Data'!AZ345)</f>
        <v>3.0405591591021335E-2</v>
      </c>
      <c r="T167" s="1">
        <f>AVERAGE('Raw Data'!BL345,'Raw Data'!BR345,'Raw Data'!BX345)</f>
        <v>3.1706666666666661</v>
      </c>
      <c r="U167" s="9">
        <f>STDEV('Raw Data'!BL345,'Raw Data'!BR345,'Raw Data'!BX345)</f>
        <v>3.5501173689518203E-2</v>
      </c>
      <c r="W167" s="2">
        <f t="shared" si="46"/>
        <v>0.55466666666666686</v>
      </c>
      <c r="X167" s="9">
        <f t="shared" si="47"/>
        <v>8.2308348530924114E-2</v>
      </c>
      <c r="Y167" s="2">
        <f t="shared" si="48"/>
        <v>0.29599999999999982</v>
      </c>
      <c r="Z167" s="9">
        <f t="shared" si="49"/>
        <v>0.13217190689144345</v>
      </c>
      <c r="AA167" s="2">
        <f t="shared" si="50"/>
        <v>-2.0000000000002238E-3</v>
      </c>
      <c r="AB167" s="9">
        <f t="shared" si="51"/>
        <v>3.8183766184073445E-2</v>
      </c>
      <c r="AC167" s="2">
        <f t="shared" si="52"/>
        <v>-4.6666666666661527E-3</v>
      </c>
      <c r="AD167" s="9">
        <f t="shared" si="53"/>
        <v>6.5013882816265703E-2</v>
      </c>
      <c r="AF167" s="24">
        <f t="shared" si="55"/>
        <v>6.7746642378880778E-3</v>
      </c>
      <c r="AG167" s="23">
        <f t="shared" si="56"/>
        <v>1.7469412971320396E-2</v>
      </c>
      <c r="AH167" s="22">
        <f t="shared" si="57"/>
        <v>1.4579999999999908E-3</v>
      </c>
      <c r="AI167" s="21">
        <f t="shared" si="58"/>
        <v>4.2268049588471291E-3</v>
      </c>
      <c r="AJ167">
        <f t="shared" si="54"/>
        <v>0.17299965944491219</v>
      </c>
    </row>
    <row r="168" spans="1:36" x14ac:dyDescent="0.2">
      <c r="A168" t="str">
        <f>'Raw Data'!A168</f>
        <v>Apo_lipin</v>
      </c>
      <c r="B168">
        <f>'Raw Data'!B168</f>
        <v>844</v>
      </c>
      <c r="C168">
        <f>'Raw Data'!C168</f>
        <v>854</v>
      </c>
      <c r="D168" t="str">
        <f>'Raw Data'!D168</f>
        <v>CEVVDHVFPLL</v>
      </c>
      <c r="E168" s="1">
        <f>AVERAGE('Raw Data'!J168,'Raw Data'!P168,'Raw Data'!V168)</f>
        <v>0.47433333333333333</v>
      </c>
      <c r="F168" s="9">
        <f>STDEV('Raw Data'!J168,'Raw Data'!P168,'Raw Data'!V168)</f>
        <v>4.1488954353337631E-2</v>
      </c>
      <c r="G168" s="1">
        <f>AVERAGE('Raw Data'!AB168,'Raw Data'!AH168,'Raw Data'!AN168)</f>
        <v>1.6833333333333333</v>
      </c>
      <c r="H168" s="9">
        <f>STDEV('Raw Data'!AB168,'Raw Data'!AH168,'Raw Data'!AN168)</f>
        <v>6.5454819022997324E-2</v>
      </c>
      <c r="I168" s="1">
        <f>AVERAGE('Raw Data'!AT168,'Raw Data'!AZ168)</f>
        <v>3.79</v>
      </c>
      <c r="J168" s="9">
        <f>STDEV('Raw Data'!AT168,'Raw Data'!AZ168)</f>
        <v>1.6970562748477157E-2</v>
      </c>
      <c r="K168" s="1">
        <f>AVERAGE('Raw Data'!BL168,'Raw Data'!BR168,'Raw Data'!BX168)</f>
        <v>4.6053333333333333</v>
      </c>
      <c r="L168" s="9">
        <f>STDEV('Raw Data'!BL168,'Raw Data'!BR168,'Raw Data'!BX168)</f>
        <v>2.596792893808314E-2</v>
      </c>
      <c r="N168" s="1">
        <f>AVERAGE('Raw Data'!J346,'Raw Data'!P346,'Raw Data'!V346)</f>
        <v>0.43533333333333335</v>
      </c>
      <c r="O168" s="9">
        <f>STDEV('Raw Data'!J346,'Raw Data'!P346,'Raw Data'!V346)</f>
        <v>6.4291005073286427E-3</v>
      </c>
      <c r="P168" s="1">
        <f>AVERAGE('Raw Data'!AB346,'Raw Data'!AH346,'Raw Data'!AN346)</f>
        <v>1.5923333333333334</v>
      </c>
      <c r="Q168" s="9">
        <f>STDEV('Raw Data'!AB346,'Raw Data'!AH346,'Raw Data'!AN346)</f>
        <v>9.3724774384008697E-2</v>
      </c>
      <c r="R168" s="1">
        <f>AVERAGE('Raw Data'!AT346,'Raw Data'!AZ346)</f>
        <v>3.6559999999999997</v>
      </c>
      <c r="S168" s="9">
        <f>STDEV('Raw Data'!AT346,'Raw Data'!AZ346)</f>
        <v>8.4852813742385784E-3</v>
      </c>
      <c r="T168" s="1">
        <f>AVERAGE('Raw Data'!BL346,'Raw Data'!BR346,'Raw Data'!BX346)</f>
        <v>4.5653333333333324</v>
      </c>
      <c r="U168" s="9">
        <f>STDEV('Raw Data'!BL346,'Raw Data'!BR346,'Raw Data'!BX346)</f>
        <v>9.7125348562219719E-3</v>
      </c>
      <c r="W168" s="2">
        <f t="shared" si="46"/>
        <v>3.8999999999999979E-2</v>
      </c>
      <c r="X168" s="9">
        <f t="shared" si="47"/>
        <v>4.7918054860666276E-2</v>
      </c>
      <c r="Y168" s="2">
        <f t="shared" si="48"/>
        <v>9.099999999999997E-2</v>
      </c>
      <c r="Z168" s="9">
        <f t="shared" si="49"/>
        <v>0.15917959340700602</v>
      </c>
      <c r="AA168" s="2">
        <f t="shared" si="50"/>
        <v>0.13400000000000034</v>
      </c>
      <c r="AB168" s="9">
        <f t="shared" si="51"/>
        <v>2.5455844122715735E-2</v>
      </c>
      <c r="AC168" s="2">
        <f t="shared" si="52"/>
        <v>4.0000000000000924E-2</v>
      </c>
      <c r="AD168" s="9">
        <f t="shared" si="53"/>
        <v>3.568046379430511E-2</v>
      </c>
      <c r="AF168" s="24">
        <f t="shared" si="55"/>
        <v>2.296139981629823E-3</v>
      </c>
      <c r="AG168" s="23">
        <f t="shared" si="56"/>
        <v>2.5338142957219756E-2</v>
      </c>
      <c r="AH168" s="22">
        <f t="shared" si="57"/>
        <v>6.4800000000000122E-4</v>
      </c>
      <c r="AI168" s="21">
        <f t="shared" si="58"/>
        <v>1.2730954965767178E-3</v>
      </c>
      <c r="AJ168">
        <f t="shared" si="54"/>
        <v>0.17191677764379573</v>
      </c>
    </row>
    <row r="169" spans="1:36" x14ac:dyDescent="0.2">
      <c r="A169" t="str">
        <f>'Raw Data'!A169</f>
        <v>Apo_lipin</v>
      </c>
      <c r="B169">
        <f>'Raw Data'!B169</f>
        <v>846</v>
      </c>
      <c r="C169">
        <f>'Raw Data'!C169</f>
        <v>854</v>
      </c>
      <c r="D169" t="str">
        <f>'Raw Data'!D169</f>
        <v>VVDHVFPLL</v>
      </c>
      <c r="E169" s="1">
        <f>AVERAGE('Raw Data'!J169,'Raw Data'!P169,'Raw Data'!V169)</f>
        <v>0.23366666666666669</v>
      </c>
      <c r="F169" s="9">
        <f>STDEV('Raw Data'!J169,'Raw Data'!P169,'Raw Data'!V169)</f>
        <v>1.9502136635080099E-2</v>
      </c>
      <c r="G169" s="1">
        <f>AVERAGE('Raw Data'!AB169,'Raw Data'!AH169,'Raw Data'!AN169)</f>
        <v>0.81433333333333335</v>
      </c>
      <c r="H169" s="9">
        <f>STDEV('Raw Data'!AB169,'Raw Data'!AH169,'Raw Data'!AN169)</f>
        <v>3.557152419187757E-2</v>
      </c>
      <c r="I169" s="1">
        <f>AVERAGE('Raw Data'!AT169,'Raw Data'!AZ169)</f>
        <v>2.1515</v>
      </c>
      <c r="J169" s="9">
        <f>STDEV('Raw Data'!AT169,'Raw Data'!AZ169)</f>
        <v>1.7677669529663941E-2</v>
      </c>
      <c r="K169" s="1">
        <f>AVERAGE('Raw Data'!BL169,'Raw Data'!BR169,'Raw Data'!BX169)</f>
        <v>2.7076666666666664</v>
      </c>
      <c r="L169" s="9">
        <f>STDEV('Raw Data'!BL169,'Raw Data'!BR169,'Raw Data'!BX169)</f>
        <v>2.2854612955229194E-2</v>
      </c>
      <c r="N169" s="1">
        <f>AVERAGE('Raw Data'!J347,'Raw Data'!P347,'Raw Data'!V347)</f>
        <v>0.2436666666666667</v>
      </c>
      <c r="O169" s="9">
        <f>STDEV('Raw Data'!J347,'Raw Data'!P347,'Raw Data'!V347)</f>
        <v>4.0611985094714788E-2</v>
      </c>
      <c r="P169" s="1">
        <f>AVERAGE('Raw Data'!AB347,'Raw Data'!AH347,'Raw Data'!AN347)</f>
        <v>0.85</v>
      </c>
      <c r="Q169" s="9">
        <f>STDEV('Raw Data'!AB347,'Raw Data'!AH347,'Raw Data'!AN347)</f>
        <v>3.5369478367654819E-2</v>
      </c>
      <c r="R169" s="1">
        <f>AVERAGE('Raw Data'!AT347,'Raw Data'!AZ347)</f>
        <v>2.0789999999999997</v>
      </c>
      <c r="S169" s="9">
        <f>STDEV('Raw Data'!AT347,'Raw Data'!AZ347)</f>
        <v>3.8183766184073445E-2</v>
      </c>
      <c r="T169" s="1">
        <f>AVERAGE('Raw Data'!BL347,'Raw Data'!BR347,'Raw Data'!BX347)</f>
        <v>2.6913333333333331</v>
      </c>
      <c r="U169" s="9">
        <f>STDEV('Raw Data'!BL347,'Raw Data'!BR347,'Raw Data'!BX347)</f>
        <v>1.6802777548171353E-2</v>
      </c>
      <c r="W169" s="2">
        <f t="shared" si="46"/>
        <v>-1.0000000000000009E-2</v>
      </c>
      <c r="X169" s="9">
        <f t="shared" si="47"/>
        <v>6.0114121729794884E-2</v>
      </c>
      <c r="Y169" s="2">
        <f t="shared" si="48"/>
        <v>-3.5666666666666624E-2</v>
      </c>
      <c r="Z169" s="9">
        <f t="shared" si="49"/>
        <v>7.0941002559532396E-2</v>
      </c>
      <c r="AA169" s="2">
        <f t="shared" si="50"/>
        <v>7.2500000000000231E-2</v>
      </c>
      <c r="AB169" s="9">
        <f t="shared" si="51"/>
        <v>5.586143571373739E-2</v>
      </c>
      <c r="AC169" s="2">
        <f t="shared" si="52"/>
        <v>1.6333333333333311E-2</v>
      </c>
      <c r="AD169" s="9">
        <f t="shared" si="53"/>
        <v>3.9657390503400544E-2</v>
      </c>
      <c r="AF169" s="24">
        <f t="shared" si="55"/>
        <v>3.6137076313445976E-3</v>
      </c>
      <c r="AG169" s="23">
        <f t="shared" si="56"/>
        <v>5.0326258441515817E-3</v>
      </c>
      <c r="AH169" s="22">
        <f t="shared" si="57"/>
        <v>3.1205000000000152E-3</v>
      </c>
      <c r="AI169" s="21">
        <f t="shared" si="58"/>
        <v>1.5727086215392037E-3</v>
      </c>
      <c r="AJ169">
        <f t="shared" si="54"/>
        <v>0.11549693544434587</v>
      </c>
    </row>
    <row r="170" spans="1:36" x14ac:dyDescent="0.2">
      <c r="A170" t="str">
        <f>'Raw Data'!A170</f>
        <v>Apo_lipin</v>
      </c>
      <c r="B170">
        <f>'Raw Data'!B170</f>
        <v>846</v>
      </c>
      <c r="C170">
        <f>'Raw Data'!C170</f>
        <v>867</v>
      </c>
      <c r="D170" t="str">
        <f>'Raw Data'!D170</f>
        <v>VVDHVFPLLKRSHSCDFPCSDT</v>
      </c>
      <c r="E170" s="1">
        <f>AVERAGE('Raw Data'!J170,'Raw Data'!P170,'Raw Data'!V170)</f>
        <v>3.6473333333333335</v>
      </c>
      <c r="F170" s="9">
        <f>STDEV('Raw Data'!J170,'Raw Data'!P170,'Raw Data'!V170)</f>
        <v>5.3528808443055548E-2</v>
      </c>
      <c r="G170" s="1">
        <f>AVERAGE('Raw Data'!AB170,'Raw Data'!AH170,'Raw Data'!AN170)</f>
        <v>4.157</v>
      </c>
      <c r="H170" s="9">
        <f>STDEV('Raw Data'!AB170,'Raw Data'!AH170,'Raw Data'!AN170)</f>
        <v>0.14729901561110326</v>
      </c>
      <c r="I170" s="1">
        <f>AVERAGE('Raw Data'!AT170,'Raw Data'!AZ170)</f>
        <v>5.6645000000000003</v>
      </c>
      <c r="J170" s="9">
        <f>STDEV('Raw Data'!AT170,'Raw Data'!AZ170)</f>
        <v>2.4748737341529263E-2</v>
      </c>
      <c r="K170" s="1">
        <f>AVERAGE('Raw Data'!BL170,'Raw Data'!BR170,'Raw Data'!BX170)</f>
        <v>6.2330000000000005</v>
      </c>
      <c r="L170" s="9">
        <f>STDEV('Raw Data'!BL170,'Raw Data'!BR170,'Raw Data'!BX170)</f>
        <v>4.1327956639543653E-2</v>
      </c>
      <c r="N170" s="1">
        <f>AVERAGE('Raw Data'!J348,'Raw Data'!P348,'Raw Data'!V348)</f>
        <v>2.61</v>
      </c>
      <c r="O170" s="9">
        <f>STDEV('Raw Data'!J348,'Raw Data'!P348,'Raw Data'!V348)</f>
        <v>9.2795474027562427E-2</v>
      </c>
      <c r="P170" s="1">
        <f>AVERAGE('Raw Data'!AB348,'Raw Data'!AH348,'Raw Data'!AN348)</f>
        <v>3.9053333333333331</v>
      </c>
      <c r="Q170" s="9">
        <f>STDEV('Raw Data'!AB348,'Raw Data'!AH348,'Raw Data'!AN348)</f>
        <v>0.19741918177657725</v>
      </c>
      <c r="R170" s="1">
        <f>AVERAGE('Raw Data'!AT348,'Raw Data'!AZ348)</f>
        <v>5.5875000000000004</v>
      </c>
      <c r="S170" s="9">
        <f>STDEV('Raw Data'!AT348,'Raw Data'!AZ348)</f>
        <v>8.4145706961199621E-2</v>
      </c>
      <c r="T170" s="1">
        <f>AVERAGE('Raw Data'!BL348,'Raw Data'!BR348,'Raw Data'!BX348)</f>
        <v>6.2530000000000001</v>
      </c>
      <c r="U170" s="9">
        <f>STDEV('Raw Data'!BL348,'Raw Data'!BR348,'Raw Data'!BX348)</f>
        <v>8.1663945532896923E-2</v>
      </c>
      <c r="W170" s="2">
        <f t="shared" si="46"/>
        <v>1.0373333333333337</v>
      </c>
      <c r="X170" s="9">
        <f t="shared" si="47"/>
        <v>0.14632428247061796</v>
      </c>
      <c r="Y170" s="2">
        <f t="shared" si="48"/>
        <v>0.25166666666666693</v>
      </c>
      <c r="Z170" s="9">
        <f t="shared" si="49"/>
        <v>0.3447181973876805</v>
      </c>
      <c r="AA170" s="2">
        <f t="shared" si="50"/>
        <v>7.6999999999999957E-2</v>
      </c>
      <c r="AB170" s="9">
        <f t="shared" si="51"/>
        <v>0.10889444430272888</v>
      </c>
      <c r="AC170" s="2">
        <f t="shared" si="52"/>
        <v>-1.9999999999999574E-2</v>
      </c>
      <c r="AD170" s="9">
        <f t="shared" si="53"/>
        <v>0.12299190217244058</v>
      </c>
      <c r="AF170" s="24">
        <f t="shared" si="55"/>
        <v>2.1410795640541196E-2</v>
      </c>
      <c r="AG170" s="23">
        <f t="shared" si="56"/>
        <v>0.11883063561021186</v>
      </c>
      <c r="AH170" s="22">
        <f t="shared" si="57"/>
        <v>1.1858000000000122E-2</v>
      </c>
      <c r="AI170" s="21">
        <f t="shared" si="58"/>
        <v>1.5127007999995192E-2</v>
      </c>
      <c r="AJ170">
        <f t="shared" si="54"/>
        <v>0.40893329437788306</v>
      </c>
    </row>
    <row r="171" spans="1:36" x14ac:dyDescent="0.2">
      <c r="A171" t="str">
        <f>'Raw Data'!A171</f>
        <v>Apo_lipin</v>
      </c>
      <c r="B171">
        <f>'Raw Data'!B171</f>
        <v>846</v>
      </c>
      <c r="C171">
        <f>'Raw Data'!C171</f>
        <v>871</v>
      </c>
      <c r="D171" t="str">
        <f>'Raw Data'!D171</f>
        <v>VVDHVFPLLKRSHSCDFPCSDTFSNF</v>
      </c>
      <c r="E171" s="1">
        <f>AVERAGE('Raw Data'!J171,'Raw Data'!P171,'Raw Data'!V171)</f>
        <v>4.894333333333333</v>
      </c>
      <c r="F171" s="9">
        <f>STDEV('Raw Data'!J171,'Raw Data'!P171,'Raw Data'!V171)</f>
        <v>0.11066315255464855</v>
      </c>
      <c r="G171" s="1">
        <f>AVERAGE('Raw Data'!AB171,'Raw Data'!AH171,'Raw Data'!AN171)</f>
        <v>5.6720000000000006</v>
      </c>
      <c r="H171" s="9">
        <f>STDEV('Raw Data'!AB171,'Raw Data'!AH171,'Raw Data'!AN171)</f>
        <v>0.1513373714586056</v>
      </c>
      <c r="I171" s="1">
        <f>AVERAGE('Raw Data'!AT171,'Raw Data'!AZ171)</f>
        <v>7.2234999999999996</v>
      </c>
      <c r="J171" s="9">
        <f>STDEV('Raw Data'!AT171,'Raw Data'!AZ171)</f>
        <v>8.6974134085945495E-2</v>
      </c>
      <c r="K171" s="1">
        <f>AVERAGE('Raw Data'!BL171,'Raw Data'!BR171,'Raw Data'!BX171)</f>
        <v>7.7850000000000001</v>
      </c>
      <c r="L171" s="9">
        <f>STDEV('Raw Data'!BL171,'Raw Data'!BR171,'Raw Data'!BX171)</f>
        <v>3.6373066958946265E-2</v>
      </c>
      <c r="N171" s="1">
        <f>AVERAGE('Raw Data'!J349,'Raw Data'!P349,'Raw Data'!V349)</f>
        <v>3.9979999999999998</v>
      </c>
      <c r="O171" s="9">
        <f>STDEV('Raw Data'!J349,'Raw Data'!P349,'Raw Data'!V349)</f>
        <v>0.17610224302944041</v>
      </c>
      <c r="P171" s="1">
        <f>AVERAGE('Raw Data'!AB349,'Raw Data'!AH349,'Raw Data'!AN349)</f>
        <v>5.3136666666666663</v>
      </c>
      <c r="Q171" s="9">
        <f>STDEV('Raw Data'!AB349,'Raw Data'!AH349,'Raw Data'!AN349)</f>
        <v>0.17442859092858978</v>
      </c>
      <c r="R171" s="1">
        <f>AVERAGE('Raw Data'!AT349,'Raw Data'!AZ349)</f>
        <v>6.8565000000000005</v>
      </c>
      <c r="S171" s="9">
        <f>STDEV('Raw Data'!AT349,'Raw Data'!AZ349)</f>
        <v>0.27365032431919356</v>
      </c>
      <c r="T171" s="1">
        <f>AVERAGE('Raw Data'!BL349,'Raw Data'!BR349,'Raw Data'!BX349)</f>
        <v>7.4566666666666661</v>
      </c>
      <c r="U171" s="9">
        <f>STDEV('Raw Data'!BL349,'Raw Data'!BR349,'Raw Data'!BX349)</f>
        <v>7.9826896052228521E-2</v>
      </c>
      <c r="W171" s="2">
        <f t="shared" si="46"/>
        <v>0.8963333333333332</v>
      </c>
      <c r="X171" s="9">
        <f t="shared" si="47"/>
        <v>0.28676539558408898</v>
      </c>
      <c r="Y171" s="2">
        <f t="shared" si="48"/>
        <v>0.35833333333333428</v>
      </c>
      <c r="Z171" s="9">
        <f t="shared" si="49"/>
        <v>0.32576596238719535</v>
      </c>
      <c r="AA171" s="2">
        <f t="shared" si="50"/>
        <v>0.3669999999999991</v>
      </c>
      <c r="AB171" s="9">
        <f t="shared" si="51"/>
        <v>0.36062445840513907</v>
      </c>
      <c r="AC171" s="2">
        <f t="shared" si="52"/>
        <v>0.32833333333333403</v>
      </c>
      <c r="AD171" s="9">
        <f t="shared" si="53"/>
        <v>0.11619996301117479</v>
      </c>
      <c r="AF171" s="24">
        <f t="shared" si="55"/>
        <v>8.2234392104499038E-2</v>
      </c>
      <c r="AG171" s="23">
        <f t="shared" si="56"/>
        <v>0.10612346225005558</v>
      </c>
      <c r="AH171" s="22">
        <f t="shared" si="57"/>
        <v>0.13004999999999989</v>
      </c>
      <c r="AI171" s="21">
        <f t="shared" si="58"/>
        <v>1.3502431403798389E-2</v>
      </c>
      <c r="AJ171">
        <f t="shared" si="54"/>
        <v>0.57611655570583353</v>
      </c>
    </row>
    <row r="172" spans="1:36" x14ac:dyDescent="0.2">
      <c r="A172" t="str">
        <f>'Raw Data'!A172</f>
        <v>Apo_lipin</v>
      </c>
      <c r="B172">
        <f>'Raw Data'!B172</f>
        <v>847</v>
      </c>
      <c r="C172">
        <f>'Raw Data'!C172</f>
        <v>854</v>
      </c>
      <c r="D172" t="str">
        <f>'Raw Data'!D172</f>
        <v>VDHVFPLL</v>
      </c>
      <c r="E172" s="1">
        <f>AVERAGE('Raw Data'!J172,'Raw Data'!P172,'Raw Data'!V172)</f>
        <v>0.20699999999999999</v>
      </c>
      <c r="F172" s="9">
        <f>STDEV('Raw Data'!J172,'Raw Data'!P172,'Raw Data'!V172)</f>
        <v>4.0037482438335298E-2</v>
      </c>
      <c r="G172" s="1">
        <f>AVERAGE('Raw Data'!AB172,'Raw Data'!AH172,'Raw Data'!AN172)</f>
        <v>0.79533333333333334</v>
      </c>
      <c r="H172" s="9">
        <f>STDEV('Raw Data'!AB172,'Raw Data'!AH172,'Raw Data'!AN172)</f>
        <v>1.5885003409925155E-2</v>
      </c>
      <c r="I172" s="1">
        <f>AVERAGE('Raw Data'!AT172,'Raw Data'!AZ172)</f>
        <v>1.9834999999999998</v>
      </c>
      <c r="J172" s="9">
        <f>STDEV('Raw Data'!AT172,'Raw Data'!AZ172)</f>
        <v>5.4447222151363966E-2</v>
      </c>
      <c r="K172" s="1">
        <f>AVERAGE('Raw Data'!BL172,'Raw Data'!BR172,'Raw Data'!BX172)</f>
        <v>2.4390000000000001</v>
      </c>
      <c r="L172" s="9">
        <f>STDEV('Raw Data'!BL172,'Raw Data'!BR172,'Raw Data'!BX172)</f>
        <v>4.0000000000000036E-3</v>
      </c>
      <c r="N172" s="1">
        <f>AVERAGE('Raw Data'!J350,'Raw Data'!P350,'Raw Data'!V350)</f>
        <v>0.23299999999999998</v>
      </c>
      <c r="O172" s="9">
        <f>STDEV('Raw Data'!J350,'Raw Data'!P350,'Raw Data'!V350)</f>
        <v>6.5574385243019938E-3</v>
      </c>
      <c r="P172" s="1">
        <f>AVERAGE('Raw Data'!AB350,'Raw Data'!AH350,'Raw Data'!AN350)</f>
        <v>0.82300000000000006</v>
      </c>
      <c r="Q172" s="9">
        <f>STDEV('Raw Data'!AB350,'Raw Data'!AH350,'Raw Data'!AN350)</f>
        <v>2.4879710609249421E-2</v>
      </c>
      <c r="R172" s="1">
        <f>AVERAGE('Raw Data'!AT350,'Raw Data'!AZ350)</f>
        <v>1.925</v>
      </c>
      <c r="S172" s="9">
        <f>STDEV('Raw Data'!AT350,'Raw Data'!AZ350)</f>
        <v>5.0911688245431463E-2</v>
      </c>
      <c r="T172" s="1">
        <f>AVERAGE('Raw Data'!BL350,'Raw Data'!BR350,'Raw Data'!BX350)</f>
        <v>2.4453333333333336</v>
      </c>
      <c r="U172" s="9">
        <f>STDEV('Raw Data'!BL350,'Raw Data'!BR350,'Raw Data'!BX350)</f>
        <v>3.8279672586548158E-2</v>
      </c>
      <c r="W172" s="2">
        <f t="shared" si="46"/>
        <v>-2.5999999999999995E-2</v>
      </c>
      <c r="X172" s="9">
        <f t="shared" si="47"/>
        <v>4.6594920962637294E-2</v>
      </c>
      <c r="Y172" s="2">
        <f t="shared" si="48"/>
        <v>-2.7666666666666728E-2</v>
      </c>
      <c r="Z172" s="9">
        <f t="shared" si="49"/>
        <v>4.0764714019174572E-2</v>
      </c>
      <c r="AA172" s="2">
        <f t="shared" si="50"/>
        <v>5.8499999999999774E-2</v>
      </c>
      <c r="AB172" s="9">
        <f t="shared" si="51"/>
        <v>0.10535891039679543</v>
      </c>
      <c r="AC172" s="2">
        <f t="shared" si="52"/>
        <v>-6.333333333333524E-3</v>
      </c>
      <c r="AD172" s="9">
        <f t="shared" si="53"/>
        <v>4.2279672586548162E-2</v>
      </c>
      <c r="AF172" s="24">
        <f t="shared" si="55"/>
        <v>2.1710866595144162E-3</v>
      </c>
      <c r="AG172" s="23">
        <f t="shared" si="56"/>
        <v>1.6617619090650878E-3</v>
      </c>
      <c r="AH172" s="22">
        <f t="shared" si="57"/>
        <v>1.1100499999999968E-2</v>
      </c>
      <c r="AI172" s="21">
        <f t="shared" si="58"/>
        <v>1.7875707140257121E-3</v>
      </c>
      <c r="AJ172">
        <f t="shared" si="54"/>
        <v>0.12930939363636806</v>
      </c>
    </row>
    <row r="173" spans="1:36" x14ac:dyDescent="0.2">
      <c r="A173" t="str">
        <f>'Raw Data'!A173</f>
        <v>Apo_lipin</v>
      </c>
      <c r="B173">
        <f>'Raw Data'!B173</f>
        <v>855</v>
      </c>
      <c r="C173">
        <f>'Raw Data'!C173</f>
        <v>862</v>
      </c>
      <c r="D173" t="str">
        <f>'Raw Data'!D173</f>
        <v>KRSHSCDF</v>
      </c>
      <c r="E173" s="1">
        <f>AVERAGE('Raw Data'!J173,'Raw Data'!P173,'Raw Data'!V173)</f>
        <v>0.91966666666666663</v>
      </c>
      <c r="F173" s="9">
        <f>STDEV('Raw Data'!J173,'Raw Data'!P173,'Raw Data'!V173)</f>
        <v>5.5895736271502253E-2</v>
      </c>
      <c r="G173" s="1">
        <f>AVERAGE('Raw Data'!AB173,'Raw Data'!AH173,'Raw Data'!AN173)</f>
        <v>1.0976666666666668</v>
      </c>
      <c r="H173" s="9">
        <f>STDEV('Raw Data'!AB173,'Raw Data'!AH173,'Raw Data'!AN173)</f>
        <v>8.120550063470662E-2</v>
      </c>
      <c r="I173" s="1">
        <f>AVERAGE('Raw Data'!AT173,'Raw Data'!AZ173)</f>
        <v>1.0845</v>
      </c>
      <c r="J173" s="9">
        <f>STDEV('Raw Data'!AT173,'Raw Data'!AZ173)</f>
        <v>3.0405591591021647E-2</v>
      </c>
      <c r="K173" s="1">
        <f>AVERAGE('Raw Data'!BL173,'Raw Data'!BR173,'Raw Data'!BX173)</f>
        <v>1.069</v>
      </c>
      <c r="L173" s="9">
        <f>STDEV('Raw Data'!BL173,'Raw Data'!BR173,'Raw Data'!BX173)</f>
        <v>3.6386810797320535E-2</v>
      </c>
      <c r="N173" s="1">
        <f>AVERAGE('Raw Data'!J351,'Raw Data'!P351,'Raw Data'!V351)</f>
        <v>0.57100000000000006</v>
      </c>
      <c r="O173" s="9">
        <f>STDEV('Raw Data'!J351,'Raw Data'!P351,'Raw Data'!V351)</f>
        <v>7.3328030111274395E-2</v>
      </c>
      <c r="P173" s="1">
        <f>AVERAGE('Raw Data'!AB351,'Raw Data'!AH351,'Raw Data'!AN351)</f>
        <v>0.92400000000000004</v>
      </c>
      <c r="Q173" s="9">
        <f>STDEV('Raw Data'!AB351,'Raw Data'!AH351,'Raw Data'!AN351)</f>
        <v>2.7622454633866238E-2</v>
      </c>
      <c r="R173" s="1">
        <f>AVERAGE('Raw Data'!AT351,'Raw Data'!AZ351)</f>
        <v>0.96699999999999997</v>
      </c>
      <c r="S173" s="9">
        <f>STDEV('Raw Data'!AT351,'Raw Data'!AZ351)</f>
        <v>0.1301076477383247</v>
      </c>
      <c r="T173" s="1">
        <f>AVERAGE('Raw Data'!BL351,'Raw Data'!BR351,'Raw Data'!BX351)</f>
        <v>0.98033333333333328</v>
      </c>
      <c r="U173" s="9">
        <f>STDEV('Raw Data'!BL351,'Raw Data'!BR351,'Raw Data'!BX351)</f>
        <v>0.10852342297095742</v>
      </c>
      <c r="W173" s="2">
        <f t="shared" si="46"/>
        <v>0.34866666666666657</v>
      </c>
      <c r="X173" s="9">
        <f t="shared" si="47"/>
        <v>0.12922376638277666</v>
      </c>
      <c r="Y173" s="2">
        <f t="shared" si="48"/>
        <v>0.17366666666666675</v>
      </c>
      <c r="Z173" s="9">
        <f t="shared" si="49"/>
        <v>0.10882795526857286</v>
      </c>
      <c r="AA173" s="2">
        <f t="shared" si="50"/>
        <v>0.11750000000000005</v>
      </c>
      <c r="AB173" s="9">
        <f t="shared" si="51"/>
        <v>0.16051323932934636</v>
      </c>
      <c r="AC173" s="2">
        <f t="shared" si="52"/>
        <v>8.8666666666666671E-2</v>
      </c>
      <c r="AD173" s="9">
        <f t="shared" si="53"/>
        <v>0.14491023376827794</v>
      </c>
      <c r="AF173" s="24">
        <f t="shared" si="55"/>
        <v>1.6698781798150441E-2</v>
      </c>
      <c r="AG173" s="23">
        <f t="shared" si="56"/>
        <v>1.1843523847938495E-2</v>
      </c>
      <c r="AH173" s="22">
        <f t="shared" si="57"/>
        <v>2.5764500000000023E-2</v>
      </c>
      <c r="AI173" s="21">
        <f t="shared" si="58"/>
        <v>2.0998975850776959E-2</v>
      </c>
      <c r="AJ173">
        <f t="shared" si="54"/>
        <v>0.27441898895095784</v>
      </c>
    </row>
    <row r="174" spans="1:36" x14ac:dyDescent="0.2">
      <c r="A174" t="str">
        <f>'Raw Data'!A174</f>
        <v>Apo_lipin</v>
      </c>
      <c r="B174">
        <f>'Raw Data'!B174</f>
        <v>855</v>
      </c>
      <c r="C174">
        <f>'Raw Data'!C174</f>
        <v>867</v>
      </c>
      <c r="D174" t="str">
        <f>'Raw Data'!D174</f>
        <v>KRSHSCDFPCSDT</v>
      </c>
      <c r="E174" s="1">
        <f>AVERAGE('Raw Data'!J174,'Raw Data'!P174,'Raw Data'!V174)</f>
        <v>3.1149999999999998</v>
      </c>
      <c r="F174" s="9">
        <f>STDEV('Raw Data'!J174,'Raw Data'!P174,'Raw Data'!V174)</f>
        <v>1.997498435543817E-2</v>
      </c>
      <c r="G174" s="1">
        <f>AVERAGE('Raw Data'!AB174,'Raw Data'!AH174,'Raw Data'!AN174)</f>
        <v>3.1256666666666661</v>
      </c>
      <c r="H174" s="9">
        <f>STDEV('Raw Data'!AB174,'Raw Data'!AH174,'Raw Data'!AN174)</f>
        <v>6.0781027741667222E-2</v>
      </c>
      <c r="I174" s="1">
        <f>AVERAGE('Raw Data'!AT174,'Raw Data'!AZ174)</f>
        <v>3.1494999999999997</v>
      </c>
      <c r="J174" s="9">
        <f>STDEV('Raw Data'!AT174,'Raw Data'!AZ174)</f>
        <v>6.4346717087975652E-2</v>
      </c>
      <c r="K174" s="1">
        <f>AVERAGE('Raw Data'!BL174,'Raw Data'!BR174,'Raw Data'!BX174)</f>
        <v>3.1503333333333337</v>
      </c>
      <c r="L174" s="9">
        <f>STDEV('Raw Data'!BL174,'Raw Data'!BR174,'Raw Data'!BX174)</f>
        <v>8.3440597632887081E-2</v>
      </c>
      <c r="N174" s="1">
        <f>AVERAGE('Raw Data'!J352,'Raw Data'!P352,'Raw Data'!V352)</f>
        <v>1.93</v>
      </c>
      <c r="O174" s="9">
        <f>STDEV('Raw Data'!J352,'Raw Data'!P352,'Raw Data'!V352)</f>
        <v>0.11606463716395278</v>
      </c>
      <c r="P174" s="1">
        <f>AVERAGE('Raw Data'!AB352,'Raw Data'!AH352,'Raw Data'!AN352)</f>
        <v>2.8176666666666663</v>
      </c>
      <c r="Q174" s="9">
        <f>STDEV('Raw Data'!AB352,'Raw Data'!AH352,'Raw Data'!AN352)</f>
        <v>0.17528928470768923</v>
      </c>
      <c r="R174" s="1">
        <f>AVERAGE('Raw Data'!AT352,'Raw Data'!AZ352)</f>
        <v>3.0540000000000003</v>
      </c>
      <c r="S174" s="9">
        <f>STDEV('Raw Data'!AT352,'Raw Data'!AZ352)</f>
        <v>6.5053823869162433E-2</v>
      </c>
      <c r="T174" s="1">
        <f>AVERAGE('Raw Data'!BL352,'Raw Data'!BR352,'Raw Data'!BX352)</f>
        <v>3.063333333333333</v>
      </c>
      <c r="U174" s="9">
        <f>STDEV('Raw Data'!BL352,'Raw Data'!BR352,'Raw Data'!BX352)</f>
        <v>2.3755701070129195E-2</v>
      </c>
      <c r="W174" s="2">
        <f t="shared" si="46"/>
        <v>1.1849999999999998</v>
      </c>
      <c r="X174" s="9">
        <f t="shared" si="47"/>
        <v>0.13603962151939095</v>
      </c>
      <c r="Y174" s="2">
        <f t="shared" si="48"/>
        <v>0.30799999999999983</v>
      </c>
      <c r="Z174" s="9">
        <f t="shared" si="49"/>
        <v>0.23607031244935645</v>
      </c>
      <c r="AA174" s="2">
        <f t="shared" si="50"/>
        <v>9.5499999999999474E-2</v>
      </c>
      <c r="AB174" s="9">
        <f t="shared" si="51"/>
        <v>0.1294005409571381</v>
      </c>
      <c r="AC174" s="2">
        <f t="shared" si="52"/>
        <v>8.7000000000000632E-2</v>
      </c>
      <c r="AD174" s="9">
        <f t="shared" si="53"/>
        <v>0.10719629870301628</v>
      </c>
      <c r="AF174" s="24">
        <f t="shared" si="55"/>
        <v>1.8506778623139136E-2</v>
      </c>
      <c r="AG174" s="23">
        <f t="shared" si="56"/>
        <v>5.5729192419936777E-2</v>
      </c>
      <c r="AH174" s="22">
        <f t="shared" si="57"/>
        <v>1.6744499999999975E-2</v>
      </c>
      <c r="AI174" s="21">
        <f t="shared" si="58"/>
        <v>1.149104645562629E-2</v>
      </c>
      <c r="AJ174">
        <f t="shared" si="54"/>
        <v>0.32011172658729981</v>
      </c>
    </row>
    <row r="175" spans="1:36" x14ac:dyDescent="0.2">
      <c r="A175" t="str">
        <f>'Raw Data'!A175</f>
        <v>Apo_lipin</v>
      </c>
      <c r="B175">
        <f>'Raw Data'!B175</f>
        <v>855</v>
      </c>
      <c r="C175">
        <f>'Raw Data'!C175</f>
        <v>871</v>
      </c>
      <c r="D175" t="str">
        <f>'Raw Data'!D175</f>
        <v>KRSHSCDFPCSDTFSNF</v>
      </c>
      <c r="E175" s="1">
        <f>AVERAGE('Raw Data'!J175,'Raw Data'!P175,'Raw Data'!V175)</f>
        <v>4.1393333333333331</v>
      </c>
      <c r="F175" s="9">
        <f>STDEV('Raw Data'!J175,'Raw Data'!P175,'Raw Data'!V175)</f>
        <v>7.8014955831131258E-2</v>
      </c>
      <c r="G175" s="1">
        <f>AVERAGE('Raw Data'!AB175,'Raw Data'!AH175,'Raw Data'!AN175)</f>
        <v>4.1139999999999999</v>
      </c>
      <c r="H175" s="9">
        <f>STDEV('Raw Data'!AB175,'Raw Data'!AH175,'Raw Data'!AN175)</f>
        <v>3.7040518354904052E-2</v>
      </c>
      <c r="I175" s="1">
        <f>AVERAGE('Raw Data'!AT175,'Raw Data'!AZ175)</f>
        <v>4.5084999999999997</v>
      </c>
      <c r="J175" s="9">
        <f>STDEV('Raw Data'!AT175,'Raw Data'!AZ175)</f>
        <v>1.2020815280171555E-2</v>
      </c>
      <c r="K175" s="1">
        <f>AVERAGE('Raw Data'!BL175,'Raw Data'!BR175,'Raw Data'!BX175)</f>
        <v>4.6833333333333336</v>
      </c>
      <c r="L175" s="9">
        <f>STDEV('Raw Data'!BL175,'Raw Data'!BR175,'Raw Data'!BX175)</f>
        <v>7.3432508695627091E-2</v>
      </c>
      <c r="N175" s="1">
        <f>AVERAGE('Raw Data'!J353,'Raw Data'!P353,'Raw Data'!V353)</f>
        <v>3.2056666666666671</v>
      </c>
      <c r="O175" s="9">
        <f>STDEV('Raw Data'!J353,'Raw Data'!P353,'Raw Data'!V353)</f>
        <v>5.0302418762255816E-2</v>
      </c>
      <c r="P175" s="1">
        <f>AVERAGE('Raw Data'!AB353,'Raw Data'!AH353,'Raw Data'!AN353)</f>
        <v>3.8393333333333337</v>
      </c>
      <c r="Q175" s="9">
        <f>STDEV('Raw Data'!AB353,'Raw Data'!AH353,'Raw Data'!AN353)</f>
        <v>0.26731317463479654</v>
      </c>
      <c r="R175" s="1">
        <f>AVERAGE('Raw Data'!AT353,'Raw Data'!AZ353)</f>
        <v>4.0745000000000005</v>
      </c>
      <c r="S175" s="9">
        <f>STDEV('Raw Data'!AT353,'Raw Data'!AZ353)</f>
        <v>0.17465537495307748</v>
      </c>
      <c r="T175" s="1">
        <f>AVERAGE('Raw Data'!BL353,'Raw Data'!BR353,'Raw Data'!BX353)</f>
        <v>4.1480000000000006</v>
      </c>
      <c r="U175" s="9">
        <f>STDEV('Raw Data'!BL353,'Raw Data'!BR353,'Raw Data'!BX353)</f>
        <v>0.10279591431569643</v>
      </c>
      <c r="W175" s="2">
        <f t="shared" si="46"/>
        <v>0.93366666666666598</v>
      </c>
      <c r="X175" s="9">
        <f t="shared" si="47"/>
        <v>0.12831737459338707</v>
      </c>
      <c r="Y175" s="2">
        <f t="shared" si="48"/>
        <v>0.27466666666666617</v>
      </c>
      <c r="Z175" s="9">
        <f t="shared" si="49"/>
        <v>0.30435369298970061</v>
      </c>
      <c r="AA175" s="2">
        <f t="shared" si="50"/>
        <v>0.43399999999999928</v>
      </c>
      <c r="AB175" s="9">
        <f t="shared" si="51"/>
        <v>0.18667619023324902</v>
      </c>
      <c r="AC175" s="2">
        <f t="shared" si="52"/>
        <v>0.53533333333333299</v>
      </c>
      <c r="AD175" s="9">
        <f t="shared" si="53"/>
        <v>0.17622842301132352</v>
      </c>
      <c r="AF175" s="24">
        <f t="shared" si="55"/>
        <v>1.6465348622539618E-2</v>
      </c>
      <c r="AG175" s="23">
        <f t="shared" si="56"/>
        <v>9.2631170436468929E-2</v>
      </c>
      <c r="AH175" s="22">
        <f t="shared" si="57"/>
        <v>3.4848000000000177E-2</v>
      </c>
      <c r="AI175" s="21">
        <f t="shared" si="58"/>
        <v>3.1056457077057981E-2</v>
      </c>
      <c r="AJ175">
        <f t="shared" si="54"/>
        <v>0.41833117997116437</v>
      </c>
    </row>
    <row r="176" spans="1:36" x14ac:dyDescent="0.2">
      <c r="A176" t="str">
        <f>'Raw Data'!A176</f>
        <v>Apo_lipin</v>
      </c>
      <c r="B176">
        <f>'Raw Data'!B176</f>
        <v>872</v>
      </c>
      <c r="C176">
        <f>'Raw Data'!C176</f>
        <v>886</v>
      </c>
      <c r="D176" t="str">
        <f>'Raw Data'!D176</f>
        <v>TFWREPLPPFENQDM</v>
      </c>
      <c r="E176" s="1">
        <f>AVERAGE('Raw Data'!J176,'Raw Data'!P176,'Raw Data'!V176)</f>
        <v>5.6846666666666676</v>
      </c>
      <c r="F176" s="9">
        <f>STDEV('Raw Data'!J176,'Raw Data'!P176,'Raw Data'!V176)</f>
        <v>8.9673481773227329E-2</v>
      </c>
      <c r="G176" s="1">
        <f>AVERAGE('Raw Data'!AB176,'Raw Data'!AH176,'Raw Data'!AN176)</f>
        <v>6.355666666666667</v>
      </c>
      <c r="H176" s="9">
        <f>STDEV('Raw Data'!AB176,'Raw Data'!AH176,'Raw Data'!AN176)</f>
        <v>8.8714899162053634E-2</v>
      </c>
      <c r="I176" s="1">
        <f>AVERAGE('Raw Data'!AT176,'Raw Data'!AZ176)</f>
        <v>6.5809999999999995</v>
      </c>
      <c r="J176" s="9">
        <f>STDEV('Raw Data'!AT176,'Raw Data'!AZ176)</f>
        <v>9.1923881554251102E-2</v>
      </c>
      <c r="K176" s="1">
        <f>AVERAGE('Raw Data'!BL176,'Raw Data'!BR176,'Raw Data'!BX176)</f>
        <v>6.6196666666666664</v>
      </c>
      <c r="L176" s="9">
        <f>STDEV('Raw Data'!BL176,'Raw Data'!BR176,'Raw Data'!BX176)</f>
        <v>0.10855566928232421</v>
      </c>
      <c r="N176" s="1">
        <f>AVERAGE('Raw Data'!J354,'Raw Data'!P354,'Raw Data'!V354)</f>
        <v>5.3703333333333338</v>
      </c>
      <c r="O176" s="9">
        <f>STDEV('Raw Data'!J354,'Raw Data'!P354,'Raw Data'!V354)</f>
        <v>5.4224840556089796E-2</v>
      </c>
      <c r="P176" s="1">
        <f>AVERAGE('Raw Data'!AB354,'Raw Data'!AH354,'Raw Data'!AN354)</f>
        <v>6.2583333333333329</v>
      </c>
      <c r="Q176" s="9">
        <f>STDEV('Raw Data'!AB354,'Raw Data'!AH354,'Raw Data'!AN354)</f>
        <v>5.9002824791134813E-2</v>
      </c>
      <c r="R176" s="1">
        <f>AVERAGE('Raw Data'!AT354,'Raw Data'!AZ354)</f>
        <v>6.5084999999999997</v>
      </c>
      <c r="S176" s="9">
        <f>STDEV('Raw Data'!AT354,'Raw Data'!AZ354)</f>
        <v>2.3334523779156326E-2</v>
      </c>
      <c r="T176" s="1">
        <f>AVERAGE('Raw Data'!BL354,'Raw Data'!BR354,'Raw Data'!BX354)</f>
        <v>6.6413333333333329</v>
      </c>
      <c r="U176" s="9">
        <f>STDEV('Raw Data'!BL354,'Raw Data'!BR354,'Raw Data'!BX354)</f>
        <v>2.650157228040138E-2</v>
      </c>
      <c r="W176" s="2">
        <f t="shared" si="46"/>
        <v>0.3143333333333338</v>
      </c>
      <c r="X176" s="9">
        <f t="shared" si="47"/>
        <v>0.14389832232931712</v>
      </c>
      <c r="Y176" s="2">
        <f t="shared" si="48"/>
        <v>9.733333333333416E-2</v>
      </c>
      <c r="Z176" s="9">
        <f t="shared" si="49"/>
        <v>0.14771772395318844</v>
      </c>
      <c r="AA176" s="2">
        <f t="shared" si="50"/>
        <v>7.2499999999999787E-2</v>
      </c>
      <c r="AB176" s="9">
        <f t="shared" si="51"/>
        <v>0.11525840533340742</v>
      </c>
      <c r="AC176" s="2">
        <f t="shared" si="52"/>
        <v>-2.1666666666666501E-2</v>
      </c>
      <c r="AD176" s="9">
        <f t="shared" si="53"/>
        <v>0.13505724156272558</v>
      </c>
      <c r="AF176" s="24">
        <f t="shared" si="55"/>
        <v>2.0706727169192047E-2</v>
      </c>
      <c r="AG176" s="23">
        <f t="shared" si="56"/>
        <v>2.1820525969910382E-2</v>
      </c>
      <c r="AH176" s="22">
        <f t="shared" si="57"/>
        <v>1.3284500000000041E-2</v>
      </c>
      <c r="AI176" s="21">
        <f t="shared" si="58"/>
        <v>1.8240458498532411E-2</v>
      </c>
      <c r="AJ176">
        <f t="shared" si="54"/>
        <v>0.27212536015159422</v>
      </c>
    </row>
    <row r="177" spans="1:36" x14ac:dyDescent="0.2">
      <c r="A177" t="str">
        <f>'Raw Data'!A177</f>
        <v>Apo_lipin</v>
      </c>
      <c r="B177">
        <f>'Raw Data'!B177</f>
        <v>872</v>
      </c>
      <c r="C177">
        <f>'Raw Data'!C177</f>
        <v>893</v>
      </c>
      <c r="D177" t="str">
        <f>'Raw Data'!D177</f>
        <v>TFWREPLPPFENQDMHSASAGT</v>
      </c>
      <c r="E177" s="1">
        <f>AVERAGE('Raw Data'!J177,'Raw Data'!P177,'Raw Data'!V177)</f>
        <v>7.6716666666666669</v>
      </c>
      <c r="F177" s="9">
        <f>STDEV('Raw Data'!J177,'Raw Data'!P177,'Raw Data'!V177)</f>
        <v>0.16979497440540836</v>
      </c>
      <c r="G177" s="1">
        <f>AVERAGE('Raw Data'!AB177,'Raw Data'!AH177,'Raw Data'!AN177)</f>
        <v>8.5356666666666658</v>
      </c>
      <c r="H177" s="9">
        <f>STDEV('Raw Data'!AB177,'Raw Data'!AH177,'Raw Data'!AN177)</f>
        <v>0.1765059016954767</v>
      </c>
      <c r="I177" s="1">
        <f>AVERAGE('Raw Data'!AT177,'Raw Data'!AZ177)</f>
        <v>8.7669999999999995</v>
      </c>
      <c r="J177" s="9">
        <f>STDEV('Raw Data'!AT177,'Raw Data'!AZ177)</f>
        <v>6.3639610306789177E-2</v>
      </c>
      <c r="K177" s="1">
        <f>AVERAGE('Raw Data'!BL177,'Raw Data'!BR177,'Raw Data'!BX177)</f>
        <v>8.7486666666666668</v>
      </c>
      <c r="L177" s="9">
        <f>STDEV('Raw Data'!BL177,'Raw Data'!BR177,'Raw Data'!BX177)</f>
        <v>0.12200136611257023</v>
      </c>
      <c r="N177" s="1">
        <f>AVERAGE('Raw Data'!J355,'Raw Data'!P355,'Raw Data'!V355)</f>
        <v>7.2493333333333334</v>
      </c>
      <c r="O177" s="9">
        <f>STDEV('Raw Data'!J355,'Raw Data'!P355,'Raw Data'!V355)</f>
        <v>0.19104013539917053</v>
      </c>
      <c r="P177" s="1">
        <f>AVERAGE('Raw Data'!AB355,'Raw Data'!AH355,'Raw Data'!AN355)</f>
        <v>8.3940000000000001</v>
      </c>
      <c r="Q177" s="9">
        <f>STDEV('Raw Data'!AB355,'Raw Data'!AH355,'Raw Data'!AN355)</f>
        <v>6.2377880695002462E-2</v>
      </c>
      <c r="R177" s="1">
        <f>AVERAGE('Raw Data'!AT355,'Raw Data'!AZ355)</f>
        <v>8.7385000000000002</v>
      </c>
      <c r="S177" s="9">
        <f>STDEV('Raw Data'!AT355,'Raw Data'!AZ355)</f>
        <v>0.11525840533340742</v>
      </c>
      <c r="T177" s="1">
        <f>AVERAGE('Raw Data'!BL355,'Raw Data'!BR355,'Raw Data'!BX355)</f>
        <v>8.8379999999999992</v>
      </c>
      <c r="U177" s="9">
        <f>STDEV('Raw Data'!BL355,'Raw Data'!BR355,'Raw Data'!BX355)</f>
        <v>2.0952326839757177E-2</v>
      </c>
      <c r="W177" s="2">
        <f t="shared" si="46"/>
        <v>0.42233333333333345</v>
      </c>
      <c r="X177" s="9">
        <f t="shared" si="47"/>
        <v>0.36083510980457889</v>
      </c>
      <c r="Y177" s="2">
        <f t="shared" si="48"/>
        <v>0.14166666666666572</v>
      </c>
      <c r="Z177" s="9">
        <f t="shared" si="49"/>
        <v>0.23888378239047917</v>
      </c>
      <c r="AA177" s="2">
        <f t="shared" si="50"/>
        <v>2.8499999999999304E-2</v>
      </c>
      <c r="AB177" s="9">
        <f t="shared" si="51"/>
        <v>0.17889801564019658</v>
      </c>
      <c r="AC177" s="2">
        <f t="shared" si="52"/>
        <v>-8.9333333333332376E-2</v>
      </c>
      <c r="AD177" s="9">
        <f t="shared" si="53"/>
        <v>0.1429536929523274</v>
      </c>
      <c r="AF177" s="24">
        <f t="shared" si="55"/>
        <v>0.1302019764676825</v>
      </c>
      <c r="AG177" s="23">
        <f t="shared" si="56"/>
        <v>5.7065461489181804E-2</v>
      </c>
      <c r="AH177" s="22">
        <f t="shared" si="57"/>
        <v>3.2004500000000019E-2</v>
      </c>
      <c r="AI177" s="21">
        <f t="shared" si="58"/>
        <v>2.0435758328708302E-2</v>
      </c>
      <c r="AJ177">
        <f t="shared" si="54"/>
        <v>0.48959952643520055</v>
      </c>
    </row>
    <row r="178" spans="1:36" x14ac:dyDescent="0.2">
      <c r="A178" t="str">
        <f>'Raw Data'!A178</f>
        <v>Apo_lipin</v>
      </c>
      <c r="B178">
        <f>'Raw Data'!B178</f>
        <v>873</v>
      </c>
      <c r="C178">
        <f>'Raw Data'!C178</f>
        <v>893</v>
      </c>
      <c r="D178" t="str">
        <f>'Raw Data'!D178</f>
        <v>FWREPLPPFENQDMHSASAGT</v>
      </c>
      <c r="E178" s="1">
        <f>AVERAGE('Raw Data'!J178,'Raw Data'!P178,'Raw Data'!V178)</f>
        <v>7.4113333333333342</v>
      </c>
      <c r="F178" s="9">
        <f>STDEV('Raw Data'!J178,'Raw Data'!P178,'Raw Data'!V178)</f>
        <v>9.6001736095412696E-2</v>
      </c>
      <c r="G178" s="1">
        <f>AVERAGE('Raw Data'!AB178,'Raw Data'!AH178,'Raw Data'!AN178)</f>
        <v>7.9349999999999996</v>
      </c>
      <c r="H178" s="9">
        <f>STDEV('Raw Data'!AB178,'Raw Data'!AH178,'Raw Data'!AN178)</f>
        <v>3.7269290307168322E-2</v>
      </c>
      <c r="I178" s="1">
        <f>AVERAGE('Raw Data'!AT178,'Raw Data'!AZ178)</f>
        <v>8.1660000000000004</v>
      </c>
      <c r="J178" s="9">
        <f>STDEV('Raw Data'!AT178,'Raw Data'!AZ178)</f>
        <v>0.10040916292848936</v>
      </c>
      <c r="K178" s="1">
        <f>AVERAGE('Raw Data'!BL178,'Raw Data'!BR178,'Raw Data'!BX178)</f>
        <v>8.0323333333333338</v>
      </c>
      <c r="L178" s="9">
        <f>STDEV('Raw Data'!BL178,'Raw Data'!BR178,'Raw Data'!BX178)</f>
        <v>0.14613806257554338</v>
      </c>
      <c r="N178" s="1">
        <f>AVERAGE('Raw Data'!J356,'Raw Data'!P356,'Raw Data'!V356)</f>
        <v>7.0046666666666679</v>
      </c>
      <c r="O178" s="9">
        <f>STDEV('Raw Data'!J356,'Raw Data'!P356,'Raw Data'!V356)</f>
        <v>0.27015982923694098</v>
      </c>
      <c r="P178" s="1">
        <f>AVERAGE('Raw Data'!AB356,'Raw Data'!AH356,'Raw Data'!AN356)</f>
        <v>7.7346666666666666</v>
      </c>
      <c r="Q178" s="9">
        <f>STDEV('Raw Data'!AB356,'Raw Data'!AH356,'Raw Data'!AN356)</f>
        <v>3.3857544703261445E-2</v>
      </c>
      <c r="R178" s="1">
        <f>AVERAGE('Raw Data'!AT356,'Raw Data'!AZ356)</f>
        <v>8.0540000000000003</v>
      </c>
      <c r="S178" s="9">
        <f>STDEV('Raw Data'!AT356,'Raw Data'!AZ356)</f>
        <v>0.36910973977937733</v>
      </c>
      <c r="T178" s="1">
        <f>AVERAGE('Raw Data'!BL356,'Raw Data'!BR356,'Raw Data'!BX356)</f>
        <v>8.11</v>
      </c>
      <c r="U178" s="9">
        <f>STDEV('Raw Data'!BL356,'Raw Data'!BR356,'Raw Data'!BX356)</f>
        <v>0.10867842472174515</v>
      </c>
      <c r="W178" s="2">
        <f t="shared" si="46"/>
        <v>0.40666666666666629</v>
      </c>
      <c r="X178" s="9">
        <f t="shared" si="47"/>
        <v>0.36616156533235367</v>
      </c>
      <c r="Y178" s="2">
        <f t="shared" si="48"/>
        <v>0.20033333333333303</v>
      </c>
      <c r="Z178" s="9">
        <f t="shared" si="49"/>
        <v>7.1126835010429768E-2</v>
      </c>
      <c r="AA178" s="2">
        <f t="shared" si="50"/>
        <v>0.1120000000000001</v>
      </c>
      <c r="AB178" s="9">
        <f t="shared" si="51"/>
        <v>0.46951890270786667</v>
      </c>
      <c r="AC178" s="2">
        <f t="shared" si="52"/>
        <v>-7.7666666666665662E-2</v>
      </c>
      <c r="AD178" s="9">
        <f t="shared" si="53"/>
        <v>0.25481648729728851</v>
      </c>
      <c r="AF178" s="24">
        <f t="shared" si="55"/>
        <v>0.1340742919266395</v>
      </c>
      <c r="AG178" s="23">
        <f t="shared" si="56"/>
        <v>5.0590266586008981E-3</v>
      </c>
      <c r="AH178" s="22">
        <f t="shared" si="57"/>
        <v>0.22044799999999917</v>
      </c>
      <c r="AI178" s="21">
        <f t="shared" si="58"/>
        <v>6.4931442198529199E-2</v>
      </c>
      <c r="AJ178">
        <f t="shared" si="54"/>
        <v>0.65154643793345135</v>
      </c>
    </row>
    <row r="179" spans="1:36" x14ac:dyDescent="0.2">
      <c r="A179" t="str">
        <f>'Raw Data'!A179</f>
        <v>Apo_lipin</v>
      </c>
      <c r="B179">
        <f>'Raw Data'!B179</f>
        <v>874</v>
      </c>
      <c r="C179">
        <f>'Raw Data'!C179</f>
        <v>893</v>
      </c>
      <c r="D179" t="str">
        <f>'Raw Data'!D179</f>
        <v>WREPLPPFENQDMHSASAGT</v>
      </c>
      <c r="E179" s="1">
        <f>AVERAGE('Raw Data'!J179,'Raw Data'!P179,'Raw Data'!V179)</f>
        <v>7.1036666666666664</v>
      </c>
      <c r="F179" s="9">
        <f>STDEV('Raw Data'!J179,'Raw Data'!P179,'Raw Data'!V179)</f>
        <v>0.10471071260063798</v>
      </c>
      <c r="G179" s="1">
        <f>AVERAGE('Raw Data'!AB179,'Raw Data'!AH179,'Raw Data'!AN179)</f>
        <v>7.7283333333333326</v>
      </c>
      <c r="H179" s="9">
        <f>STDEV('Raw Data'!AB179,'Raw Data'!AH179,'Raw Data'!AN179)</f>
        <v>0.14339223595904105</v>
      </c>
      <c r="I179" s="1">
        <f>AVERAGE('Raw Data'!AT179,'Raw Data'!AZ179)</f>
        <v>7.899</v>
      </c>
      <c r="J179" s="9">
        <f>STDEV('Raw Data'!AT179,'Raw Data'!AZ179)</f>
        <v>1.4142135623730649E-2</v>
      </c>
      <c r="K179" s="1">
        <f>AVERAGE('Raw Data'!BL179,'Raw Data'!BR179,'Raw Data'!BX179)</f>
        <v>7.8753333333333337</v>
      </c>
      <c r="L179" s="9">
        <f>STDEV('Raw Data'!BL179,'Raw Data'!BR179,'Raw Data'!BX179)</f>
        <v>9.282420661300253E-2</v>
      </c>
      <c r="N179" s="1">
        <f>AVERAGE('Raw Data'!J357,'Raw Data'!P357,'Raw Data'!V357)</f>
        <v>6.7876666666666665</v>
      </c>
      <c r="O179" s="9">
        <f>STDEV('Raw Data'!J357,'Raw Data'!P357,'Raw Data'!V357)</f>
        <v>0.1455243393159143</v>
      </c>
      <c r="P179" s="1">
        <f>AVERAGE('Raw Data'!AB357,'Raw Data'!AH357,'Raw Data'!AN357)</f>
        <v>7.6926666666666668</v>
      </c>
      <c r="Q179" s="9">
        <f>STDEV('Raw Data'!AB357,'Raw Data'!AH357,'Raw Data'!AN357)</f>
        <v>3.5809682117177839E-2</v>
      </c>
      <c r="R179" s="1">
        <f>AVERAGE('Raw Data'!AT357,'Raw Data'!AZ357)</f>
        <v>7.819</v>
      </c>
      <c r="S179" s="9">
        <f>STDEV('Raw Data'!AT357,'Raw Data'!AZ357)</f>
        <v>0.13435028842544369</v>
      </c>
      <c r="T179" s="1">
        <f>AVERAGE('Raw Data'!BL357,'Raw Data'!BR357,'Raw Data'!BX357)</f>
        <v>7.9436666666666662</v>
      </c>
      <c r="U179" s="9">
        <f>STDEV('Raw Data'!BL357,'Raw Data'!BR357,'Raw Data'!BX357)</f>
        <v>2.0599352740640332E-2</v>
      </c>
      <c r="W179" s="2">
        <f t="shared" si="46"/>
        <v>0.31599999999999984</v>
      </c>
      <c r="X179" s="9">
        <f t="shared" si="47"/>
        <v>0.25023505191655226</v>
      </c>
      <c r="Y179" s="2">
        <f t="shared" si="48"/>
        <v>3.5666666666665847E-2</v>
      </c>
      <c r="Z179" s="9">
        <f t="shared" si="49"/>
        <v>0.17920191807621888</v>
      </c>
      <c r="AA179" s="2">
        <f t="shared" si="50"/>
        <v>8.0000000000000071E-2</v>
      </c>
      <c r="AB179" s="9">
        <f t="shared" si="51"/>
        <v>0.14849242404917434</v>
      </c>
      <c r="AC179" s="2">
        <f t="shared" si="52"/>
        <v>-6.8333333333332469E-2</v>
      </c>
      <c r="AD179" s="9">
        <f t="shared" si="53"/>
        <v>0.11342355935364286</v>
      </c>
      <c r="AF179" s="24">
        <f t="shared" si="55"/>
        <v>6.2617581207679601E-2</v>
      </c>
      <c r="AG179" s="23">
        <f t="shared" si="56"/>
        <v>3.211332744219586E-2</v>
      </c>
      <c r="AH179" s="22">
        <f t="shared" si="57"/>
        <v>2.2049999999999809E-2</v>
      </c>
      <c r="AI179" s="21">
        <f t="shared" si="58"/>
        <v>1.2864903816449344E-2</v>
      </c>
      <c r="AJ179">
        <f t="shared" si="54"/>
        <v>0.36006362280342152</v>
      </c>
    </row>
    <row r="180" spans="1:36" x14ac:dyDescent="0.2">
      <c r="A180" t="str">
        <f>'Raw Data'!A180</f>
        <v>Apo_lipin</v>
      </c>
      <c r="B180">
        <f>'Raw Data'!B180</f>
        <v>885</v>
      </c>
      <c r="C180">
        <f>'Raw Data'!C180</f>
        <v>893</v>
      </c>
      <c r="D180" t="str">
        <f>'Raw Data'!D180</f>
        <v>DMHSASAGT</v>
      </c>
      <c r="E180" s="1">
        <f>AVERAGE('Raw Data'!J180,'Raw Data'!P180,'Raw Data'!V180)</f>
        <v>3.9233333333333333</v>
      </c>
      <c r="F180" s="9">
        <f>STDEV('Raw Data'!J180,'Raw Data'!P180,'Raw Data'!V180)</f>
        <v>0.19039520302080448</v>
      </c>
      <c r="G180" s="1">
        <f>AVERAGE('Raw Data'!AB180,'Raw Data'!AH180,'Raw Data'!AN180)</f>
        <v>4.1473333333333331</v>
      </c>
      <c r="H180" s="9">
        <f>STDEV('Raw Data'!AB180,'Raw Data'!AH180,'Raw Data'!AN180)</f>
        <v>9.9142994373447133E-2</v>
      </c>
      <c r="I180" s="1">
        <f>AVERAGE('Raw Data'!AT180,'Raw Data'!AZ180)</f>
        <v>4.3635000000000002</v>
      </c>
      <c r="J180" s="9">
        <f>STDEV('Raw Data'!AT180,'Raw Data'!AZ180)</f>
        <v>6.8589357775094784E-2</v>
      </c>
      <c r="K180" s="1">
        <f>AVERAGE('Raw Data'!BL180,'Raw Data'!BR180,'Raw Data'!BX180)</f>
        <v>4.2203333333333335</v>
      </c>
      <c r="L180" s="9">
        <f>STDEV('Raw Data'!BL180,'Raw Data'!BR180,'Raw Data'!BX180)</f>
        <v>8.3344665896104592E-2</v>
      </c>
      <c r="N180" s="1">
        <f>AVERAGE('Raw Data'!J358,'Raw Data'!P358,'Raw Data'!V358)</f>
        <v>3.9546666666666668</v>
      </c>
      <c r="O180" s="9">
        <f>STDEV('Raw Data'!J358,'Raw Data'!P358,'Raw Data'!V358)</f>
        <v>8.2766740502048117E-2</v>
      </c>
      <c r="P180" s="1">
        <f>AVERAGE('Raw Data'!AB358,'Raw Data'!AH358,'Raw Data'!AN358)</f>
        <v>4.1796666666666669</v>
      </c>
      <c r="Q180" s="9">
        <f>STDEV('Raw Data'!AB358,'Raw Data'!AH358,'Raw Data'!AN358)</f>
        <v>7.6917704940627038E-2</v>
      </c>
      <c r="R180" s="1">
        <f>AVERAGE('Raw Data'!AT358,'Raw Data'!AZ358)</f>
        <v>4.1760000000000002</v>
      </c>
      <c r="S180" s="9">
        <f>STDEV('Raw Data'!AT358,'Raw Data'!AZ358)</f>
        <v>5.6568542494923851E-2</v>
      </c>
      <c r="T180" s="1">
        <f>AVERAGE('Raw Data'!BL358,'Raw Data'!BR358,'Raw Data'!BX358)</f>
        <v>4.3223333333333338</v>
      </c>
      <c r="U180" s="9">
        <f>STDEV('Raw Data'!BL358,'Raw Data'!BR358,'Raw Data'!BX358)</f>
        <v>9.2522069439314569E-2</v>
      </c>
      <c r="W180" s="2">
        <f t="shared" ref="W180" si="59">E180-N180</f>
        <v>-3.1333333333333435E-2</v>
      </c>
      <c r="X180" s="9">
        <f t="shared" ref="X180" si="60">F180+O180</f>
        <v>0.27316194352285261</v>
      </c>
      <c r="Y180" s="2">
        <f t="shared" ref="Y180" si="61">G180-P180</f>
        <v>-3.2333333333333769E-2</v>
      </c>
      <c r="Z180" s="9">
        <f t="shared" ref="Z180" si="62">H180+Q180</f>
        <v>0.17606069931407417</v>
      </c>
      <c r="AA180" s="2">
        <f t="shared" ref="AA180" si="63">I180-R180</f>
        <v>0.1875</v>
      </c>
      <c r="AB180" s="9">
        <f t="shared" ref="AB180" si="64">J180+S180</f>
        <v>0.12515790027001863</v>
      </c>
      <c r="AC180" s="2">
        <f t="shared" ref="AC180" si="65">K180-T180</f>
        <v>-0.10200000000000031</v>
      </c>
      <c r="AD180" s="9">
        <f t="shared" ref="AD180" si="66">L180+U180</f>
        <v>0.17586673533541916</v>
      </c>
      <c r="AF180" s="24">
        <f t="shared" ref="AF180" si="67">X180^2</f>
        <v>7.461744738918212E-2</v>
      </c>
      <c r="AG180" s="23">
        <f t="shared" ref="AG180" si="68">Z180^2</f>
        <v>3.0997369842960837E-2</v>
      </c>
      <c r="AH180" s="22">
        <f t="shared" ref="AH180" si="69">AB180^2</f>
        <v>1.5664499999999932E-2</v>
      </c>
      <c r="AI180" s="21">
        <f t="shared" ref="AI180" si="70">AD180^2</f>
        <v>3.092910859753837E-2</v>
      </c>
      <c r="AJ180">
        <f t="shared" si="54"/>
        <v>0.39013898270959957</v>
      </c>
    </row>
    <row r="181" spans="1:36" x14ac:dyDescent="0.2">
      <c r="N181" s="1"/>
      <c r="O181" s="9"/>
      <c r="P181" s="1"/>
      <c r="Q181" s="9"/>
      <c r="R181" s="1"/>
      <c r="S181" s="9"/>
      <c r="T181" s="1"/>
      <c r="U181" s="9"/>
    </row>
    <row r="184" spans="1:36" x14ac:dyDescent="0.2">
      <c r="E184" s="1"/>
      <c r="F184" s="9"/>
      <c r="G184" s="1"/>
      <c r="H184" s="9"/>
      <c r="I184" s="1"/>
      <c r="J184" s="9"/>
      <c r="K184" s="1"/>
      <c r="L184" s="9"/>
    </row>
    <row r="185" spans="1:36" x14ac:dyDescent="0.2">
      <c r="E185" s="1"/>
      <c r="F185" s="9"/>
      <c r="G185" s="1"/>
      <c r="H185" s="9"/>
      <c r="I185" s="1"/>
      <c r="J185" s="9"/>
      <c r="K185" s="1"/>
      <c r="L185" s="9"/>
    </row>
    <row r="186" spans="1:36" x14ac:dyDescent="0.2">
      <c r="E186" s="1"/>
      <c r="F186" s="9"/>
      <c r="G186" s="1"/>
      <c r="H186" s="9"/>
      <c r="I186" s="1"/>
      <c r="J186" s="9"/>
      <c r="K186" s="1"/>
      <c r="L186" s="9"/>
    </row>
    <row r="187" spans="1:36" x14ac:dyDescent="0.2">
      <c r="E187" s="1"/>
      <c r="F187" s="9"/>
      <c r="G187" s="1"/>
      <c r="H187" s="9"/>
      <c r="I187" s="1"/>
      <c r="J187" s="9"/>
      <c r="K187" s="1"/>
      <c r="L187" s="9"/>
    </row>
    <row r="188" spans="1:36" x14ac:dyDescent="0.2">
      <c r="E188" s="1"/>
      <c r="F188" s="9"/>
      <c r="G188" s="1"/>
      <c r="H188" s="9"/>
      <c r="I188" s="1"/>
      <c r="J188" s="9"/>
      <c r="K188" s="1"/>
      <c r="L188" s="9"/>
    </row>
    <row r="189" spans="1:36" x14ac:dyDescent="0.2">
      <c r="E189" s="1"/>
      <c r="F189" s="9"/>
      <c r="G189" s="1"/>
      <c r="H189" s="9"/>
      <c r="I189" s="1"/>
      <c r="J189" s="9"/>
      <c r="K189" s="1"/>
      <c r="L189" s="9"/>
    </row>
    <row r="190" spans="1:36" x14ac:dyDescent="0.2">
      <c r="E190" s="1"/>
      <c r="F190" s="9"/>
      <c r="G190" s="1"/>
      <c r="H190" s="9"/>
      <c r="I190" s="1"/>
      <c r="J190" s="9"/>
      <c r="K190" s="1"/>
      <c r="L190" s="9"/>
    </row>
    <row r="191" spans="1:36" x14ac:dyDescent="0.2">
      <c r="E191" s="1"/>
      <c r="F191" s="9"/>
      <c r="G191" s="1"/>
      <c r="H191" s="9"/>
      <c r="I191" s="1"/>
      <c r="J191" s="9"/>
      <c r="K191" s="1"/>
      <c r="L191" s="9"/>
    </row>
    <row r="192" spans="1:36" x14ac:dyDescent="0.2">
      <c r="E192" s="1"/>
      <c r="F192" s="9"/>
      <c r="G192" s="1"/>
      <c r="H192" s="9"/>
      <c r="I192" s="1"/>
      <c r="J192" s="9"/>
      <c r="K192" s="1"/>
      <c r="L192" s="9"/>
    </row>
    <row r="193" spans="5:12" x14ac:dyDescent="0.2">
      <c r="E193" s="1"/>
      <c r="F193" s="9"/>
      <c r="G193" s="1"/>
      <c r="H193" s="9"/>
      <c r="I193" s="1"/>
      <c r="J193" s="9"/>
      <c r="K193" s="1"/>
      <c r="L193" s="9"/>
    </row>
    <row r="194" spans="5:12" x14ac:dyDescent="0.2">
      <c r="E194" s="1"/>
      <c r="F194" s="9"/>
      <c r="G194" s="1"/>
      <c r="H194" s="9"/>
      <c r="I194" s="1"/>
      <c r="J194" s="9"/>
      <c r="K194" s="1"/>
      <c r="L194" s="9"/>
    </row>
    <row r="195" spans="5:12" x14ac:dyDescent="0.2">
      <c r="E195" s="1"/>
      <c r="F195" s="9"/>
      <c r="G195" s="1"/>
      <c r="H195" s="9"/>
      <c r="I195" s="1"/>
      <c r="J195" s="9"/>
      <c r="K195" s="1"/>
      <c r="L195" s="9"/>
    </row>
    <row r="196" spans="5:12" x14ac:dyDescent="0.2">
      <c r="E196" s="1"/>
      <c r="F196" s="9"/>
      <c r="G196" s="1"/>
      <c r="H196" s="9"/>
      <c r="I196" s="1"/>
      <c r="J196" s="9"/>
      <c r="K196" s="1"/>
      <c r="L196" s="9"/>
    </row>
    <row r="197" spans="5:12" x14ac:dyDescent="0.2">
      <c r="E197" s="1"/>
      <c r="F197" s="9"/>
      <c r="G197" s="1"/>
      <c r="H197" s="9"/>
      <c r="I197" s="1"/>
      <c r="J197" s="9"/>
      <c r="K197" s="1"/>
      <c r="L197" s="9"/>
    </row>
    <row r="198" spans="5:12" x14ac:dyDescent="0.2">
      <c r="E198" s="1"/>
      <c r="F198" s="9"/>
      <c r="G198" s="1"/>
      <c r="H198" s="9"/>
      <c r="I198" s="1"/>
      <c r="J198" s="9"/>
      <c r="K198" s="1"/>
      <c r="L198" s="9"/>
    </row>
    <row r="199" spans="5:12" x14ac:dyDescent="0.2">
      <c r="E199" s="1"/>
      <c r="F199" s="9"/>
      <c r="G199" s="1"/>
      <c r="H199" s="9"/>
      <c r="I199" s="1"/>
      <c r="J199" s="9"/>
      <c r="K199" s="1"/>
      <c r="L199" s="9"/>
    </row>
    <row r="200" spans="5:12" x14ac:dyDescent="0.2">
      <c r="E200" s="1"/>
      <c r="F200" s="9"/>
      <c r="G200" s="1"/>
      <c r="H200" s="9"/>
      <c r="I200" s="1"/>
      <c r="J200" s="9"/>
      <c r="K200" s="1"/>
      <c r="L200" s="9"/>
    </row>
    <row r="201" spans="5:12" x14ac:dyDescent="0.2">
      <c r="E201" s="1"/>
      <c r="F201" s="9"/>
      <c r="G201" s="1"/>
      <c r="H201" s="9"/>
      <c r="I201" s="1"/>
      <c r="J201" s="9"/>
      <c r="K201" s="1"/>
      <c r="L201" s="9"/>
    </row>
    <row r="202" spans="5:12" x14ac:dyDescent="0.2">
      <c r="E202" s="1"/>
      <c r="F202" s="9"/>
      <c r="G202" s="1"/>
      <c r="H202" s="9"/>
      <c r="I202" s="1"/>
      <c r="J202" s="9"/>
      <c r="K202" s="1"/>
      <c r="L202" s="9"/>
    </row>
    <row r="203" spans="5:12" x14ac:dyDescent="0.2">
      <c r="E203" s="1"/>
      <c r="F203" s="9"/>
      <c r="G203" s="1"/>
      <c r="H203" s="9"/>
      <c r="I203" s="1"/>
      <c r="J203" s="9"/>
      <c r="K203" s="1"/>
      <c r="L203" s="9"/>
    </row>
    <row r="204" spans="5:12" x14ac:dyDescent="0.2">
      <c r="E204" s="1"/>
      <c r="F204" s="9"/>
      <c r="G204" s="1"/>
      <c r="H204" s="9"/>
      <c r="I204" s="1"/>
      <c r="J204" s="9"/>
      <c r="K204" s="1"/>
      <c r="L204" s="9"/>
    </row>
    <row r="205" spans="5:12" x14ac:dyDescent="0.2">
      <c r="E205" s="1"/>
      <c r="F205" s="9"/>
      <c r="G205" s="1"/>
      <c r="H205" s="9"/>
      <c r="I205" s="1"/>
      <c r="J205" s="9"/>
      <c r="K205" s="1"/>
      <c r="L205" s="9"/>
    </row>
    <row r="206" spans="5:12" x14ac:dyDescent="0.2">
      <c r="E206" s="1"/>
      <c r="F206" s="9"/>
      <c r="G206" s="1"/>
      <c r="H206" s="9"/>
      <c r="I206" s="1"/>
      <c r="J206" s="9"/>
      <c r="K206" s="1"/>
      <c r="L206" s="9"/>
    </row>
    <row r="207" spans="5:12" x14ac:dyDescent="0.2">
      <c r="E207" s="1"/>
      <c r="F207" s="9"/>
      <c r="G207" s="1"/>
      <c r="H207" s="9"/>
      <c r="I207" s="1"/>
      <c r="J207" s="9"/>
      <c r="K207" s="1"/>
      <c r="L207" s="9"/>
    </row>
    <row r="208" spans="5:12" x14ac:dyDescent="0.2">
      <c r="E208" s="1"/>
      <c r="F208" s="9"/>
      <c r="G208" s="1"/>
      <c r="H208" s="9"/>
      <c r="I208" s="1"/>
      <c r="J208" s="9"/>
      <c r="K208" s="1"/>
      <c r="L208" s="9"/>
    </row>
    <row r="209" spans="5:12" x14ac:dyDescent="0.2">
      <c r="E209" s="1"/>
      <c r="F209" s="9"/>
      <c r="G209" s="1"/>
      <c r="H209" s="9"/>
      <c r="I209" s="1"/>
      <c r="J209" s="9"/>
      <c r="K209" s="1"/>
      <c r="L209" s="9"/>
    </row>
    <row r="210" spans="5:12" x14ac:dyDescent="0.2">
      <c r="E210" s="1"/>
      <c r="F210" s="9"/>
      <c r="G210" s="1"/>
      <c r="H210" s="9"/>
      <c r="I210" s="1"/>
      <c r="J210" s="9"/>
      <c r="K210" s="1"/>
      <c r="L210" s="9"/>
    </row>
    <row r="211" spans="5:12" x14ac:dyDescent="0.2">
      <c r="E211" s="1"/>
      <c r="F211" s="9"/>
      <c r="G211" s="1"/>
      <c r="H211" s="9"/>
      <c r="I211" s="1"/>
      <c r="J211" s="9"/>
      <c r="K211" s="1"/>
      <c r="L211" s="9"/>
    </row>
    <row r="212" spans="5:12" x14ac:dyDescent="0.2">
      <c r="E212" s="1"/>
      <c r="F212" s="9"/>
      <c r="G212" s="1"/>
      <c r="H212" s="9"/>
      <c r="I212" s="1"/>
      <c r="J212" s="9"/>
      <c r="K212" s="1"/>
      <c r="L212" s="9"/>
    </row>
    <row r="213" spans="5:12" x14ac:dyDescent="0.2">
      <c r="E213" s="1"/>
      <c r="F213" s="9"/>
      <c r="G213" s="1"/>
      <c r="H213" s="9"/>
      <c r="I213" s="1"/>
      <c r="J213" s="9"/>
      <c r="K213" s="1"/>
      <c r="L213" s="9"/>
    </row>
    <row r="214" spans="5:12" x14ac:dyDescent="0.2">
      <c r="E214" s="1"/>
      <c r="F214" s="9"/>
      <c r="G214" s="1"/>
      <c r="H214" s="9"/>
      <c r="I214" s="1"/>
      <c r="J214" s="9"/>
      <c r="K214" s="1"/>
      <c r="L214" s="9"/>
    </row>
    <row r="215" spans="5:12" x14ac:dyDescent="0.2">
      <c r="E215" s="1"/>
      <c r="F215" s="9"/>
      <c r="G215" s="1"/>
      <c r="H215" s="9"/>
      <c r="I215" s="1"/>
      <c r="J215" s="9"/>
      <c r="K215" s="1"/>
      <c r="L215" s="9"/>
    </row>
    <row r="216" spans="5:12" x14ac:dyDescent="0.2">
      <c r="E216" s="1"/>
      <c r="F216" s="9"/>
      <c r="G216" s="1"/>
      <c r="H216" s="9"/>
      <c r="I216" s="1"/>
      <c r="J216" s="9"/>
      <c r="K216" s="1"/>
      <c r="L216" s="9"/>
    </row>
    <row r="217" spans="5:12" x14ac:dyDescent="0.2">
      <c r="E217" s="1"/>
      <c r="F217" s="9"/>
      <c r="G217" s="1"/>
      <c r="H217" s="9"/>
      <c r="I217" s="1"/>
      <c r="J217" s="9"/>
      <c r="K217" s="1"/>
      <c r="L217" s="9"/>
    </row>
    <row r="218" spans="5:12" x14ac:dyDescent="0.2">
      <c r="E218" s="1"/>
      <c r="F218" s="9"/>
      <c r="G218" s="1"/>
      <c r="H218" s="9"/>
      <c r="I218" s="1"/>
      <c r="J218" s="9"/>
      <c r="K218" s="1"/>
      <c r="L218" s="9"/>
    </row>
    <row r="219" spans="5:12" x14ac:dyDescent="0.2">
      <c r="E219" s="1"/>
      <c r="F219" s="9"/>
      <c r="G219" s="1"/>
      <c r="H219" s="9"/>
      <c r="I219" s="1"/>
      <c r="J219" s="9"/>
      <c r="K219" s="1"/>
      <c r="L219" s="9"/>
    </row>
    <row r="220" spans="5:12" x14ac:dyDescent="0.2">
      <c r="E220" s="1"/>
      <c r="F220" s="9"/>
      <c r="G220" s="1"/>
      <c r="H220" s="9"/>
      <c r="I220" s="1"/>
      <c r="J220" s="9"/>
      <c r="K220" s="1"/>
      <c r="L220" s="9"/>
    </row>
    <row r="221" spans="5:12" x14ac:dyDescent="0.2">
      <c r="E221" s="1"/>
      <c r="F221" s="9"/>
      <c r="G221" s="1"/>
      <c r="H221" s="9"/>
      <c r="I221" s="1"/>
      <c r="J221" s="9"/>
      <c r="K221" s="1"/>
      <c r="L221" s="9"/>
    </row>
    <row r="222" spans="5:12" x14ac:dyDescent="0.2">
      <c r="E222" s="1"/>
      <c r="F222" s="9"/>
      <c r="G222" s="1"/>
      <c r="H222" s="9"/>
      <c r="I222" s="1"/>
      <c r="J222" s="9"/>
      <c r="K222" s="1"/>
      <c r="L222" s="9"/>
    </row>
    <row r="223" spans="5:12" x14ac:dyDescent="0.2">
      <c r="E223" s="1"/>
      <c r="F223" s="9"/>
      <c r="G223" s="1"/>
      <c r="H223" s="9"/>
      <c r="I223" s="1"/>
      <c r="J223" s="9"/>
      <c r="K223" s="1"/>
      <c r="L223" s="9"/>
    </row>
    <row r="224" spans="5:12" x14ac:dyDescent="0.2">
      <c r="E224" s="1"/>
      <c r="F224" s="9"/>
      <c r="G224" s="1"/>
      <c r="H224" s="9"/>
      <c r="I224" s="1"/>
      <c r="J224" s="9"/>
      <c r="K224" s="1"/>
      <c r="L224" s="9"/>
    </row>
    <row r="225" spans="5:12" x14ac:dyDescent="0.2">
      <c r="E225" s="1"/>
      <c r="F225" s="9"/>
      <c r="G225" s="1"/>
      <c r="H225" s="9"/>
      <c r="I225" s="1"/>
      <c r="J225" s="9"/>
      <c r="K225" s="1"/>
      <c r="L225" s="9"/>
    </row>
    <row r="226" spans="5:12" x14ac:dyDescent="0.2">
      <c r="E226" s="1"/>
      <c r="F226" s="9"/>
      <c r="G226" s="1"/>
      <c r="H226" s="9"/>
      <c r="I226" s="1"/>
      <c r="J226" s="9"/>
      <c r="K226" s="1"/>
      <c r="L226" s="9"/>
    </row>
    <row r="227" spans="5:12" x14ac:dyDescent="0.2">
      <c r="E227" s="1"/>
      <c r="F227" s="9"/>
      <c r="G227" s="1"/>
      <c r="H227" s="9"/>
      <c r="I227" s="1"/>
      <c r="J227" s="9"/>
      <c r="K227" s="1"/>
      <c r="L227" s="9"/>
    </row>
    <row r="228" spans="5:12" x14ac:dyDescent="0.2">
      <c r="E228" s="1"/>
      <c r="F228" s="9"/>
      <c r="G228" s="1"/>
      <c r="H228" s="9"/>
      <c r="I228" s="1"/>
      <c r="J228" s="9"/>
      <c r="K228" s="1"/>
      <c r="L228" s="9"/>
    </row>
    <row r="229" spans="5:12" x14ac:dyDescent="0.2">
      <c r="E229" s="1"/>
      <c r="F229" s="9"/>
      <c r="G229" s="1"/>
      <c r="H229" s="9"/>
      <c r="I229" s="1"/>
      <c r="J229" s="9"/>
      <c r="K229" s="1"/>
      <c r="L229" s="9"/>
    </row>
    <row r="230" spans="5:12" x14ac:dyDescent="0.2">
      <c r="E230" s="1"/>
      <c r="F230" s="9"/>
      <c r="G230" s="1"/>
      <c r="H230" s="9"/>
      <c r="I230" s="1"/>
      <c r="J230" s="9"/>
      <c r="K230" s="1"/>
      <c r="L230" s="9"/>
    </row>
    <row r="231" spans="5:12" x14ac:dyDescent="0.2">
      <c r="E231" s="1"/>
      <c r="F231" s="9"/>
      <c r="G231" s="1"/>
      <c r="H231" s="9"/>
      <c r="I231" s="1"/>
      <c r="J231" s="9"/>
      <c r="K231" s="1"/>
      <c r="L231" s="9"/>
    </row>
    <row r="232" spans="5:12" x14ac:dyDescent="0.2">
      <c r="E232" s="1"/>
      <c r="F232" s="9"/>
      <c r="G232" s="1"/>
      <c r="H232" s="9"/>
      <c r="I232" s="1"/>
      <c r="J232" s="9"/>
      <c r="K232" s="1"/>
      <c r="L232" s="9"/>
    </row>
    <row r="233" spans="5:12" x14ac:dyDescent="0.2">
      <c r="E233" s="1"/>
      <c r="F233" s="9"/>
      <c r="G233" s="1"/>
      <c r="H233" s="9"/>
      <c r="I233" s="1"/>
      <c r="J233" s="9"/>
      <c r="K233" s="1"/>
      <c r="L233" s="9"/>
    </row>
    <row r="234" spans="5:12" x14ac:dyDescent="0.2">
      <c r="E234" s="1"/>
      <c r="F234" s="9"/>
      <c r="G234" s="1"/>
      <c r="H234" s="9"/>
      <c r="I234" s="1"/>
      <c r="J234" s="9"/>
      <c r="K234" s="1"/>
      <c r="L234" s="9"/>
    </row>
    <row r="235" spans="5:12" x14ac:dyDescent="0.2">
      <c r="E235" s="1"/>
      <c r="F235" s="9"/>
      <c r="G235" s="1"/>
      <c r="H235" s="9"/>
      <c r="I235" s="1"/>
      <c r="J235" s="9"/>
      <c r="K235" s="1"/>
      <c r="L235" s="9"/>
    </row>
    <row r="236" spans="5:12" x14ac:dyDescent="0.2">
      <c r="E236" s="1"/>
      <c r="F236" s="9"/>
      <c r="G236" s="1"/>
      <c r="H236" s="9"/>
      <c r="I236" s="1"/>
      <c r="J236" s="9"/>
      <c r="K236" s="1"/>
      <c r="L236" s="9"/>
    </row>
    <row r="237" spans="5:12" x14ac:dyDescent="0.2">
      <c r="E237" s="1"/>
      <c r="F237" s="9"/>
      <c r="G237" s="1"/>
      <c r="H237" s="9"/>
      <c r="I237" s="1"/>
      <c r="J237" s="9"/>
      <c r="K237" s="1"/>
      <c r="L237" s="9"/>
    </row>
    <row r="238" spans="5:12" x14ac:dyDescent="0.2">
      <c r="E238" s="1"/>
      <c r="F238" s="9"/>
      <c r="G238" s="1"/>
      <c r="H238" s="9"/>
      <c r="I238" s="1"/>
      <c r="J238" s="9"/>
      <c r="K238" s="1"/>
      <c r="L238" s="9"/>
    </row>
    <row r="239" spans="5:12" x14ac:dyDescent="0.2">
      <c r="E239" s="1"/>
      <c r="F239" s="9"/>
      <c r="G239" s="1"/>
      <c r="H239" s="9"/>
      <c r="I239" s="1"/>
      <c r="J239" s="9"/>
      <c r="K239" s="1"/>
      <c r="L239" s="9"/>
    </row>
    <row r="240" spans="5:12" x14ac:dyDescent="0.2">
      <c r="E240" s="1"/>
      <c r="F240" s="9"/>
      <c r="G240" s="1"/>
      <c r="H240" s="9"/>
      <c r="I240" s="1"/>
      <c r="J240" s="9"/>
      <c r="K240" s="1"/>
      <c r="L240" s="9"/>
    </row>
    <row r="241" spans="5:12" x14ac:dyDescent="0.2">
      <c r="E241" s="1"/>
      <c r="F241" s="9"/>
      <c r="G241" s="1"/>
      <c r="H241" s="9"/>
      <c r="I241" s="1"/>
      <c r="J241" s="9"/>
      <c r="K241" s="1"/>
      <c r="L241" s="9"/>
    </row>
    <row r="242" spans="5:12" x14ac:dyDescent="0.2">
      <c r="E242" s="1"/>
      <c r="F242" s="9"/>
      <c r="G242" s="1"/>
      <c r="H242" s="9"/>
      <c r="I242" s="1"/>
      <c r="J242" s="9"/>
      <c r="K242" s="1"/>
      <c r="L242" s="9"/>
    </row>
    <row r="243" spans="5:12" x14ac:dyDescent="0.2">
      <c r="E243" s="1"/>
      <c r="F243" s="9"/>
      <c r="G243" s="1"/>
      <c r="H243" s="9"/>
      <c r="I243" s="1"/>
      <c r="J243" s="9"/>
      <c r="K243" s="1"/>
      <c r="L243" s="9"/>
    </row>
    <row r="244" spans="5:12" x14ac:dyDescent="0.2">
      <c r="E244" s="1"/>
      <c r="F244" s="9"/>
      <c r="G244" s="1"/>
      <c r="H244" s="9"/>
      <c r="I244" s="1"/>
      <c r="J244" s="9"/>
      <c r="K244" s="1"/>
      <c r="L244" s="9"/>
    </row>
    <row r="245" spans="5:12" x14ac:dyDescent="0.2">
      <c r="E245" s="1"/>
      <c r="F245" s="9"/>
      <c r="G245" s="1"/>
      <c r="H245" s="9"/>
      <c r="I245" s="1"/>
      <c r="J245" s="9"/>
      <c r="K245" s="1"/>
      <c r="L245" s="9"/>
    </row>
    <row r="246" spans="5:12" x14ac:dyDescent="0.2">
      <c r="E246" s="1"/>
      <c r="F246" s="9"/>
      <c r="G246" s="1"/>
      <c r="H246" s="9"/>
      <c r="I246" s="1"/>
      <c r="J246" s="9"/>
      <c r="K246" s="1"/>
      <c r="L246" s="9"/>
    </row>
    <row r="247" spans="5:12" x14ac:dyDescent="0.2">
      <c r="E247" s="1"/>
      <c r="F247" s="9"/>
      <c r="G247" s="1"/>
      <c r="H247" s="9"/>
      <c r="I247" s="1"/>
      <c r="J247" s="9"/>
      <c r="K247" s="1"/>
      <c r="L247" s="9"/>
    </row>
    <row r="248" spans="5:12" x14ac:dyDescent="0.2">
      <c r="E248" s="1"/>
      <c r="F248" s="9"/>
      <c r="G248" s="1"/>
      <c r="H248" s="9"/>
      <c r="I248" s="1"/>
      <c r="J248" s="9"/>
      <c r="K248" s="1"/>
      <c r="L248" s="9"/>
    </row>
    <row r="249" spans="5:12" x14ac:dyDescent="0.2">
      <c r="E249" s="1"/>
      <c r="F249" s="9"/>
      <c r="G249" s="1"/>
      <c r="H249" s="9"/>
      <c r="I249" s="1"/>
      <c r="J249" s="9"/>
      <c r="K249" s="1"/>
      <c r="L249" s="9"/>
    </row>
    <row r="250" spans="5:12" x14ac:dyDescent="0.2">
      <c r="E250" s="1"/>
      <c r="F250" s="9"/>
      <c r="G250" s="1"/>
      <c r="H250" s="9"/>
      <c r="I250" s="1"/>
      <c r="J250" s="9"/>
      <c r="K250" s="1"/>
      <c r="L250" s="9"/>
    </row>
    <row r="251" spans="5:12" x14ac:dyDescent="0.2">
      <c r="E251" s="1"/>
      <c r="F251" s="9"/>
      <c r="G251" s="1"/>
      <c r="H251" s="9"/>
      <c r="I251" s="1"/>
      <c r="J251" s="9"/>
      <c r="K251" s="1"/>
      <c r="L251" s="9"/>
    </row>
    <row r="252" spans="5:12" x14ac:dyDescent="0.2">
      <c r="E252" s="1"/>
      <c r="F252" s="9"/>
      <c r="G252" s="1"/>
      <c r="H252" s="9"/>
      <c r="I252" s="1"/>
      <c r="J252" s="9"/>
      <c r="K252" s="1"/>
      <c r="L252" s="9"/>
    </row>
    <row r="253" spans="5:12" x14ac:dyDescent="0.2">
      <c r="E253" s="1"/>
      <c r="F253" s="9"/>
      <c r="G253" s="1"/>
      <c r="H253" s="9"/>
      <c r="I253" s="1"/>
      <c r="J253" s="9"/>
      <c r="K253" s="1"/>
      <c r="L253" s="9"/>
    </row>
    <row r="254" spans="5:12" x14ac:dyDescent="0.2">
      <c r="E254" s="1"/>
      <c r="F254" s="9"/>
      <c r="G254" s="1"/>
      <c r="H254" s="9"/>
      <c r="I254" s="1"/>
      <c r="J254" s="9"/>
      <c r="K254" s="1"/>
      <c r="L254" s="9"/>
    </row>
    <row r="255" spans="5:12" x14ac:dyDescent="0.2">
      <c r="E255" s="1"/>
      <c r="F255" s="9"/>
      <c r="G255" s="1"/>
      <c r="H255" s="9"/>
      <c r="I255" s="1"/>
      <c r="J255" s="9"/>
      <c r="K255" s="1"/>
      <c r="L255" s="9"/>
    </row>
    <row r="256" spans="5:12" x14ac:dyDescent="0.2">
      <c r="E256" s="1"/>
      <c r="F256" s="9"/>
      <c r="G256" s="1"/>
      <c r="H256" s="9"/>
      <c r="I256" s="1"/>
      <c r="J256" s="9"/>
      <c r="K256" s="1"/>
      <c r="L256" s="9"/>
    </row>
    <row r="257" spans="5:12" x14ac:dyDescent="0.2">
      <c r="E257" s="1"/>
      <c r="F257" s="9"/>
      <c r="G257" s="1"/>
      <c r="H257" s="9"/>
      <c r="I257" s="1"/>
      <c r="J257" s="9"/>
      <c r="K257" s="1"/>
      <c r="L257" s="9"/>
    </row>
    <row r="258" spans="5:12" x14ac:dyDescent="0.2">
      <c r="E258" s="1"/>
      <c r="F258" s="9"/>
      <c r="G258" s="1"/>
      <c r="H258" s="9"/>
      <c r="I258" s="1"/>
      <c r="J258" s="9"/>
      <c r="K258" s="1"/>
      <c r="L258" s="9"/>
    </row>
    <row r="259" spans="5:12" x14ac:dyDescent="0.2">
      <c r="E259" s="1"/>
      <c r="F259" s="9"/>
      <c r="G259" s="1"/>
      <c r="H259" s="9"/>
      <c r="I259" s="1"/>
      <c r="J259" s="9"/>
      <c r="K259" s="1"/>
      <c r="L259" s="9"/>
    </row>
    <row r="260" spans="5:12" x14ac:dyDescent="0.2">
      <c r="E260" s="1"/>
      <c r="F260" s="9"/>
      <c r="G260" s="1"/>
      <c r="H260" s="9"/>
      <c r="I260" s="1"/>
      <c r="J260" s="9"/>
      <c r="K260" s="1"/>
      <c r="L260" s="9"/>
    </row>
    <row r="261" spans="5:12" x14ac:dyDescent="0.2">
      <c r="E261" s="1"/>
      <c r="F261" s="9"/>
      <c r="G261" s="1"/>
      <c r="H261" s="9"/>
      <c r="I261" s="1"/>
      <c r="J261" s="9"/>
      <c r="K261" s="1"/>
      <c r="L261" s="9"/>
    </row>
    <row r="262" spans="5:12" x14ac:dyDescent="0.2">
      <c r="E262" s="1"/>
      <c r="F262" s="9"/>
      <c r="G262" s="1"/>
      <c r="H262" s="9"/>
      <c r="I262" s="1"/>
      <c r="J262" s="9"/>
      <c r="K262" s="1"/>
      <c r="L262" s="9"/>
    </row>
    <row r="263" spans="5:12" x14ac:dyDescent="0.2">
      <c r="E263" s="1"/>
      <c r="F263" s="9"/>
      <c r="G263" s="1"/>
      <c r="H263" s="9"/>
      <c r="I263" s="1"/>
      <c r="J263" s="9"/>
      <c r="K263" s="1"/>
      <c r="L263" s="9"/>
    </row>
    <row r="264" spans="5:12" x14ac:dyDescent="0.2">
      <c r="E264" s="1"/>
      <c r="F264" s="9"/>
      <c r="G264" s="1"/>
      <c r="H264" s="9"/>
      <c r="I264" s="1"/>
      <c r="J264" s="9"/>
      <c r="K264" s="1"/>
      <c r="L264" s="9"/>
    </row>
    <row r="265" spans="5:12" x14ac:dyDescent="0.2">
      <c r="E265" s="1"/>
      <c r="F265" s="9"/>
      <c r="G265" s="1"/>
      <c r="H265" s="9"/>
      <c r="I265" s="1"/>
      <c r="J265" s="9"/>
      <c r="K265" s="1"/>
      <c r="L265" s="9"/>
    </row>
    <row r="266" spans="5:12" x14ac:dyDescent="0.2">
      <c r="E266" s="1"/>
      <c r="F266" s="9"/>
      <c r="G266" s="1"/>
      <c r="H266" s="9"/>
      <c r="I266" s="1"/>
      <c r="J266" s="9"/>
      <c r="K266" s="1"/>
      <c r="L266" s="9"/>
    </row>
    <row r="267" spans="5:12" x14ac:dyDescent="0.2">
      <c r="E267" s="1"/>
      <c r="F267" s="9"/>
      <c r="G267" s="1"/>
      <c r="H267" s="9"/>
      <c r="I267" s="1"/>
      <c r="J267" s="9"/>
      <c r="K267" s="1"/>
      <c r="L267" s="9"/>
    </row>
    <row r="268" spans="5:12" x14ac:dyDescent="0.2">
      <c r="E268" s="1"/>
      <c r="F268" s="9"/>
      <c r="G268" s="1"/>
      <c r="H268" s="9"/>
      <c r="I268" s="1"/>
      <c r="J268" s="9"/>
      <c r="K268" s="1"/>
      <c r="L268" s="9"/>
    </row>
    <row r="269" spans="5:12" x14ac:dyDescent="0.2">
      <c r="E269" s="1"/>
      <c r="F269" s="9"/>
      <c r="G269" s="1"/>
      <c r="H269" s="9"/>
      <c r="I269" s="1"/>
      <c r="J269" s="9"/>
      <c r="K269" s="1"/>
      <c r="L269" s="9"/>
    </row>
    <row r="270" spans="5:12" x14ac:dyDescent="0.2">
      <c r="E270" s="1"/>
      <c r="F270" s="9"/>
      <c r="G270" s="1"/>
      <c r="H270" s="9"/>
      <c r="I270" s="1"/>
      <c r="J270" s="9"/>
      <c r="K270" s="1"/>
      <c r="L270" s="9"/>
    </row>
    <row r="271" spans="5:12" x14ac:dyDescent="0.2">
      <c r="E271" s="1"/>
      <c r="F271" s="9"/>
      <c r="G271" s="1"/>
      <c r="H271" s="9"/>
      <c r="I271" s="1"/>
      <c r="J271" s="9"/>
      <c r="K271" s="1"/>
      <c r="L271" s="9"/>
    </row>
    <row r="272" spans="5:12" x14ac:dyDescent="0.2">
      <c r="E272" s="1"/>
      <c r="F272" s="9"/>
      <c r="G272" s="1"/>
      <c r="H272" s="9"/>
      <c r="I272" s="1"/>
      <c r="J272" s="9"/>
      <c r="K272" s="1"/>
      <c r="L272" s="9"/>
    </row>
    <row r="273" spans="5:12" x14ac:dyDescent="0.2">
      <c r="E273" s="1"/>
      <c r="F273" s="9"/>
      <c r="G273" s="1"/>
      <c r="H273" s="9"/>
      <c r="I273" s="1"/>
      <c r="J273" s="9"/>
      <c r="K273" s="1"/>
      <c r="L273" s="9"/>
    </row>
    <row r="274" spans="5:12" x14ac:dyDescent="0.2">
      <c r="E274" s="1"/>
      <c r="F274" s="9"/>
      <c r="G274" s="1"/>
      <c r="H274" s="9"/>
      <c r="I274" s="1"/>
      <c r="J274" s="9"/>
      <c r="K274" s="1"/>
      <c r="L274" s="9"/>
    </row>
    <row r="275" spans="5:12" x14ac:dyDescent="0.2">
      <c r="E275" s="1"/>
      <c r="F275" s="9"/>
      <c r="G275" s="1"/>
      <c r="H275" s="9"/>
      <c r="I275" s="1"/>
      <c r="J275" s="9"/>
      <c r="K275" s="1"/>
      <c r="L275" s="9"/>
    </row>
    <row r="276" spans="5:12" x14ac:dyDescent="0.2">
      <c r="E276" s="1"/>
      <c r="F276" s="9"/>
      <c r="G276" s="1"/>
      <c r="H276" s="9"/>
      <c r="I276" s="1"/>
      <c r="J276" s="9"/>
      <c r="K276" s="1"/>
      <c r="L276" s="9"/>
    </row>
    <row r="277" spans="5:12" x14ac:dyDescent="0.2">
      <c r="E277" s="1"/>
      <c r="F277" s="9"/>
      <c r="G277" s="1"/>
      <c r="H277" s="9"/>
      <c r="I277" s="1"/>
      <c r="J277" s="9"/>
      <c r="K277" s="1"/>
      <c r="L277" s="9"/>
    </row>
    <row r="278" spans="5:12" x14ac:dyDescent="0.2">
      <c r="E278" s="1"/>
      <c r="F278" s="9"/>
      <c r="G278" s="1"/>
      <c r="H278" s="9"/>
      <c r="I278" s="1"/>
      <c r="J278" s="9"/>
      <c r="K278" s="1"/>
      <c r="L278" s="9"/>
    </row>
    <row r="279" spans="5:12" x14ac:dyDescent="0.2">
      <c r="E279" s="1"/>
      <c r="F279" s="9"/>
      <c r="G279" s="1"/>
      <c r="H279" s="9"/>
      <c r="I279" s="1"/>
      <c r="J279" s="9"/>
      <c r="K279" s="1"/>
      <c r="L279" s="9"/>
    </row>
    <row r="280" spans="5:12" x14ac:dyDescent="0.2">
      <c r="E280" s="1"/>
      <c r="F280" s="9"/>
      <c r="G280" s="1"/>
      <c r="H280" s="9"/>
      <c r="I280" s="1"/>
      <c r="J280" s="9"/>
      <c r="K280" s="1"/>
      <c r="L280" s="9"/>
    </row>
    <row r="281" spans="5:12" x14ac:dyDescent="0.2">
      <c r="E281" s="1"/>
      <c r="F281" s="9"/>
      <c r="G281" s="1"/>
      <c r="H281" s="9"/>
      <c r="I281" s="1"/>
      <c r="J281" s="9"/>
      <c r="K281" s="1"/>
      <c r="L281" s="9"/>
    </row>
    <row r="282" spans="5:12" x14ac:dyDescent="0.2">
      <c r="E282" s="1"/>
      <c r="F282" s="9"/>
      <c r="G282" s="1"/>
      <c r="H282" s="9"/>
      <c r="I282" s="1"/>
      <c r="J282" s="9"/>
      <c r="K282" s="1"/>
      <c r="L282" s="9"/>
    </row>
    <row r="283" spans="5:12" x14ac:dyDescent="0.2">
      <c r="E283" s="1"/>
      <c r="F283" s="9"/>
      <c r="G283" s="1"/>
      <c r="H283" s="9"/>
      <c r="I283" s="1"/>
      <c r="J283" s="9"/>
      <c r="K283" s="1"/>
      <c r="L283" s="9"/>
    </row>
    <row r="284" spans="5:12" x14ac:dyDescent="0.2">
      <c r="E284" s="1"/>
      <c r="F284" s="9"/>
      <c r="G284" s="1"/>
      <c r="H284" s="9"/>
      <c r="I284" s="1"/>
      <c r="J284" s="9"/>
      <c r="K284" s="1"/>
      <c r="L284" s="9"/>
    </row>
    <row r="285" spans="5:12" x14ac:dyDescent="0.2">
      <c r="E285" s="1"/>
      <c r="F285" s="9"/>
      <c r="G285" s="1"/>
      <c r="H285" s="9"/>
      <c r="I285" s="1"/>
      <c r="J285" s="9"/>
      <c r="K285" s="1"/>
      <c r="L285" s="9"/>
    </row>
    <row r="286" spans="5:12" x14ac:dyDescent="0.2">
      <c r="E286" s="1"/>
      <c r="F286" s="9"/>
      <c r="G286" s="1"/>
      <c r="H286" s="9"/>
      <c r="I286" s="1"/>
      <c r="J286" s="9"/>
      <c r="K286" s="1"/>
      <c r="L286" s="9"/>
    </row>
    <row r="287" spans="5:12" x14ac:dyDescent="0.2">
      <c r="E287" s="1"/>
      <c r="F287" s="9"/>
      <c r="G287" s="1"/>
      <c r="H287" s="9"/>
      <c r="I287" s="1"/>
      <c r="J287" s="9"/>
      <c r="K287" s="1"/>
      <c r="L287" s="9"/>
    </row>
    <row r="288" spans="5:12" x14ac:dyDescent="0.2">
      <c r="E288" s="1"/>
      <c r="F288" s="9"/>
      <c r="G288" s="1"/>
      <c r="H288" s="9"/>
      <c r="I288" s="1"/>
      <c r="J288" s="9"/>
      <c r="K288" s="1"/>
      <c r="L288" s="9"/>
    </row>
    <row r="289" spans="5:12" x14ac:dyDescent="0.2">
      <c r="E289" s="1"/>
      <c r="F289" s="9"/>
      <c r="G289" s="1"/>
      <c r="H289" s="9"/>
      <c r="I289" s="1"/>
      <c r="J289" s="9"/>
      <c r="K289" s="1"/>
      <c r="L289" s="9"/>
    </row>
    <row r="290" spans="5:12" x14ac:dyDescent="0.2">
      <c r="E290" s="1"/>
      <c r="F290" s="9"/>
      <c r="G290" s="1"/>
      <c r="H290" s="9"/>
      <c r="I290" s="1"/>
      <c r="J290" s="9"/>
      <c r="K290" s="1"/>
      <c r="L290" s="9"/>
    </row>
    <row r="291" spans="5:12" x14ac:dyDescent="0.2">
      <c r="E291" s="1"/>
      <c r="F291" s="9"/>
      <c r="G291" s="1"/>
      <c r="H291" s="9"/>
      <c r="I291" s="1"/>
      <c r="J291" s="9"/>
      <c r="K291" s="1"/>
      <c r="L291" s="9"/>
    </row>
    <row r="292" spans="5:12" x14ac:dyDescent="0.2">
      <c r="E292" s="1"/>
      <c r="F292" s="9"/>
      <c r="G292" s="1"/>
      <c r="H292" s="9"/>
      <c r="I292" s="1"/>
      <c r="J292" s="9"/>
      <c r="K292" s="1"/>
      <c r="L292" s="9"/>
    </row>
    <row r="293" spans="5:12" x14ac:dyDescent="0.2">
      <c r="E293" s="1"/>
      <c r="F293" s="9"/>
      <c r="G293" s="1"/>
      <c r="H293" s="9"/>
      <c r="I293" s="1"/>
      <c r="J293" s="9"/>
      <c r="K293" s="1"/>
      <c r="L293" s="9"/>
    </row>
    <row r="294" spans="5:12" x14ac:dyDescent="0.2">
      <c r="E294" s="1"/>
      <c r="F294" s="9"/>
      <c r="G294" s="1"/>
      <c r="H294" s="9"/>
      <c r="I294" s="1"/>
      <c r="J294" s="9"/>
      <c r="K294" s="1"/>
      <c r="L294" s="9"/>
    </row>
    <row r="295" spans="5:12" x14ac:dyDescent="0.2">
      <c r="E295" s="1"/>
      <c r="F295" s="9"/>
      <c r="G295" s="1"/>
      <c r="H295" s="9"/>
      <c r="I295" s="1"/>
      <c r="J295" s="9"/>
      <c r="K295" s="1"/>
      <c r="L295" s="9"/>
    </row>
    <row r="296" spans="5:12" x14ac:dyDescent="0.2">
      <c r="E296" s="1"/>
      <c r="F296" s="9"/>
      <c r="G296" s="1"/>
      <c r="H296" s="9"/>
      <c r="I296" s="1"/>
      <c r="J296" s="9"/>
      <c r="K296" s="1"/>
      <c r="L296" s="9"/>
    </row>
    <row r="297" spans="5:12" x14ac:dyDescent="0.2">
      <c r="E297" s="1"/>
      <c r="F297" s="9"/>
      <c r="G297" s="1"/>
      <c r="H297" s="9"/>
      <c r="I297" s="1"/>
      <c r="J297" s="9"/>
      <c r="K297" s="1"/>
      <c r="L297" s="9"/>
    </row>
    <row r="298" spans="5:12" x14ac:dyDescent="0.2">
      <c r="E298" s="1"/>
      <c r="F298" s="9"/>
      <c r="G298" s="1"/>
      <c r="H298" s="9"/>
      <c r="I298" s="1"/>
      <c r="J298" s="9"/>
      <c r="K298" s="1"/>
      <c r="L298" s="9"/>
    </row>
    <row r="299" spans="5:12" x14ac:dyDescent="0.2">
      <c r="E299" s="1"/>
      <c r="F299" s="9"/>
      <c r="G299" s="1"/>
      <c r="H299" s="9"/>
      <c r="I299" s="1"/>
      <c r="J299" s="9"/>
      <c r="K299" s="1"/>
      <c r="L299" s="9"/>
    </row>
    <row r="300" spans="5:12" x14ac:dyDescent="0.2">
      <c r="E300" s="1"/>
      <c r="F300" s="9"/>
      <c r="G300" s="1"/>
      <c r="H300" s="9"/>
      <c r="I300" s="1"/>
      <c r="J300" s="9"/>
      <c r="K300" s="1"/>
      <c r="L300" s="9"/>
    </row>
    <row r="301" spans="5:12" x14ac:dyDescent="0.2">
      <c r="E301" s="1"/>
      <c r="F301" s="9"/>
      <c r="G301" s="1"/>
      <c r="H301" s="9"/>
      <c r="I301" s="1"/>
      <c r="J301" s="9"/>
      <c r="K301" s="1"/>
      <c r="L301" s="9"/>
    </row>
    <row r="302" spans="5:12" x14ac:dyDescent="0.2">
      <c r="E302" s="1"/>
      <c r="F302" s="9"/>
      <c r="G302" s="1"/>
      <c r="H302" s="9"/>
      <c r="I302" s="1"/>
      <c r="J302" s="9"/>
      <c r="K302" s="1"/>
      <c r="L302" s="9"/>
    </row>
    <row r="303" spans="5:12" x14ac:dyDescent="0.2">
      <c r="E303" s="1"/>
      <c r="F303" s="9"/>
      <c r="G303" s="1"/>
      <c r="H303" s="9"/>
      <c r="I303" s="1"/>
      <c r="J303" s="9"/>
      <c r="K303" s="1"/>
      <c r="L303" s="9"/>
    </row>
    <row r="304" spans="5:12" x14ac:dyDescent="0.2">
      <c r="E304" s="1"/>
      <c r="F304" s="9"/>
      <c r="G304" s="1"/>
      <c r="H304" s="9"/>
      <c r="I304" s="1"/>
      <c r="J304" s="9"/>
      <c r="K304" s="1"/>
      <c r="L304" s="9"/>
    </row>
    <row r="305" spans="5:12" x14ac:dyDescent="0.2">
      <c r="E305" s="1"/>
      <c r="F305" s="9"/>
      <c r="G305" s="1"/>
      <c r="H305" s="9"/>
      <c r="I305" s="1"/>
      <c r="J305" s="9"/>
      <c r="K305" s="1"/>
      <c r="L305" s="9"/>
    </row>
    <row r="306" spans="5:12" x14ac:dyDescent="0.2">
      <c r="E306" s="1"/>
      <c r="F306" s="9"/>
      <c r="G306" s="1"/>
      <c r="H306" s="9"/>
      <c r="I306" s="1"/>
      <c r="J306" s="9"/>
      <c r="K306" s="1"/>
      <c r="L306" s="9"/>
    </row>
    <row r="307" spans="5:12" x14ac:dyDescent="0.2">
      <c r="E307" s="1"/>
      <c r="F307" s="9"/>
      <c r="G307" s="1"/>
      <c r="H307" s="9"/>
      <c r="I307" s="1"/>
      <c r="J307" s="9"/>
      <c r="K307" s="1"/>
      <c r="L307" s="9"/>
    </row>
    <row r="308" spans="5:12" x14ac:dyDescent="0.2">
      <c r="E308" s="1"/>
      <c r="F308" s="9"/>
      <c r="G308" s="1"/>
      <c r="H308" s="9"/>
      <c r="I308" s="1"/>
      <c r="J308" s="9"/>
      <c r="K308" s="1"/>
      <c r="L308" s="9"/>
    </row>
    <row r="309" spans="5:12" x14ac:dyDescent="0.2">
      <c r="E309" s="1"/>
      <c r="F309" s="9"/>
      <c r="G309" s="1"/>
      <c r="H309" s="9"/>
      <c r="I309" s="1"/>
      <c r="J309" s="9"/>
      <c r="K309" s="1"/>
      <c r="L309" s="9"/>
    </row>
    <row r="310" spans="5:12" x14ac:dyDescent="0.2">
      <c r="E310" s="1"/>
      <c r="F310" s="1"/>
      <c r="G310" s="1"/>
      <c r="H310" s="1"/>
      <c r="I310" s="1"/>
      <c r="J310" s="1"/>
      <c r="K310" s="1"/>
      <c r="L310" s="1"/>
    </row>
    <row r="311" spans="5:12" x14ac:dyDescent="0.2">
      <c r="E311" s="1"/>
      <c r="F311" s="1"/>
      <c r="G311" s="1"/>
      <c r="H311" s="1"/>
      <c r="I311" s="1"/>
      <c r="J311" s="1"/>
      <c r="K311" s="1"/>
      <c r="L311" s="1"/>
    </row>
    <row r="312" spans="5:12" x14ac:dyDescent="0.2">
      <c r="E312" s="1"/>
      <c r="F312" s="1"/>
      <c r="G312" s="1"/>
      <c r="H312" s="1"/>
      <c r="I312" s="1"/>
      <c r="J312" s="1"/>
      <c r="K312" s="1"/>
      <c r="L312" s="1"/>
    </row>
    <row r="313" spans="5:12" x14ac:dyDescent="0.2">
      <c r="E313" s="1"/>
      <c r="F313" s="1"/>
      <c r="G313" s="1"/>
      <c r="H313" s="1"/>
      <c r="I313" s="1"/>
      <c r="J313" s="1"/>
      <c r="K313" s="1"/>
      <c r="L313" s="1"/>
    </row>
    <row r="314" spans="5:12" x14ac:dyDescent="0.2">
      <c r="E314" s="1"/>
      <c r="F314" s="1"/>
      <c r="G314" s="1"/>
      <c r="H314" s="1"/>
      <c r="I314" s="1"/>
      <c r="J314" s="1"/>
      <c r="K314" s="1"/>
      <c r="L314" s="1"/>
    </row>
    <row r="315" spans="5:12" x14ac:dyDescent="0.2">
      <c r="E315" s="1"/>
      <c r="F315" s="1"/>
      <c r="G315" s="1"/>
      <c r="H315" s="1"/>
      <c r="I315" s="1"/>
      <c r="J315" s="1"/>
      <c r="K315" s="1"/>
      <c r="L315" s="1"/>
    </row>
    <row r="316" spans="5:12" x14ac:dyDescent="0.2">
      <c r="E316" s="1"/>
      <c r="F316" s="1"/>
      <c r="G316" s="1"/>
      <c r="H316" s="1"/>
      <c r="I316" s="1"/>
      <c r="J316" s="1"/>
      <c r="K316" s="1"/>
      <c r="L316" s="1"/>
    </row>
    <row r="317" spans="5:12" x14ac:dyDescent="0.2">
      <c r="E317" s="1"/>
      <c r="F317" s="1"/>
      <c r="G317" s="1"/>
      <c r="H317" s="1"/>
      <c r="I317" s="1"/>
      <c r="J317" s="1"/>
      <c r="K317" s="1"/>
      <c r="L317" s="1"/>
    </row>
    <row r="318" spans="5:12" x14ac:dyDescent="0.2">
      <c r="E318" s="1"/>
      <c r="F318" s="1"/>
      <c r="G318" s="1"/>
      <c r="H318" s="1"/>
      <c r="I318" s="1"/>
      <c r="J318" s="1"/>
      <c r="K318" s="1"/>
      <c r="L318" s="1"/>
    </row>
    <row r="319" spans="5:12" x14ac:dyDescent="0.2">
      <c r="E319" s="1"/>
      <c r="F319" s="1"/>
      <c r="G319" s="1"/>
      <c r="H319" s="1"/>
      <c r="I319" s="1"/>
      <c r="J319" s="1"/>
      <c r="K319" s="1"/>
      <c r="L319" s="1"/>
    </row>
    <row r="320" spans="5:12" x14ac:dyDescent="0.2">
      <c r="E320" s="1"/>
      <c r="F320" s="1"/>
      <c r="G320" s="1"/>
      <c r="H320" s="1"/>
      <c r="I320" s="1"/>
      <c r="J320" s="1"/>
      <c r="K320" s="1"/>
      <c r="L320" s="1"/>
    </row>
    <row r="321" spans="5:12" x14ac:dyDescent="0.2">
      <c r="E321" s="1"/>
      <c r="F321" s="1"/>
      <c r="G321" s="1"/>
      <c r="H321" s="1"/>
      <c r="I321" s="1"/>
      <c r="J321" s="1"/>
      <c r="K321" s="1"/>
      <c r="L321" s="1"/>
    </row>
    <row r="322" spans="5:12" x14ac:dyDescent="0.2">
      <c r="E322" s="1"/>
      <c r="F322" s="1"/>
      <c r="G322" s="1"/>
      <c r="H322" s="1"/>
      <c r="I322" s="1"/>
      <c r="J322" s="1"/>
      <c r="K322" s="1"/>
      <c r="L322" s="1"/>
    </row>
    <row r="323" spans="5:12" x14ac:dyDescent="0.2">
      <c r="E323" s="1"/>
      <c r="F323" s="1"/>
      <c r="G323" s="1"/>
      <c r="H323" s="1"/>
      <c r="I323" s="1"/>
      <c r="J323" s="1"/>
      <c r="K323" s="1"/>
      <c r="L323" s="1"/>
    </row>
    <row r="324" spans="5:12" x14ac:dyDescent="0.2">
      <c r="E324" s="1"/>
      <c r="F324" s="1"/>
      <c r="G324" s="1"/>
      <c r="H324" s="1"/>
      <c r="I324" s="1"/>
      <c r="J324" s="1"/>
      <c r="K324" s="1"/>
      <c r="L324" s="1"/>
    </row>
    <row r="325" spans="5:12" x14ac:dyDescent="0.2">
      <c r="E325" s="1"/>
      <c r="F325" s="1"/>
      <c r="G325" s="1"/>
      <c r="H325" s="1"/>
      <c r="I325" s="1"/>
      <c r="J325" s="1"/>
      <c r="K325" s="1"/>
      <c r="L325" s="1"/>
    </row>
    <row r="326" spans="5:12" x14ac:dyDescent="0.2">
      <c r="E326" s="1"/>
      <c r="F326" s="1"/>
      <c r="G326" s="1"/>
      <c r="H326" s="1"/>
      <c r="I326" s="1"/>
      <c r="J326" s="1"/>
      <c r="K326" s="1"/>
      <c r="L326" s="1"/>
    </row>
    <row r="327" spans="5:12" x14ac:dyDescent="0.2">
      <c r="E327" s="1"/>
      <c r="F327" s="1"/>
      <c r="G327" s="1"/>
      <c r="H327" s="1"/>
      <c r="I327" s="1"/>
      <c r="J327" s="1"/>
      <c r="K327" s="1"/>
      <c r="L327" s="1"/>
    </row>
    <row r="328" spans="5:12" x14ac:dyDescent="0.2">
      <c r="E328" s="1"/>
      <c r="F328" s="1"/>
      <c r="G328" s="1"/>
      <c r="H328" s="1"/>
      <c r="I328" s="1"/>
      <c r="J328" s="1"/>
      <c r="K328" s="1"/>
      <c r="L328" s="1"/>
    </row>
    <row r="329" spans="5:12" x14ac:dyDescent="0.2">
      <c r="E329" s="1"/>
      <c r="F329" s="1"/>
      <c r="G329" s="1"/>
      <c r="H329" s="1"/>
      <c r="I329" s="1"/>
      <c r="J329" s="1"/>
      <c r="K329" s="1"/>
      <c r="L329" s="1"/>
    </row>
    <row r="330" spans="5:12" x14ac:dyDescent="0.2">
      <c r="E330" s="1"/>
      <c r="F330" s="1"/>
      <c r="G330" s="1"/>
      <c r="H330" s="1"/>
      <c r="I330" s="1"/>
      <c r="J330" s="1"/>
      <c r="K330" s="1"/>
      <c r="L330" s="1"/>
    </row>
    <row r="331" spans="5:12" x14ac:dyDescent="0.2">
      <c r="E331" s="1"/>
      <c r="F331" s="1"/>
      <c r="G331" s="1"/>
      <c r="H331" s="1"/>
      <c r="I331" s="1"/>
      <c r="J331" s="1"/>
      <c r="K331" s="1"/>
      <c r="L331" s="1"/>
    </row>
    <row r="332" spans="5:12" x14ac:dyDescent="0.2">
      <c r="E332" s="1"/>
      <c r="F332" s="1"/>
      <c r="G332" s="1"/>
      <c r="H332" s="1"/>
      <c r="I332" s="1"/>
      <c r="J332" s="1"/>
      <c r="K332" s="1"/>
      <c r="L332" s="1"/>
    </row>
    <row r="333" spans="5:12" x14ac:dyDescent="0.2">
      <c r="E333" s="1"/>
      <c r="F333" s="1"/>
      <c r="G333" s="1"/>
      <c r="H333" s="1"/>
      <c r="I333" s="1"/>
      <c r="J333" s="1"/>
      <c r="K333" s="1"/>
      <c r="L333" s="1"/>
    </row>
    <row r="334" spans="5:12" x14ac:dyDescent="0.2">
      <c r="E334" s="1"/>
      <c r="F334" s="1"/>
      <c r="G334" s="1"/>
      <c r="H334" s="1"/>
      <c r="I334" s="1"/>
      <c r="J334" s="1"/>
      <c r="K334" s="1"/>
      <c r="L334" s="1"/>
    </row>
    <row r="335" spans="5:12" x14ac:dyDescent="0.2">
      <c r="E335" s="1"/>
      <c r="F335" s="1"/>
      <c r="G335" s="1"/>
      <c r="H335" s="1"/>
      <c r="I335" s="1"/>
      <c r="J335" s="1"/>
      <c r="K335" s="1"/>
      <c r="L335" s="1"/>
    </row>
    <row r="336" spans="5:12" x14ac:dyDescent="0.2">
      <c r="E336" s="1"/>
      <c r="F336" s="1"/>
      <c r="G336" s="1"/>
      <c r="H336" s="1"/>
      <c r="I336" s="1"/>
      <c r="J336" s="1"/>
      <c r="K336" s="1"/>
      <c r="L336" s="1"/>
    </row>
    <row r="337" spans="5:12" x14ac:dyDescent="0.2">
      <c r="E337" s="1"/>
      <c r="F337" s="1"/>
      <c r="G337" s="1"/>
      <c r="H337" s="1"/>
      <c r="I337" s="1"/>
      <c r="J337" s="1"/>
      <c r="K337" s="1"/>
      <c r="L337" s="1"/>
    </row>
    <row r="338" spans="5:12" x14ac:dyDescent="0.2">
      <c r="E338" s="1"/>
      <c r="F338" s="1"/>
      <c r="G338" s="1"/>
      <c r="H338" s="1"/>
      <c r="I338" s="1"/>
      <c r="J338" s="1"/>
      <c r="K338" s="1"/>
      <c r="L338" s="1"/>
    </row>
    <row r="339" spans="5:12" x14ac:dyDescent="0.2">
      <c r="E339" s="1"/>
      <c r="F339" s="1"/>
      <c r="G339" s="1"/>
      <c r="H339" s="1"/>
      <c r="I339" s="1"/>
      <c r="J339" s="1"/>
      <c r="K339" s="1"/>
      <c r="L339" s="1"/>
    </row>
    <row r="340" spans="5:12" x14ac:dyDescent="0.2">
      <c r="E340" s="1"/>
      <c r="F340" s="1"/>
      <c r="G340" s="1"/>
      <c r="H340" s="1"/>
      <c r="I340" s="1"/>
      <c r="J340" s="1"/>
      <c r="K340" s="1"/>
      <c r="L340" s="1"/>
    </row>
    <row r="341" spans="5:12" x14ac:dyDescent="0.2">
      <c r="E341" s="1"/>
      <c r="F341" s="1"/>
      <c r="G341" s="1"/>
      <c r="H341" s="1"/>
      <c r="I341" s="1"/>
      <c r="J341" s="1"/>
      <c r="K341" s="1"/>
      <c r="L341" s="1"/>
    </row>
    <row r="342" spans="5:12" x14ac:dyDescent="0.2">
      <c r="E342" s="1"/>
      <c r="F342" s="1"/>
      <c r="G342" s="1"/>
      <c r="H342" s="1"/>
      <c r="I342" s="1"/>
      <c r="J342" s="1"/>
      <c r="K342" s="1"/>
      <c r="L342" s="1"/>
    </row>
    <row r="343" spans="5:12" x14ac:dyDescent="0.2">
      <c r="E343" s="1"/>
      <c r="F343" s="1"/>
      <c r="G343" s="1"/>
      <c r="H343" s="1"/>
      <c r="I343" s="1"/>
      <c r="J343" s="1"/>
      <c r="K343" s="1"/>
      <c r="L343" s="1"/>
    </row>
    <row r="344" spans="5:12" x14ac:dyDescent="0.2">
      <c r="E344" s="1"/>
      <c r="F344" s="1"/>
      <c r="G344" s="1"/>
      <c r="H344" s="1"/>
      <c r="I344" s="1"/>
      <c r="J344" s="1"/>
      <c r="K344" s="1"/>
      <c r="L344" s="1"/>
    </row>
    <row r="345" spans="5:12" x14ac:dyDescent="0.2">
      <c r="E345" s="1"/>
      <c r="F345" s="1"/>
      <c r="G345" s="1"/>
      <c r="H345" s="1"/>
      <c r="I345" s="1"/>
      <c r="J345" s="1"/>
      <c r="K345" s="1"/>
      <c r="L345" s="1"/>
    </row>
    <row r="346" spans="5:12" x14ac:dyDescent="0.2">
      <c r="E346" s="1"/>
      <c r="F346" s="1"/>
      <c r="G346" s="1"/>
      <c r="H346" s="1"/>
      <c r="I346" s="1"/>
      <c r="J346" s="1"/>
      <c r="K346" s="1"/>
      <c r="L346" s="1"/>
    </row>
    <row r="347" spans="5:12" x14ac:dyDescent="0.2">
      <c r="E347" s="1"/>
      <c r="F347" s="1"/>
      <c r="G347" s="1"/>
      <c r="H347" s="1"/>
      <c r="I347" s="1"/>
      <c r="J347" s="1"/>
      <c r="K347" s="1"/>
      <c r="L347" s="1"/>
    </row>
    <row r="348" spans="5:12" x14ac:dyDescent="0.2">
      <c r="E348" s="1"/>
      <c r="F348" s="1"/>
      <c r="G348" s="1"/>
      <c r="H348" s="1"/>
      <c r="I348" s="1"/>
      <c r="J348" s="1"/>
      <c r="K348" s="1"/>
      <c r="L348" s="1"/>
    </row>
    <row r="349" spans="5:12" x14ac:dyDescent="0.2">
      <c r="E349" s="1"/>
      <c r="F349" s="1"/>
      <c r="G349" s="1"/>
      <c r="H349" s="1"/>
      <c r="I349" s="1"/>
      <c r="J349" s="1"/>
      <c r="K349" s="1"/>
      <c r="L349" s="1"/>
    </row>
    <row r="350" spans="5:12" x14ac:dyDescent="0.2">
      <c r="E350" s="1"/>
      <c r="F350" s="1"/>
      <c r="G350" s="1"/>
      <c r="H350" s="1"/>
      <c r="I350" s="1"/>
      <c r="J350" s="1"/>
      <c r="K350" s="1"/>
      <c r="L350" s="1"/>
    </row>
    <row r="351" spans="5:12" x14ac:dyDescent="0.2">
      <c r="E351" s="1"/>
      <c r="F351" s="1"/>
      <c r="G351" s="1"/>
      <c r="H351" s="1"/>
      <c r="I351" s="1"/>
      <c r="J351" s="1"/>
      <c r="K351" s="1"/>
      <c r="L351" s="1"/>
    </row>
    <row r="352" spans="5:12" x14ac:dyDescent="0.2">
      <c r="E352" s="1"/>
      <c r="F352" s="1"/>
      <c r="G352" s="1"/>
      <c r="H352" s="1"/>
      <c r="I352" s="1"/>
      <c r="J352" s="1"/>
      <c r="K352" s="1"/>
      <c r="L352" s="1"/>
    </row>
    <row r="353" spans="5:12" x14ac:dyDescent="0.2">
      <c r="E353" s="1"/>
      <c r="F353" s="1"/>
      <c r="G353" s="1"/>
      <c r="H353" s="1"/>
      <c r="I353" s="1"/>
      <c r="J353" s="1"/>
      <c r="K353" s="1"/>
      <c r="L353" s="1"/>
    </row>
    <row r="354" spans="5:12" x14ac:dyDescent="0.2">
      <c r="E354" s="1"/>
      <c r="F354" s="1"/>
      <c r="G354" s="1"/>
      <c r="H354" s="1"/>
      <c r="I354" s="1"/>
      <c r="J354" s="1"/>
      <c r="K354" s="1"/>
      <c r="L354" s="1"/>
    </row>
    <row r="355" spans="5:12" x14ac:dyDescent="0.2">
      <c r="E355" s="1"/>
      <c r="F355" s="1"/>
      <c r="G355" s="1"/>
      <c r="H355" s="1"/>
      <c r="I355" s="1"/>
      <c r="J355" s="1"/>
      <c r="K355" s="1"/>
      <c r="L355" s="1"/>
    </row>
    <row r="356" spans="5:12" x14ac:dyDescent="0.2">
      <c r="E356" s="1"/>
      <c r="F356" s="1"/>
      <c r="G356" s="1"/>
      <c r="H356" s="1"/>
      <c r="I356" s="1"/>
      <c r="J356" s="1"/>
      <c r="K356" s="1"/>
      <c r="L356" s="1"/>
    </row>
    <row r="357" spans="5:12" x14ac:dyDescent="0.2">
      <c r="E357" s="1"/>
      <c r="F357" s="1"/>
      <c r="G357" s="1"/>
      <c r="H357" s="1"/>
      <c r="I357" s="1"/>
      <c r="J357" s="1"/>
      <c r="K357" s="1"/>
      <c r="L357" s="1"/>
    </row>
    <row r="358" spans="5:12" x14ac:dyDescent="0.2">
      <c r="E358" s="1"/>
      <c r="F358" s="1"/>
      <c r="G358" s="1"/>
      <c r="H358" s="1"/>
      <c r="I358" s="1"/>
      <c r="J358" s="1"/>
      <c r="K358" s="1"/>
      <c r="L358" s="1"/>
    </row>
    <row r="359" spans="5:12" x14ac:dyDescent="0.2">
      <c r="E359" s="1"/>
      <c r="F359" s="1"/>
      <c r="G359" s="1"/>
      <c r="H359" s="1"/>
      <c r="I359" s="1"/>
      <c r="J359" s="1"/>
      <c r="K359" s="1"/>
      <c r="L359" s="1"/>
    </row>
    <row r="360" spans="5:12" x14ac:dyDescent="0.2">
      <c r="E360" s="1"/>
      <c r="F360" s="1"/>
      <c r="G360" s="1"/>
      <c r="H360" s="1"/>
      <c r="I360" s="1"/>
      <c r="J360" s="1"/>
      <c r="K360" s="1"/>
      <c r="L360" s="1"/>
    </row>
    <row r="361" spans="5:12" x14ac:dyDescent="0.2">
      <c r="E361" s="1"/>
      <c r="F361" s="1"/>
      <c r="G361" s="1"/>
      <c r="H361" s="1"/>
      <c r="I361" s="1"/>
      <c r="J361" s="1"/>
      <c r="K361" s="1"/>
      <c r="L361" s="1"/>
    </row>
    <row r="362" spans="5:12" x14ac:dyDescent="0.2">
      <c r="E362" s="1"/>
      <c r="F362" s="1"/>
      <c r="G362" s="1"/>
      <c r="H362" s="1"/>
      <c r="I362" s="1"/>
      <c r="J362" s="1"/>
      <c r="K362" s="1"/>
      <c r="L362" s="1"/>
    </row>
    <row r="363" spans="5:12" x14ac:dyDescent="0.2">
      <c r="E363" s="1"/>
      <c r="F363" s="1"/>
      <c r="G363" s="1"/>
      <c r="H363" s="1"/>
      <c r="I363" s="1"/>
      <c r="J363" s="1"/>
      <c r="K363" s="1"/>
      <c r="L363" s="1"/>
    </row>
    <row r="364" spans="5:12" x14ac:dyDescent="0.2">
      <c r="E364" s="1"/>
      <c r="F364" s="1"/>
      <c r="G364" s="1"/>
      <c r="H364" s="1"/>
      <c r="I364" s="1"/>
      <c r="J364" s="1"/>
      <c r="K364" s="1"/>
      <c r="L364" s="1"/>
    </row>
    <row r="365" spans="5:12" x14ac:dyDescent="0.2">
      <c r="E365" s="1"/>
      <c r="F365" s="1"/>
      <c r="G365" s="1"/>
      <c r="H365" s="1"/>
      <c r="I365" s="1"/>
      <c r="J365" s="1"/>
      <c r="K365" s="1"/>
      <c r="L365" s="1"/>
    </row>
    <row r="366" spans="5:12" x14ac:dyDescent="0.2">
      <c r="E366" s="1"/>
      <c r="F366" s="1"/>
      <c r="G366" s="1"/>
      <c r="H366" s="1"/>
      <c r="I366" s="1"/>
      <c r="J366" s="1"/>
      <c r="K366" s="1"/>
      <c r="L366" s="1"/>
    </row>
    <row r="367" spans="5:12" x14ac:dyDescent="0.2">
      <c r="E367" s="1"/>
      <c r="F367" s="1"/>
      <c r="G367" s="1"/>
      <c r="H367" s="1"/>
      <c r="I367" s="1"/>
      <c r="J367" s="1"/>
      <c r="K367" s="1"/>
      <c r="L367" s="1"/>
    </row>
    <row r="368" spans="5:12" x14ac:dyDescent="0.2">
      <c r="E368" s="1"/>
      <c r="F368" s="1"/>
      <c r="G368" s="1"/>
      <c r="H368" s="1"/>
      <c r="I368" s="1"/>
      <c r="J368" s="1"/>
      <c r="K368" s="1"/>
      <c r="L368" s="1"/>
    </row>
    <row r="369" spans="5:12" x14ac:dyDescent="0.2">
      <c r="E369" s="1"/>
      <c r="F369" s="1"/>
      <c r="G369" s="1"/>
      <c r="H369" s="1"/>
      <c r="I369" s="1"/>
      <c r="J369" s="1"/>
      <c r="K369" s="1"/>
      <c r="L369" s="1"/>
    </row>
    <row r="370" spans="5:12" x14ac:dyDescent="0.2">
      <c r="E370" s="1"/>
      <c r="F370" s="1"/>
      <c r="G370" s="1"/>
      <c r="H370" s="1"/>
      <c r="I370" s="1"/>
      <c r="J370" s="1"/>
      <c r="K370" s="1"/>
      <c r="L370" s="1"/>
    </row>
    <row r="371" spans="5:12" x14ac:dyDescent="0.2">
      <c r="E371" s="1"/>
      <c r="F371" s="1"/>
      <c r="G371" s="1"/>
      <c r="H371" s="1"/>
      <c r="I371" s="1"/>
      <c r="J371" s="1"/>
      <c r="K371" s="1"/>
      <c r="L371" s="1"/>
    </row>
    <row r="372" spans="5:12" x14ac:dyDescent="0.2">
      <c r="E372" s="1"/>
      <c r="F372" s="1"/>
      <c r="G372" s="1"/>
      <c r="H372" s="1"/>
      <c r="I372" s="1"/>
      <c r="J372" s="1"/>
      <c r="K372" s="1"/>
      <c r="L372" s="1"/>
    </row>
    <row r="373" spans="5:12" x14ac:dyDescent="0.2">
      <c r="E373" s="1"/>
      <c r="F373" s="1"/>
      <c r="G373" s="1"/>
      <c r="H373" s="1"/>
      <c r="I373" s="1"/>
      <c r="J373" s="1"/>
      <c r="K373" s="1"/>
      <c r="L373" s="1"/>
    </row>
    <row r="374" spans="5:12" x14ac:dyDescent="0.2">
      <c r="E374" s="1"/>
      <c r="F374" s="1"/>
      <c r="G374" s="1"/>
      <c r="H374" s="1"/>
      <c r="I374" s="1"/>
      <c r="J374" s="1"/>
      <c r="K374" s="1"/>
      <c r="L374" s="1"/>
    </row>
    <row r="375" spans="5:12" x14ac:dyDescent="0.2">
      <c r="E375" s="1"/>
      <c r="F375" s="1"/>
      <c r="G375" s="1"/>
      <c r="H375" s="1"/>
      <c r="I375" s="1"/>
      <c r="J375" s="1"/>
      <c r="K375" s="1"/>
      <c r="L375" s="1"/>
    </row>
    <row r="376" spans="5:12" x14ac:dyDescent="0.2">
      <c r="E376" s="1"/>
      <c r="F376" s="1"/>
      <c r="G376" s="1"/>
      <c r="H376" s="1"/>
      <c r="I376" s="1"/>
      <c r="J376" s="1"/>
      <c r="K376" s="1"/>
      <c r="L376" s="1"/>
    </row>
    <row r="377" spans="5:12" x14ac:dyDescent="0.2">
      <c r="E377" s="1"/>
      <c r="F377" s="1"/>
      <c r="G377" s="1"/>
      <c r="H377" s="1"/>
      <c r="I377" s="1"/>
      <c r="J377" s="1"/>
      <c r="K377" s="1"/>
      <c r="L377" s="1"/>
    </row>
    <row r="378" spans="5:12" x14ac:dyDescent="0.2">
      <c r="E378" s="1"/>
      <c r="F378" s="1"/>
      <c r="G378" s="1"/>
      <c r="H378" s="1"/>
      <c r="I378" s="1"/>
      <c r="J378" s="1"/>
      <c r="K378" s="1"/>
      <c r="L378" s="1"/>
    </row>
    <row r="379" spans="5:12" x14ac:dyDescent="0.2">
      <c r="E379" s="1"/>
      <c r="F379" s="1"/>
      <c r="G379" s="1"/>
      <c r="H379" s="1"/>
      <c r="I379" s="1"/>
      <c r="J379" s="1"/>
      <c r="K379" s="1"/>
      <c r="L379" s="1"/>
    </row>
    <row r="380" spans="5:12" x14ac:dyDescent="0.2">
      <c r="E380" s="1"/>
      <c r="F380" s="1"/>
      <c r="G380" s="1"/>
      <c r="H380" s="1"/>
      <c r="I380" s="1"/>
      <c r="J380" s="1"/>
      <c r="K380" s="1"/>
      <c r="L380" s="1"/>
    </row>
    <row r="381" spans="5:12" x14ac:dyDescent="0.2">
      <c r="E381" s="1"/>
      <c r="F381" s="1"/>
      <c r="G381" s="1"/>
      <c r="H381" s="1"/>
      <c r="I381" s="1"/>
      <c r="J381" s="1"/>
      <c r="K381" s="1"/>
      <c r="L381" s="1"/>
    </row>
    <row r="382" spans="5:12" x14ac:dyDescent="0.2">
      <c r="E382" s="1"/>
      <c r="F382" s="1"/>
      <c r="G382" s="1"/>
      <c r="H382" s="1"/>
      <c r="I382" s="1"/>
      <c r="J382" s="1"/>
      <c r="K382" s="1"/>
      <c r="L382" s="1"/>
    </row>
    <row r="383" spans="5:12" x14ac:dyDescent="0.2">
      <c r="E383" s="1"/>
      <c r="F383" s="1"/>
      <c r="G383" s="1"/>
      <c r="H383" s="1"/>
      <c r="I383" s="1"/>
      <c r="J383" s="1"/>
      <c r="K383" s="1"/>
      <c r="L383" s="1"/>
    </row>
    <row r="384" spans="5:12" x14ac:dyDescent="0.2">
      <c r="E384" s="1"/>
      <c r="F384" s="1"/>
      <c r="G384" s="1"/>
      <c r="H384" s="1"/>
      <c r="I384" s="1"/>
      <c r="J384" s="1"/>
      <c r="K384" s="1"/>
      <c r="L384" s="1"/>
    </row>
    <row r="385" spans="5:12" x14ac:dyDescent="0.2">
      <c r="E385" s="1"/>
      <c r="F385" s="1"/>
      <c r="G385" s="1"/>
      <c r="H385" s="1"/>
      <c r="I385" s="1"/>
      <c r="J385" s="1"/>
      <c r="K385" s="1"/>
      <c r="L385" s="1"/>
    </row>
    <row r="386" spans="5:12" x14ac:dyDescent="0.2">
      <c r="E386" s="1"/>
      <c r="F386" s="1"/>
      <c r="G386" s="1"/>
      <c r="H386" s="1"/>
      <c r="I386" s="1"/>
      <c r="J386" s="1"/>
      <c r="K386" s="1"/>
      <c r="L386" s="1"/>
    </row>
    <row r="387" spans="5:12" x14ac:dyDescent="0.2">
      <c r="E387" s="1"/>
      <c r="F387" s="1"/>
      <c r="G387" s="1"/>
      <c r="H387" s="1"/>
      <c r="I387" s="1"/>
      <c r="J387" s="1"/>
      <c r="K387" s="1"/>
      <c r="L387" s="1"/>
    </row>
    <row r="388" spans="5:12" x14ac:dyDescent="0.2">
      <c r="E388" s="1"/>
      <c r="F388" s="1"/>
      <c r="G388" s="1"/>
      <c r="H388" s="1"/>
      <c r="I388" s="1"/>
      <c r="J388" s="1"/>
      <c r="K388" s="1"/>
      <c r="L388" s="1"/>
    </row>
    <row r="389" spans="5:12" x14ac:dyDescent="0.2">
      <c r="E389" s="1"/>
      <c r="F389" s="1"/>
      <c r="G389" s="1"/>
      <c r="H389" s="1"/>
      <c r="I389" s="1"/>
      <c r="J389" s="1"/>
      <c r="K389" s="1"/>
      <c r="L389" s="1"/>
    </row>
    <row r="390" spans="5:12" x14ac:dyDescent="0.2">
      <c r="E390" s="1"/>
      <c r="F390" s="1"/>
      <c r="G390" s="1"/>
      <c r="H390" s="1"/>
      <c r="I390" s="1"/>
      <c r="J390" s="1"/>
      <c r="K390" s="1"/>
      <c r="L390" s="1"/>
    </row>
    <row r="391" spans="5:12" x14ac:dyDescent="0.2">
      <c r="E391" s="1"/>
      <c r="F391" s="1"/>
      <c r="G391" s="1"/>
      <c r="H391" s="1"/>
      <c r="I391" s="1"/>
      <c r="J391" s="1"/>
      <c r="K391" s="1"/>
      <c r="L391" s="1"/>
    </row>
    <row r="392" spans="5:12" x14ac:dyDescent="0.2">
      <c r="E392" s="1"/>
      <c r="F392" s="1"/>
      <c r="G392" s="1"/>
      <c r="H392" s="1"/>
      <c r="I392" s="1"/>
      <c r="J392" s="1"/>
      <c r="K392" s="1"/>
      <c r="L392" s="1"/>
    </row>
    <row r="393" spans="5:12" x14ac:dyDescent="0.2">
      <c r="E393" s="1"/>
      <c r="F393" s="1"/>
      <c r="G393" s="1"/>
      <c r="H393" s="1"/>
      <c r="I393" s="1"/>
      <c r="J393" s="1"/>
      <c r="K393" s="1"/>
      <c r="L393" s="1"/>
    </row>
  </sheetData>
  <mergeCells count="8">
    <mergeCell ref="E1:L1"/>
    <mergeCell ref="N1:U1"/>
    <mergeCell ref="BQ1:BW1"/>
    <mergeCell ref="AP1:AV1"/>
    <mergeCell ref="AY1:BE1"/>
    <mergeCell ref="BH1:BN1"/>
    <mergeCell ref="W1:AD1"/>
    <mergeCell ref="AF1:AJ1"/>
  </mergeCells>
  <conditionalFormatting sqref="E3:E180 E184:E309 G3:G180 G184:G309 K3:K180 K184:K309 I3:I180 I184:I309 N3:N181 P3:P181 T3:T181 R3:R181">
    <cfRule type="colorScale" priority="11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310:L393">
    <cfRule type="colorScale" priority="10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Y3:Y180 AA3:AA180 AC3:AC180 W3:W180">
    <cfRule type="cellIs" dxfId="28" priority="87" operator="greaterThanOrEqual">
      <formula>0.4</formula>
    </cfRule>
    <cfRule type="cellIs" dxfId="27" priority="88" operator="lessThanOrEqual">
      <formula>-0.4</formula>
    </cfRule>
  </conditionalFormatting>
  <conditionalFormatting sqref="F3:F180 F184:F309 H3:H180 H184:H309 L3:L180 L184:L309 J3:J180 J184:J309 O3:O181 Q3:Q181 U3:U181 S3:S181 AE3:AE150 X3:X180 Z3:Z180 AB3:AB180 AD3:AD180">
    <cfRule type="cellIs" dxfId="26" priority="76" operator="notBetween">
      <formula>4</formula>
      <formula>-4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14"/>
  <sheetViews>
    <sheetView topLeftCell="E1" zoomScaleNormal="55" workbookViewId="0">
      <selection activeCell="L3" sqref="L3"/>
    </sheetView>
  </sheetViews>
  <sheetFormatPr baseColWidth="10" defaultColWidth="8.83203125" defaultRowHeight="15" x14ac:dyDescent="0.2"/>
  <cols>
    <col min="4" max="4" width="49.33203125" customWidth="1"/>
    <col min="6" max="6" width="9.5" customWidth="1"/>
  </cols>
  <sheetData>
    <row r="1" spans="1:30" x14ac:dyDescent="0.2">
      <c r="E1" s="27" t="s">
        <v>211</v>
      </c>
      <c r="F1" s="27"/>
      <c r="G1" s="27"/>
      <c r="H1" s="27"/>
      <c r="I1" s="27"/>
      <c r="J1" s="27"/>
      <c r="K1" s="27"/>
      <c r="L1" s="27"/>
      <c r="N1" s="29" t="s">
        <v>209</v>
      </c>
      <c r="O1" s="29"/>
      <c r="P1" s="29"/>
      <c r="Q1" s="29"/>
      <c r="R1" s="29"/>
      <c r="S1" s="29"/>
      <c r="T1" s="29"/>
      <c r="U1" s="29"/>
      <c r="W1" s="27" t="s">
        <v>210</v>
      </c>
      <c r="X1" s="27"/>
      <c r="Y1" s="27"/>
      <c r="Z1" s="27"/>
      <c r="AA1" s="27"/>
      <c r="AB1" s="27"/>
      <c r="AC1" s="27"/>
      <c r="AD1" s="27"/>
    </row>
    <row r="2" spans="1:30" x14ac:dyDescent="0.2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0.3</v>
      </c>
      <c r="F2" t="s">
        <v>19</v>
      </c>
      <c r="G2">
        <v>3</v>
      </c>
      <c r="H2" t="s">
        <v>19</v>
      </c>
      <c r="I2">
        <v>30</v>
      </c>
      <c r="J2" t="s">
        <v>19</v>
      </c>
      <c r="K2">
        <v>300</v>
      </c>
      <c r="L2" t="s">
        <v>19</v>
      </c>
      <c r="N2">
        <v>0.3</v>
      </c>
      <c r="O2" t="s">
        <v>19</v>
      </c>
      <c r="P2">
        <v>3</v>
      </c>
      <c r="Q2" t="s">
        <v>19</v>
      </c>
      <c r="R2">
        <v>30</v>
      </c>
      <c r="S2" t="s">
        <v>19</v>
      </c>
      <c r="T2">
        <v>300</v>
      </c>
      <c r="U2" t="s">
        <v>19</v>
      </c>
      <c r="W2">
        <v>0.3</v>
      </c>
      <c r="X2" t="s">
        <v>19</v>
      </c>
      <c r="Y2">
        <v>3</v>
      </c>
      <c r="Z2" t="s">
        <v>19</v>
      </c>
      <c r="AA2">
        <v>30</v>
      </c>
      <c r="AB2" t="s">
        <v>19</v>
      </c>
      <c r="AC2">
        <v>300</v>
      </c>
      <c r="AD2" t="s">
        <v>19</v>
      </c>
    </row>
    <row r="3" spans="1:30" x14ac:dyDescent="0.2">
      <c r="A3" t="str">
        <f>'Raw Data'!A3</f>
        <v>Apo_lipin</v>
      </c>
      <c r="B3">
        <f>'Raw Data'!B3</f>
        <v>-4</v>
      </c>
      <c r="C3">
        <f>'Raw Data'!C3</f>
        <v>1</v>
      </c>
      <c r="D3" t="str">
        <f>'Raw Data'!D3</f>
        <v>YFQGAM</v>
      </c>
      <c r="E3" s="1">
        <f>AVERAGE('Raw Data'!K3,'Raw Data'!Q3,'Raw Data'!W3)</f>
        <v>62.146999999999998</v>
      </c>
      <c r="F3" s="9">
        <f>STDEV('Raw Data'!K3,'Raw Data'!Q3,'Raw Data'!W3)</f>
        <v>1.1297238600649266</v>
      </c>
      <c r="G3" s="1">
        <f>AVERAGE('Raw Data'!AC3,'Raw Data'!AI3,'Raw Data'!AO3)</f>
        <v>64.802000000000007</v>
      </c>
      <c r="H3" s="9">
        <f>STDEV('Raw Data'!AC3,'Raw Data'!AI3,'Raw Data'!AO3)</f>
        <v>1.0845999262400845</v>
      </c>
      <c r="I3" s="1">
        <f>AVERAGE('Raw Data'!AU3,'Raw Data'!BA3)</f>
        <v>66.451999999999998</v>
      </c>
      <c r="J3" s="9">
        <f>STDEV('Raw Data'!AU3,'Raw Data'!BA3)</f>
        <v>0.66185194719061347</v>
      </c>
      <c r="K3" s="1">
        <f>AVERAGE('Raw Data'!BM3,'Raw Data'!BS3,'Raw Data'!BY3)</f>
        <v>70.408333333333331</v>
      </c>
      <c r="L3" s="9">
        <f>STDEV('Raw Data'!BM3,'Raw Data'!BS3,'Raw Data'!BY3)</f>
        <v>0.83710951095620389</v>
      </c>
      <c r="N3" s="1">
        <f>AVERAGE('Raw Data'!K181,'Raw Data'!Q181,'Raw Data'!W181)</f>
        <v>52.37233333333333</v>
      </c>
      <c r="O3" s="9">
        <f>STDEV('Raw Data'!K181,'Raw Data'!Q181,'Raw Data'!W181)</f>
        <v>1.615418624794617</v>
      </c>
      <c r="P3" s="1">
        <f>AVERAGE('Raw Data'!AC181,'Raw Data'!AI181,'Raw Data'!AO181)</f>
        <v>61.077333333333335</v>
      </c>
      <c r="Q3" s="9">
        <f>STDEV('Raw Data'!AC181,'Raw Data'!AI181,'Raw Data'!AO181)</f>
        <v>0.67784978670302465</v>
      </c>
      <c r="R3" s="1">
        <f>AVERAGE('Raw Data'!AU181,'Raw Data'!BA181)</f>
        <v>67.051999999999992</v>
      </c>
      <c r="S3" s="9">
        <f>STDEV('Raw Data'!AU181,'Raw Data'!BA181)</f>
        <v>1.131370849898482</v>
      </c>
      <c r="T3" s="1">
        <f>AVERAGE('Raw Data'!BM181,'Raw Data'!BS181,'Raw Data'!BY181)</f>
        <v>69.198666666666668</v>
      </c>
      <c r="U3" s="9">
        <f>STDEV('Raw Data'!BM181,'Raw Data'!BS181,'Raw Data'!BY181)</f>
        <v>0.87414491552221796</v>
      </c>
      <c r="W3" s="2">
        <f t="shared" ref="W3:W5" si="0">E3-N3</f>
        <v>9.7746666666666684</v>
      </c>
      <c r="X3" s="9">
        <f t="shared" ref="X3:X5" si="1">F3+O3</f>
        <v>2.7451424848595436</v>
      </c>
      <c r="Y3" s="2">
        <f t="shared" ref="Y3:Y5" si="2">G3-P3</f>
        <v>3.7246666666666712</v>
      </c>
      <c r="Z3" s="9">
        <f t="shared" ref="Z3:Z5" si="3">H3+Q3</f>
        <v>1.7624497129431091</v>
      </c>
      <c r="AA3" s="2">
        <f t="shared" ref="AA3:AA5" si="4">I3-R3</f>
        <v>-0.59999999999999432</v>
      </c>
      <c r="AB3" s="9">
        <f t="shared" ref="AB3:AB5" si="5">J3+S3</f>
        <v>1.7932227970890955</v>
      </c>
      <c r="AC3" s="2">
        <f t="shared" ref="AC3:AC5" si="6">K3-T3</f>
        <v>1.2096666666666636</v>
      </c>
      <c r="AD3" s="9">
        <f t="shared" ref="AD3:AD5" si="7">L3+U3</f>
        <v>1.7112544264784217</v>
      </c>
    </row>
    <row r="4" spans="1:30" x14ac:dyDescent="0.2">
      <c r="A4" t="str">
        <f>'Raw Data'!A4</f>
        <v>Apo_lipin</v>
      </c>
      <c r="B4">
        <f>'Raw Data'!B4</f>
        <v>-4</v>
      </c>
      <c r="C4">
        <f>'Raw Data'!C4</f>
        <v>2</v>
      </c>
      <c r="D4" t="str">
        <f>'Raw Data'!D4</f>
        <v>YFQGAMN</v>
      </c>
      <c r="E4" s="1">
        <f>AVERAGE('Raw Data'!K4,'Raw Data'!Q4,'Raw Data'!W4)</f>
        <v>60.256333333333338</v>
      </c>
      <c r="F4" s="9">
        <f>STDEV('Raw Data'!K4,'Raw Data'!Q4,'Raw Data'!W4)</f>
        <v>0.44909835596819203</v>
      </c>
      <c r="G4" s="1">
        <f>AVERAGE('Raw Data'!AC4,'Raw Data'!AI4,'Raw Data'!AO4)</f>
        <v>64.356333333333339</v>
      </c>
      <c r="H4" s="9">
        <f>STDEV('Raw Data'!AC4,'Raw Data'!AI4,'Raw Data'!AO4)</f>
        <v>0.68670978829002771</v>
      </c>
      <c r="I4" s="1">
        <f>AVERAGE('Raw Data'!AU4,'Raw Data'!BA4)</f>
        <v>66.773500000000013</v>
      </c>
      <c r="J4" s="9">
        <f>STDEV('Raw Data'!AU4,'Raw Data'!BA4)</f>
        <v>1.1052078989945755</v>
      </c>
      <c r="K4" s="1">
        <f>AVERAGE('Raw Data'!BM4,'Raw Data'!BS4,'Raw Data'!BY4)</f>
        <v>68.351666666666674</v>
      </c>
      <c r="L4" s="9">
        <f>STDEV('Raw Data'!BM4,'Raw Data'!BS4,'Raw Data'!BY4)</f>
        <v>0.94226234846423451</v>
      </c>
      <c r="N4" s="1">
        <f>AVERAGE('Raw Data'!K182,'Raw Data'!Q182,'Raw Data'!W182)</f>
        <v>49.165999999999997</v>
      </c>
      <c r="O4" s="9">
        <f>STDEV('Raw Data'!K182,'Raw Data'!Q182,'Raw Data'!W182)</f>
        <v>0.98528117814154936</v>
      </c>
      <c r="P4" s="1">
        <f>AVERAGE('Raw Data'!AC182,'Raw Data'!AI182,'Raw Data'!AO182)</f>
        <v>60.245000000000005</v>
      </c>
      <c r="Q4" s="9">
        <f>STDEV('Raw Data'!AC182,'Raw Data'!AI182,'Raw Data'!AO182)</f>
        <v>0.63243892985805417</v>
      </c>
      <c r="R4" s="1">
        <f>AVERAGE('Raw Data'!AU182,'Raw Data'!BA182)</f>
        <v>65.765000000000001</v>
      </c>
      <c r="S4" s="9">
        <f>STDEV('Raw Data'!AU182,'Raw Data'!BA182)</f>
        <v>0.10606601717798615</v>
      </c>
      <c r="T4" s="1">
        <f>AVERAGE('Raw Data'!BM182,'Raw Data'!BS182,'Raw Data'!BY182)</f>
        <v>68.545333333333332</v>
      </c>
      <c r="U4" s="9">
        <f>STDEV('Raw Data'!BM182,'Raw Data'!BS182,'Raw Data'!BY182)</f>
        <v>1.1974282163592651</v>
      </c>
      <c r="W4" s="2">
        <f t="shared" si="0"/>
        <v>11.090333333333341</v>
      </c>
      <c r="X4" s="9">
        <f t="shared" si="1"/>
        <v>1.4343795341097414</v>
      </c>
      <c r="Y4" s="2">
        <f t="shared" si="2"/>
        <v>4.1113333333333344</v>
      </c>
      <c r="Z4" s="9">
        <f t="shared" si="3"/>
        <v>1.3191487181480819</v>
      </c>
      <c r="AA4" s="2">
        <f t="shared" si="4"/>
        <v>1.0085000000000122</v>
      </c>
      <c r="AB4" s="9">
        <f t="shared" si="5"/>
        <v>1.2112739161725616</v>
      </c>
      <c r="AC4" s="2">
        <f t="shared" si="6"/>
        <v>-0.19366666666665822</v>
      </c>
      <c r="AD4" s="9">
        <f t="shared" si="7"/>
        <v>2.1396905648234998</v>
      </c>
    </row>
    <row r="5" spans="1:30" x14ac:dyDescent="0.2">
      <c r="A5" t="str">
        <f>'Raw Data'!A5</f>
        <v>Apo_lipin</v>
      </c>
      <c r="B5">
        <f>'Raw Data'!B5</f>
        <v>2</v>
      </c>
      <c r="C5">
        <f>'Raw Data'!C5</f>
        <v>12</v>
      </c>
      <c r="D5" t="str">
        <f>'Raw Data'!D5</f>
        <v>NYVGQLAGQVF</v>
      </c>
      <c r="E5" s="1">
        <f>AVERAGE('Raw Data'!K5,'Raw Data'!Q5,'Raw Data'!W5)</f>
        <v>51.425333333333334</v>
      </c>
      <c r="F5" s="9">
        <f>STDEV('Raw Data'!K5,'Raw Data'!Q5,'Raw Data'!W5)</f>
        <v>0.42001944399436308</v>
      </c>
      <c r="G5" s="1">
        <f>AVERAGE('Raw Data'!AC5,'Raw Data'!AI5,'Raw Data'!AO5)</f>
        <v>62.665333333333336</v>
      </c>
      <c r="H5" s="9">
        <f>STDEV('Raw Data'!AC5,'Raw Data'!AI5,'Raw Data'!AO5)</f>
        <v>1.3563120339115666</v>
      </c>
      <c r="I5" s="1">
        <f>AVERAGE('Raw Data'!AU5,'Raw Data'!BA5)</f>
        <v>72.384500000000003</v>
      </c>
      <c r="J5" s="9">
        <f>STDEV('Raw Data'!AU5,'Raw Data'!BA5)</f>
        <v>0.76579664402502978</v>
      </c>
      <c r="K5" s="1">
        <f>AVERAGE('Raw Data'!BM5,'Raw Data'!BS5,'Raw Data'!BY5)</f>
        <v>79.849333333333334</v>
      </c>
      <c r="L5" s="9">
        <f>STDEV('Raw Data'!BM5,'Raw Data'!BS5,'Raw Data'!BY5)</f>
        <v>0.63326955819250275</v>
      </c>
      <c r="N5" s="1">
        <f>AVERAGE('Raw Data'!K183,'Raw Data'!Q183,'Raw Data'!W183)</f>
        <v>34.396999999999998</v>
      </c>
      <c r="O5" s="9">
        <f>STDEV('Raw Data'!K183,'Raw Data'!Q183,'Raw Data'!W183)</f>
        <v>0.707186679738808</v>
      </c>
      <c r="P5" s="1">
        <f>AVERAGE('Raw Data'!AC183,'Raw Data'!AI183,'Raw Data'!AO183)</f>
        <v>50.38</v>
      </c>
      <c r="Q5" s="9">
        <f>STDEV('Raw Data'!AC183,'Raw Data'!AI183,'Raw Data'!AO183)</f>
        <v>1.4153434212232758</v>
      </c>
      <c r="R5" s="1">
        <f>AVERAGE('Raw Data'!AU183,'Raw Data'!BA183)</f>
        <v>67.840499999999992</v>
      </c>
      <c r="S5" s="9">
        <f>STDEV('Raw Data'!AU183,'Raw Data'!BA183)</f>
        <v>1.1009652583074561</v>
      </c>
      <c r="T5" s="1">
        <f>AVERAGE('Raw Data'!BM183,'Raw Data'!BS183,'Raw Data'!BY183)</f>
        <v>77.703000000000003</v>
      </c>
      <c r="U5" s="9">
        <f>STDEV('Raw Data'!BM183,'Raw Data'!BS183,'Raw Data'!BY183)</f>
        <v>1.2580775015872461</v>
      </c>
      <c r="W5" s="2">
        <f t="shared" si="0"/>
        <v>17.028333333333336</v>
      </c>
      <c r="X5" s="9">
        <f t="shared" si="1"/>
        <v>1.127206123733171</v>
      </c>
      <c r="Y5" s="2">
        <f t="shared" si="2"/>
        <v>12.285333333333334</v>
      </c>
      <c r="Z5" s="9">
        <f t="shared" si="3"/>
        <v>2.7716554551348427</v>
      </c>
      <c r="AA5" s="2">
        <f t="shared" si="4"/>
        <v>4.5440000000000111</v>
      </c>
      <c r="AB5" s="9">
        <f t="shared" si="5"/>
        <v>1.866761902332486</v>
      </c>
      <c r="AC5" s="2">
        <f t="shared" si="6"/>
        <v>2.146333333333331</v>
      </c>
      <c r="AD5" s="9">
        <f t="shared" si="7"/>
        <v>1.8913470597797488</v>
      </c>
    </row>
    <row r="6" spans="1:30" x14ac:dyDescent="0.2">
      <c r="A6" t="str">
        <f>'Raw Data'!A6</f>
        <v>Apo_lipin</v>
      </c>
      <c r="B6">
        <f>'Raw Data'!B6</f>
        <v>3</v>
      </c>
      <c r="C6">
        <f>'Raw Data'!C6</f>
        <v>12</v>
      </c>
      <c r="D6" t="str">
        <f>'Raw Data'!D6</f>
        <v>YVGQLAGQVF</v>
      </c>
      <c r="E6" s="1">
        <f>AVERAGE('Raw Data'!K6,'Raw Data'!Q6,'Raw Data'!W6)</f>
        <v>46.445333333333338</v>
      </c>
      <c r="F6" s="9">
        <f>STDEV('Raw Data'!K6,'Raw Data'!Q6,'Raw Data'!W6)</f>
        <v>0.23821488898331558</v>
      </c>
      <c r="G6" s="1">
        <f>AVERAGE('Raw Data'!AC6,'Raw Data'!AI6,'Raw Data'!AO6)</f>
        <v>57.442</v>
      </c>
      <c r="H6" s="9">
        <f>STDEV('Raw Data'!AC6,'Raw Data'!AI6,'Raw Data'!AO6)</f>
        <v>0.64456264241732319</v>
      </c>
      <c r="I6" s="1">
        <f>AVERAGE('Raw Data'!AU6,'Raw Data'!BA6)</f>
        <v>65.58250000000001</v>
      </c>
      <c r="J6" s="9">
        <f>STDEV('Raw Data'!AU6,'Raw Data'!BA6)</f>
        <v>0.31466251762801883</v>
      </c>
      <c r="K6" s="1">
        <f>AVERAGE('Raw Data'!BM6,'Raw Data'!BS6,'Raw Data'!BY6)</f>
        <v>72.137333333333345</v>
      </c>
      <c r="L6" s="9">
        <f>STDEV('Raw Data'!BM6,'Raw Data'!BS6,'Raw Data'!BY6)</f>
        <v>0.44529353614591671</v>
      </c>
      <c r="N6" s="1">
        <f>AVERAGE('Raw Data'!K184,'Raw Data'!Q184,'Raw Data'!W184)</f>
        <v>34.631999999999998</v>
      </c>
      <c r="O6" s="9">
        <f>STDEV('Raw Data'!K184,'Raw Data'!Q184,'Raw Data'!W184)</f>
        <v>1.3172987512329892</v>
      </c>
      <c r="P6" s="1">
        <f>AVERAGE('Raw Data'!AC184,'Raw Data'!AI184,'Raw Data'!AO184)</f>
        <v>48.538333333333327</v>
      </c>
      <c r="Q6" s="9">
        <f>STDEV('Raw Data'!AC184,'Raw Data'!AI184,'Raw Data'!AO184)</f>
        <v>1.4245147711881898</v>
      </c>
      <c r="R6" s="1">
        <f>AVERAGE('Raw Data'!AU184,'Raw Data'!BA184)</f>
        <v>62.100999999999999</v>
      </c>
      <c r="S6" s="9">
        <f>STDEV('Raw Data'!AU184,'Raw Data'!BA184)</f>
        <v>1.6970562748477785E-2</v>
      </c>
      <c r="T6" s="1">
        <f>AVERAGE('Raw Data'!BM184,'Raw Data'!BS184,'Raw Data'!BY184)</f>
        <v>72.197000000000003</v>
      </c>
      <c r="U6" s="9">
        <f>STDEV('Raw Data'!BM184,'Raw Data'!BS184,'Raw Data'!BY184)</f>
        <v>1.2492109509606493</v>
      </c>
      <c r="W6" s="2">
        <f t="shared" ref="W6:W67" si="8">E6-N6</f>
        <v>11.81333333333334</v>
      </c>
      <c r="X6" s="9">
        <f t="shared" ref="X6:X67" si="9">F6+O6</f>
        <v>1.5555136402163048</v>
      </c>
      <c r="Y6" s="2">
        <f t="shared" ref="Y6:Y67" si="10">G6-P6</f>
        <v>8.9036666666666733</v>
      </c>
      <c r="Z6" s="9">
        <f t="shared" ref="Z6:Z67" si="11">H6+Q6</f>
        <v>2.069077413605513</v>
      </c>
      <c r="AA6" s="2">
        <f t="shared" ref="AA6:AA67" si="12">I6-R6</f>
        <v>3.4815000000000111</v>
      </c>
      <c r="AB6" s="9">
        <f t="shared" ref="AB6:AB67" si="13">J6+S6</f>
        <v>0.33163308037649664</v>
      </c>
      <c r="AC6" s="2">
        <f t="shared" ref="AC6:AC67" si="14">K6-T6</f>
        <v>-5.9666666666657875E-2</v>
      </c>
      <c r="AD6" s="9">
        <f t="shared" ref="AD6:AD67" si="15">L6+U6</f>
        <v>1.694504487106566</v>
      </c>
    </row>
    <row r="7" spans="1:30" x14ac:dyDescent="0.2">
      <c r="A7" t="str">
        <f>'Raw Data'!A7</f>
        <v>Apo_lipin</v>
      </c>
      <c r="B7">
        <f>'Raw Data'!B7</f>
        <v>13</v>
      </c>
      <c r="C7">
        <f>'Raw Data'!C7</f>
        <v>30</v>
      </c>
      <c r="D7" t="str">
        <f>'Raw Data'!D7</f>
        <v>VTVKELYKGLNPATLSGC</v>
      </c>
      <c r="E7" s="1">
        <f>AVERAGE('Raw Data'!K7,'Raw Data'!Q7,'Raw Data'!W7)</f>
        <v>48.419999999999995</v>
      </c>
      <c r="F7" s="9">
        <f>STDEV('Raw Data'!K7,'Raw Data'!Q7,'Raw Data'!W7)</f>
        <v>0.19709895991607676</v>
      </c>
      <c r="G7" s="1">
        <f>AVERAGE('Raw Data'!AC7,'Raw Data'!AI7,'Raw Data'!AO7)</f>
        <v>66.36</v>
      </c>
      <c r="H7" s="9">
        <f>STDEV('Raw Data'!AC7,'Raw Data'!AI7,'Raw Data'!AO7)</f>
        <v>0.19519221295943184</v>
      </c>
      <c r="I7" s="1">
        <f>AVERAGE('Raw Data'!AU7,'Raw Data'!BA7)</f>
        <v>78.488</v>
      </c>
      <c r="J7" s="9">
        <f>STDEV('Raw Data'!AU7,'Raw Data'!BA7)</f>
        <v>0.72549155749740513</v>
      </c>
      <c r="K7" s="1">
        <f>AVERAGE('Raw Data'!BM7,'Raw Data'!BS7,'Raw Data'!BY7)</f>
        <v>83.573999999999998</v>
      </c>
      <c r="L7" s="9">
        <f>STDEV('Raw Data'!BM7,'Raw Data'!BS7,'Raw Data'!BY7)</f>
        <v>0.49350075987783187</v>
      </c>
      <c r="N7" s="1">
        <f>AVERAGE('Raw Data'!K185,'Raw Data'!Q185,'Raw Data'!W185)</f>
        <v>39.277333333333331</v>
      </c>
      <c r="O7" s="9">
        <f>STDEV('Raw Data'!K185,'Raw Data'!Q185,'Raw Data'!W185)</f>
        <v>0.34058968471363449</v>
      </c>
      <c r="P7" s="1">
        <f>AVERAGE('Raw Data'!AC185,'Raw Data'!AI185,'Raw Data'!AO185)</f>
        <v>61.692666666666668</v>
      </c>
      <c r="Q7" s="9">
        <f>STDEV('Raw Data'!AC185,'Raw Data'!AI185,'Raw Data'!AO185)</f>
        <v>1.0244922319536334</v>
      </c>
      <c r="R7" s="1">
        <f>AVERAGE('Raw Data'!AU185,'Raw Data'!BA185)</f>
        <v>77.033000000000001</v>
      </c>
      <c r="S7" s="9">
        <f>STDEV('Raw Data'!AU185,'Raw Data'!BA185)</f>
        <v>0.56851385207398564</v>
      </c>
      <c r="T7" s="1">
        <f>AVERAGE('Raw Data'!BM185,'Raw Data'!BS185,'Raw Data'!BY185)</f>
        <v>82.882000000000005</v>
      </c>
      <c r="U7" s="9">
        <f>STDEV('Raw Data'!BM185,'Raw Data'!BS185,'Raw Data'!BY185)</f>
        <v>0.5800543078023005</v>
      </c>
      <c r="W7" s="2">
        <f t="shared" si="8"/>
        <v>9.1426666666666634</v>
      </c>
      <c r="X7" s="9">
        <f t="shared" si="9"/>
        <v>0.53768864462971122</v>
      </c>
      <c r="Y7" s="2">
        <f t="shared" si="10"/>
        <v>4.6673333333333318</v>
      </c>
      <c r="Z7" s="9">
        <f t="shared" si="11"/>
        <v>1.2196844449130653</v>
      </c>
      <c r="AA7" s="2">
        <f t="shared" si="12"/>
        <v>1.4549999999999983</v>
      </c>
      <c r="AB7" s="9">
        <f t="shared" si="13"/>
        <v>1.2940054095713909</v>
      </c>
      <c r="AC7" s="2">
        <f t="shared" si="14"/>
        <v>0.69199999999999307</v>
      </c>
      <c r="AD7" s="9">
        <f t="shared" si="15"/>
        <v>1.0735550676801324</v>
      </c>
    </row>
    <row r="8" spans="1:30" x14ac:dyDescent="0.2">
      <c r="A8" t="str">
        <f>'Raw Data'!A8</f>
        <v>Apo_lipin</v>
      </c>
      <c r="B8">
        <f>'Raw Data'!B8</f>
        <v>13</v>
      </c>
      <c r="C8">
        <f>'Raw Data'!C8</f>
        <v>32</v>
      </c>
      <c r="D8" t="str">
        <f>'Raw Data'!D8</f>
        <v>VTVKELYKGLNPATLSGCID</v>
      </c>
      <c r="E8" s="1">
        <f>AVERAGE('Raw Data'!K8,'Raw Data'!Q8,'Raw Data'!W8)</f>
        <v>40.112333333333332</v>
      </c>
      <c r="F8" s="9">
        <f>STDEV('Raw Data'!K8,'Raw Data'!Q8,'Raw Data'!W8)</f>
        <v>0.76344635262298066</v>
      </c>
      <c r="G8" s="1">
        <f>AVERAGE('Raw Data'!AC8,'Raw Data'!AI8,'Raw Data'!AO8)</f>
        <v>56.906666666666666</v>
      </c>
      <c r="H8" s="9">
        <f>STDEV('Raw Data'!AC8,'Raw Data'!AI8,'Raw Data'!AO8)</f>
        <v>0.35679732809163978</v>
      </c>
      <c r="I8" s="1">
        <f>AVERAGE('Raw Data'!AU8,'Raw Data'!BA8)</f>
        <v>68.971499999999992</v>
      </c>
      <c r="J8" s="9">
        <f>STDEV('Raw Data'!AU8,'Raw Data'!BA8)</f>
        <v>1.5549278118292167</v>
      </c>
      <c r="K8" s="1">
        <f>AVERAGE('Raw Data'!BM8,'Raw Data'!BS8,'Raw Data'!BY8)</f>
        <v>75.938000000000002</v>
      </c>
      <c r="L8" s="9">
        <f>STDEV('Raw Data'!BM8,'Raw Data'!BS8,'Raw Data'!BY8)</f>
        <v>0.52188025446456887</v>
      </c>
      <c r="N8" s="1">
        <f>AVERAGE('Raw Data'!K186,'Raw Data'!Q186,'Raw Data'!W186)</f>
        <v>33.015666666666668</v>
      </c>
      <c r="O8" s="9">
        <f>STDEV('Raw Data'!K186,'Raw Data'!Q186,'Raw Data'!W186)</f>
        <v>0.77686313680939589</v>
      </c>
      <c r="P8" s="1">
        <f>AVERAGE('Raw Data'!AC186,'Raw Data'!AI186,'Raw Data'!AO186)</f>
        <v>52.227333333333341</v>
      </c>
      <c r="Q8" s="9">
        <f>STDEV('Raw Data'!AC186,'Raw Data'!AI186,'Raw Data'!AO186)</f>
        <v>1.0065795216143283</v>
      </c>
      <c r="R8" s="1">
        <f>AVERAGE('Raw Data'!AU186,'Raw Data'!BA186)</f>
        <v>67.174000000000007</v>
      </c>
      <c r="S8" s="9">
        <f>STDEV('Raw Data'!AU186,'Raw Data'!BA186)</f>
        <v>1.2558216433873057</v>
      </c>
      <c r="T8" s="1">
        <f>AVERAGE('Raw Data'!BM186,'Raw Data'!BS186,'Raw Data'!BY186)</f>
        <v>75.603666666666669</v>
      </c>
      <c r="U8" s="9">
        <f>STDEV('Raw Data'!BM186,'Raw Data'!BS186,'Raw Data'!BY186)</f>
        <v>0.40045141195073086</v>
      </c>
      <c r="W8" s="2">
        <f t="shared" si="8"/>
        <v>7.096666666666664</v>
      </c>
      <c r="X8" s="9">
        <f t="shared" si="9"/>
        <v>1.5403094894323766</v>
      </c>
      <c r="Y8" s="2">
        <f t="shared" si="10"/>
        <v>4.6793333333333251</v>
      </c>
      <c r="Z8" s="9">
        <f t="shared" si="11"/>
        <v>1.363376849705968</v>
      </c>
      <c r="AA8" s="2">
        <f t="shared" si="12"/>
        <v>1.7974999999999852</v>
      </c>
      <c r="AB8" s="9">
        <f t="shared" si="13"/>
        <v>2.8107494552165226</v>
      </c>
      <c r="AC8" s="2">
        <f t="shared" si="14"/>
        <v>0.33433333333333337</v>
      </c>
      <c r="AD8" s="9">
        <f t="shared" si="15"/>
        <v>0.92233166641529973</v>
      </c>
    </row>
    <row r="9" spans="1:30" x14ac:dyDescent="0.2">
      <c r="A9" t="str">
        <f>'Raw Data'!A9</f>
        <v>Apo_lipin</v>
      </c>
      <c r="B9">
        <f>'Raw Data'!B9</f>
        <v>18</v>
      </c>
      <c r="C9">
        <f>'Raw Data'!C9</f>
        <v>32</v>
      </c>
      <c r="D9" t="str">
        <f>'Raw Data'!D9</f>
        <v>LYKGLNPATLSGCID</v>
      </c>
      <c r="E9" s="1">
        <f>AVERAGE('Raw Data'!K9,'Raw Data'!Q9,'Raw Data'!W9)</f>
        <v>35.600999999999999</v>
      </c>
      <c r="F9" s="9">
        <f>STDEV('Raw Data'!K9,'Raw Data'!Q9,'Raw Data'!W9)</f>
        <v>0.6420661959642473</v>
      </c>
      <c r="G9" s="1">
        <f>AVERAGE('Raw Data'!AC9,'Raw Data'!AI9,'Raw Data'!AO9)</f>
        <v>49.225000000000001</v>
      </c>
      <c r="H9" s="9">
        <f>STDEV('Raw Data'!AC9,'Raw Data'!AI9,'Raw Data'!AO9)</f>
        <v>0.22462635642328402</v>
      </c>
      <c r="I9" s="1">
        <f>AVERAGE('Raw Data'!AU9,'Raw Data'!BA9)</f>
        <v>61.677999999999997</v>
      </c>
      <c r="J9" s="9">
        <f>STDEV('Raw Data'!AU9,'Raw Data'!BA9)</f>
        <v>0.33516861428242117</v>
      </c>
      <c r="K9" s="1">
        <f>AVERAGE('Raw Data'!BM9,'Raw Data'!BS9,'Raw Data'!BY9)</f>
        <v>67.245999999999995</v>
      </c>
      <c r="L9" s="9">
        <f>STDEV('Raw Data'!BM9,'Raw Data'!BS9,'Raw Data'!BY9)</f>
        <v>0.64650754055927584</v>
      </c>
      <c r="N9" s="1">
        <f>AVERAGE('Raw Data'!K187,'Raw Data'!Q187,'Raw Data'!W187)</f>
        <v>33.924666666666674</v>
      </c>
      <c r="O9" s="9">
        <f>STDEV('Raw Data'!K187,'Raw Data'!Q187,'Raw Data'!W187)</f>
        <v>0.2499626638786947</v>
      </c>
      <c r="P9" s="1">
        <f>AVERAGE('Raw Data'!AC187,'Raw Data'!AI187,'Raw Data'!AO187)</f>
        <v>48.032999999999994</v>
      </c>
      <c r="Q9" s="9">
        <f>STDEV('Raw Data'!AC187,'Raw Data'!AI187,'Raw Data'!AO187)</f>
        <v>1.0404811387045902</v>
      </c>
      <c r="R9" s="1">
        <f>AVERAGE('Raw Data'!AU187,'Raw Data'!BA187)</f>
        <v>61.045000000000002</v>
      </c>
      <c r="S9" s="9">
        <f>STDEV('Raw Data'!AU187,'Raw Data'!BA187)</f>
        <v>0.80468751699028984</v>
      </c>
      <c r="T9" s="1">
        <f>AVERAGE('Raw Data'!BM187,'Raw Data'!BS187,'Raw Data'!BY187)</f>
        <v>67.533666666666662</v>
      </c>
      <c r="U9" s="9">
        <f>STDEV('Raw Data'!BM187,'Raw Data'!BS187,'Raw Data'!BY187)</f>
        <v>1.24250003353454</v>
      </c>
      <c r="W9" s="2">
        <f t="shared" si="8"/>
        <v>1.676333333333325</v>
      </c>
      <c r="X9" s="9">
        <f t="shared" si="9"/>
        <v>0.892028859842942</v>
      </c>
      <c r="Y9" s="2">
        <f t="shared" si="10"/>
        <v>1.1920000000000073</v>
      </c>
      <c r="Z9" s="9">
        <f t="shared" si="11"/>
        <v>1.2651074951278742</v>
      </c>
      <c r="AA9" s="2">
        <f t="shared" si="12"/>
        <v>0.63299999999999557</v>
      </c>
      <c r="AB9" s="9">
        <f t="shared" si="13"/>
        <v>1.1398561312727109</v>
      </c>
      <c r="AC9" s="2">
        <f t="shared" si="14"/>
        <v>-0.28766666666666652</v>
      </c>
      <c r="AD9" s="9">
        <f t="shared" si="15"/>
        <v>1.8890075740938159</v>
      </c>
    </row>
    <row r="10" spans="1:30" x14ac:dyDescent="0.2">
      <c r="A10" t="str">
        <f>'Raw Data'!A10</f>
        <v>Apo_lipin</v>
      </c>
      <c r="B10">
        <f>'Raw Data'!B10</f>
        <v>31</v>
      </c>
      <c r="C10">
        <f>'Raw Data'!C10</f>
        <v>35</v>
      </c>
      <c r="D10" t="str">
        <f>'Raw Data'!D10</f>
        <v>IDIIV</v>
      </c>
      <c r="E10" s="1">
        <f>AVERAGE('Raw Data'!K10,'Raw Data'!Q10,'Raw Data'!W10)</f>
        <v>0.81733333333333336</v>
      </c>
      <c r="F10" s="9">
        <f>STDEV('Raw Data'!K10,'Raw Data'!Q10,'Raw Data'!W10)</f>
        <v>0.39376939105691466</v>
      </c>
      <c r="G10" s="1">
        <f>AVERAGE('Raw Data'!AC10,'Raw Data'!AI10,'Raw Data'!AO10)</f>
        <v>1.07</v>
      </c>
      <c r="H10" s="9">
        <f>STDEV('Raw Data'!AC10,'Raw Data'!AI10,'Raw Data'!AO10)</f>
        <v>0.28725076153075779</v>
      </c>
      <c r="I10" s="1">
        <f>AVERAGE('Raw Data'!AU10,'Raw Data'!BA10)</f>
        <v>1.4020000000000001</v>
      </c>
      <c r="J10" s="9">
        <f>STDEV('Raw Data'!AU10,'Raw Data'!BA10)</f>
        <v>0.14424978336205568</v>
      </c>
      <c r="K10" s="1">
        <f>AVERAGE('Raw Data'!BM10,'Raw Data'!BS10,'Raw Data'!BY10)</f>
        <v>2.3123333333333331</v>
      </c>
      <c r="L10" s="9">
        <f>STDEV('Raw Data'!BM10,'Raw Data'!BS10,'Raw Data'!BY10)</f>
        <v>0.10981954895797615</v>
      </c>
      <c r="N10" s="1">
        <f>AVERAGE('Raw Data'!K188,'Raw Data'!Q188,'Raw Data'!W188)</f>
        <v>0.90266666666666662</v>
      </c>
      <c r="O10" s="9">
        <f>STDEV('Raw Data'!K188,'Raw Data'!Q188,'Raw Data'!W188)</f>
        <v>0.24213494859960513</v>
      </c>
      <c r="P10" s="1">
        <f>AVERAGE('Raw Data'!AC188,'Raw Data'!AI188,'Raw Data'!AO188)</f>
        <v>1.468</v>
      </c>
      <c r="Q10" s="9">
        <f>STDEV('Raw Data'!AC188,'Raw Data'!AI188,'Raw Data'!AO188)</f>
        <v>0.36249689653843975</v>
      </c>
      <c r="R10" s="1">
        <f>AVERAGE('Raw Data'!AU188,'Raw Data'!BA188)</f>
        <v>1.22</v>
      </c>
      <c r="S10" s="9">
        <f>STDEV('Raw Data'!AU188,'Raw Data'!BA188)</f>
        <v>0.21920310216782957</v>
      </c>
      <c r="T10" s="1">
        <f>AVERAGE('Raw Data'!BM188,'Raw Data'!BS188,'Raw Data'!BY188)</f>
        <v>2.5863333333333332</v>
      </c>
      <c r="U10" s="9">
        <f>STDEV('Raw Data'!BM188,'Raw Data'!BS188,'Raw Data'!BY188)</f>
        <v>0.30948397912223724</v>
      </c>
      <c r="W10" s="2">
        <f t="shared" si="8"/>
        <v>-8.5333333333333261E-2</v>
      </c>
      <c r="X10" s="9">
        <f t="shared" si="9"/>
        <v>0.63590433965651982</v>
      </c>
      <c r="Y10" s="2">
        <f t="shared" si="10"/>
        <v>-0.39799999999999991</v>
      </c>
      <c r="Z10" s="9">
        <f t="shared" si="11"/>
        <v>0.64974765806919754</v>
      </c>
      <c r="AA10" s="2">
        <f t="shared" si="12"/>
        <v>0.18200000000000016</v>
      </c>
      <c r="AB10" s="9">
        <f t="shared" si="13"/>
        <v>0.36345288552988525</v>
      </c>
      <c r="AC10" s="2">
        <f t="shared" si="14"/>
        <v>-0.27400000000000002</v>
      </c>
      <c r="AD10" s="9">
        <f t="shared" si="15"/>
        <v>0.41930352808021337</v>
      </c>
    </row>
    <row r="11" spans="1:30" x14ac:dyDescent="0.2">
      <c r="A11" t="str">
        <f>'Raw Data'!A11</f>
        <v>Apo_lipin</v>
      </c>
      <c r="B11">
        <f>'Raw Data'!B11</f>
        <v>32</v>
      </c>
      <c r="C11">
        <f>'Raw Data'!C11</f>
        <v>36</v>
      </c>
      <c r="D11" t="str">
        <f>'Raw Data'!D11</f>
        <v>DIIVI</v>
      </c>
      <c r="E11" s="1">
        <f>AVERAGE('Raw Data'!K11,'Raw Data'!Q11,'Raw Data'!W11)</f>
        <v>0.98133333333333328</v>
      </c>
      <c r="F11" s="9">
        <f>STDEV('Raw Data'!K11,'Raw Data'!Q11,'Raw Data'!W11)</f>
        <v>0.32501435865717282</v>
      </c>
      <c r="G11" s="1">
        <f>AVERAGE('Raw Data'!AC11,'Raw Data'!AI11,'Raw Data'!AO11)</f>
        <v>1.4400000000000002</v>
      </c>
      <c r="H11" s="9">
        <f>STDEV('Raw Data'!AC11,'Raw Data'!AI11,'Raw Data'!AO11)</f>
        <v>0.51449878522694281</v>
      </c>
      <c r="I11" s="1">
        <f>AVERAGE('Raw Data'!AU11,'Raw Data'!BA11)</f>
        <v>1.8180000000000001</v>
      </c>
      <c r="J11" s="9">
        <f>STDEV('Raw Data'!AU11,'Raw Data'!BA11)</f>
        <v>1.0847018023401636</v>
      </c>
      <c r="K11" s="1">
        <f>AVERAGE('Raw Data'!BM11,'Raw Data'!BS11,'Raw Data'!BY11)</f>
        <v>2.9769999999999999</v>
      </c>
      <c r="L11" s="9">
        <f>STDEV('Raw Data'!BM11,'Raw Data'!BS11,'Raw Data'!BY11)</f>
        <v>0.73191597878445247</v>
      </c>
      <c r="N11" s="1">
        <f>AVERAGE('Raw Data'!K189,'Raw Data'!Q189,'Raw Data'!W189)</f>
        <v>0.56633333333333336</v>
      </c>
      <c r="O11" s="9">
        <f>STDEV('Raw Data'!K189,'Raw Data'!Q189,'Raw Data'!W189)</f>
        <v>0.12876852617520043</v>
      </c>
      <c r="P11" s="1">
        <f>AVERAGE('Raw Data'!AC189,'Raw Data'!AI189,'Raw Data'!AO189)</f>
        <v>1.2726666666666666</v>
      </c>
      <c r="Q11" s="9">
        <f>STDEV('Raw Data'!AC189,'Raw Data'!AI189,'Raw Data'!AO189)</f>
        <v>6.0500688701314212E-2</v>
      </c>
      <c r="R11" s="1">
        <f>AVERAGE('Raw Data'!AU189,'Raw Data'!BA189)</f>
        <v>1.6830000000000001</v>
      </c>
      <c r="S11" s="9">
        <f>STDEV('Raw Data'!AU189,'Raw Data'!BA189)</f>
        <v>1.4142135623730963E-2</v>
      </c>
      <c r="T11" s="1">
        <f>AVERAGE('Raw Data'!BM189,'Raw Data'!BS189,'Raw Data'!BY189)</f>
        <v>2.200333333333333</v>
      </c>
      <c r="U11" s="9">
        <f>STDEV('Raw Data'!BM189,'Raw Data'!BS189,'Raw Data'!BY189)</f>
        <v>0.67012038719422184</v>
      </c>
      <c r="W11" s="2">
        <f t="shared" si="8"/>
        <v>0.41499999999999992</v>
      </c>
      <c r="X11" s="9">
        <f t="shared" si="9"/>
        <v>0.45378288483237328</v>
      </c>
      <c r="Y11" s="2">
        <f t="shared" si="10"/>
        <v>0.16733333333333356</v>
      </c>
      <c r="Z11" s="9">
        <f t="shared" si="11"/>
        <v>0.57499947392825701</v>
      </c>
      <c r="AA11" s="2">
        <f t="shared" si="12"/>
        <v>0.13500000000000001</v>
      </c>
      <c r="AB11" s="9">
        <f t="shared" si="13"/>
        <v>1.0988439379638946</v>
      </c>
      <c r="AC11" s="2">
        <f t="shared" si="14"/>
        <v>0.77666666666666684</v>
      </c>
      <c r="AD11" s="9">
        <f t="shared" si="15"/>
        <v>1.4020363659786743</v>
      </c>
    </row>
    <row r="12" spans="1:30" x14ac:dyDescent="0.2">
      <c r="A12" t="str">
        <f>'Raw Data'!A12</f>
        <v>Apo_lipin</v>
      </c>
      <c r="B12">
        <f>'Raw Data'!B12</f>
        <v>33</v>
      </c>
      <c r="C12">
        <f>'Raw Data'!C12</f>
        <v>43</v>
      </c>
      <c r="D12" t="str">
        <f>'Raw Data'!D12</f>
        <v>IIVIRQPNGSL</v>
      </c>
      <c r="E12" s="1">
        <f>AVERAGE('Raw Data'!K12,'Raw Data'!Q12,'Raw Data'!W12)</f>
        <v>14.738999999999999</v>
      </c>
      <c r="F12" s="9">
        <f>STDEV('Raw Data'!K12,'Raw Data'!Q12,'Raw Data'!W12)</f>
        <v>0.20347235684485471</v>
      </c>
      <c r="G12" s="1">
        <f>AVERAGE('Raw Data'!AC12,'Raw Data'!AI12,'Raw Data'!AO12)</f>
        <v>27.078666666666663</v>
      </c>
      <c r="H12" s="9">
        <f>STDEV('Raw Data'!AC12,'Raw Data'!AI12,'Raw Data'!AO12)</f>
        <v>0.56356573115594299</v>
      </c>
      <c r="I12" s="1">
        <f>AVERAGE('Raw Data'!AU12,'Raw Data'!BA12)</f>
        <v>38.564</v>
      </c>
      <c r="J12" s="9">
        <f>STDEV('Raw Data'!AU12,'Raw Data'!BA12)</f>
        <v>0.57134227919873526</v>
      </c>
      <c r="K12" s="1">
        <f>AVERAGE('Raw Data'!BM12,'Raw Data'!BS12,'Raw Data'!BY12)</f>
        <v>39.926666666666669</v>
      </c>
      <c r="L12" s="9">
        <f>STDEV('Raw Data'!BM12,'Raw Data'!BS12,'Raw Data'!BY12)</f>
        <v>0.41383128607360625</v>
      </c>
      <c r="N12" s="1">
        <f>AVERAGE('Raw Data'!K190,'Raw Data'!Q190,'Raw Data'!W190)</f>
        <v>14.280333333333333</v>
      </c>
      <c r="O12" s="9">
        <f>STDEV('Raw Data'!K190,'Raw Data'!Q190,'Raw Data'!W190)</f>
        <v>0.25318043631634224</v>
      </c>
      <c r="P12" s="1">
        <f>AVERAGE('Raw Data'!AC190,'Raw Data'!AI190,'Raw Data'!AO190)</f>
        <v>25.785666666666668</v>
      </c>
      <c r="Q12" s="9">
        <f>STDEV('Raw Data'!AC190,'Raw Data'!AI190,'Raw Data'!AO190)</f>
        <v>0.60176767388530716</v>
      </c>
      <c r="R12" s="1">
        <f>AVERAGE('Raw Data'!AU190,'Raw Data'!BA190)</f>
        <v>39.423500000000004</v>
      </c>
      <c r="S12" s="9">
        <f>STDEV('Raw Data'!AU190,'Raw Data'!BA190)</f>
        <v>0.24536605307173293</v>
      </c>
      <c r="T12" s="1">
        <f>AVERAGE('Raw Data'!BM190,'Raw Data'!BS190,'Raw Data'!BY190)</f>
        <v>40.036333333333332</v>
      </c>
      <c r="U12" s="9">
        <f>STDEV('Raw Data'!BM190,'Raw Data'!BS190,'Raw Data'!BY190)</f>
        <v>0.68099216833479947</v>
      </c>
      <c r="W12" s="2">
        <f t="shared" si="8"/>
        <v>0.45866666666666589</v>
      </c>
      <c r="X12" s="9">
        <f t="shared" si="9"/>
        <v>0.45665279316119695</v>
      </c>
      <c r="Y12" s="2">
        <f t="shared" si="10"/>
        <v>1.2929999999999957</v>
      </c>
      <c r="Z12" s="9">
        <f t="shared" si="11"/>
        <v>1.1653334050412503</v>
      </c>
      <c r="AA12" s="2">
        <f t="shared" si="12"/>
        <v>-0.85950000000000415</v>
      </c>
      <c r="AB12" s="9">
        <f t="shared" si="13"/>
        <v>0.81670833227046824</v>
      </c>
      <c r="AC12" s="2">
        <f t="shared" si="14"/>
        <v>-0.10966666666666214</v>
      </c>
      <c r="AD12" s="9">
        <f t="shared" si="15"/>
        <v>1.0948234544084057</v>
      </c>
    </row>
    <row r="13" spans="1:30" x14ac:dyDescent="0.2">
      <c r="A13" t="str">
        <f>'Raw Data'!A13</f>
        <v>Apo_lipin</v>
      </c>
      <c r="B13">
        <f>'Raw Data'!B13</f>
        <v>33</v>
      </c>
      <c r="C13">
        <f>'Raw Data'!C13</f>
        <v>52</v>
      </c>
      <c r="D13" t="str">
        <f>'Raw Data'!D13</f>
        <v>IIVIRQPNGSLQCSPFHVRF</v>
      </c>
      <c r="E13" s="1">
        <f>AVERAGE('Raw Data'!K13,'Raw Data'!Q13,'Raw Data'!W13)</f>
        <v>5.7126666666666663</v>
      </c>
      <c r="F13" s="9">
        <f>STDEV('Raw Data'!K13,'Raw Data'!Q13,'Raw Data'!W13)</f>
        <v>0.34447980105273701</v>
      </c>
      <c r="G13" s="1">
        <f>AVERAGE('Raw Data'!AC13,'Raw Data'!AI13,'Raw Data'!AO13)</f>
        <v>11.103</v>
      </c>
      <c r="H13" s="9">
        <f>STDEV('Raw Data'!AC13,'Raw Data'!AI13,'Raw Data'!AO13)</f>
        <v>0.24870062324007164</v>
      </c>
      <c r="I13" s="1">
        <f>AVERAGE('Raw Data'!AU13,'Raw Data'!BA13)</f>
        <v>18.301000000000002</v>
      </c>
      <c r="J13" s="9">
        <f>STDEV('Raw Data'!AU13,'Raw Data'!BA13)</f>
        <v>0.23758787847868143</v>
      </c>
      <c r="K13" s="1">
        <f>AVERAGE('Raw Data'!BM13,'Raw Data'!BS13,'Raw Data'!BY13)</f>
        <v>21.440333333333331</v>
      </c>
      <c r="L13" s="9">
        <f>STDEV('Raw Data'!BM13,'Raw Data'!BS13,'Raw Data'!BY13)</f>
        <v>0.81618033138108181</v>
      </c>
      <c r="N13" s="1">
        <f>AVERAGE('Raw Data'!K191,'Raw Data'!Q191,'Raw Data'!W191)</f>
        <v>5.5139999999999993</v>
      </c>
      <c r="O13" s="9">
        <f>STDEV('Raw Data'!K191,'Raw Data'!Q191,'Raw Data'!W191)</f>
        <v>0.21364222429098587</v>
      </c>
      <c r="P13" s="1">
        <f>AVERAGE('Raw Data'!AC191,'Raw Data'!AI191,'Raw Data'!AO191)</f>
        <v>10.162333333333333</v>
      </c>
      <c r="Q13" s="9">
        <f>STDEV('Raw Data'!AC191,'Raw Data'!AI191,'Raw Data'!AO191)</f>
        <v>0.1606123698017474</v>
      </c>
      <c r="R13" s="1">
        <f>AVERAGE('Raw Data'!AU191,'Raw Data'!BA191)</f>
        <v>18.473500000000001</v>
      </c>
      <c r="S13" s="9">
        <f>STDEV('Raw Data'!AU191,'Raw Data'!BA191)</f>
        <v>0.41507168055650323</v>
      </c>
      <c r="T13" s="1">
        <f>AVERAGE('Raw Data'!BM191,'Raw Data'!BS191,'Raw Data'!BY191)</f>
        <v>21.395</v>
      </c>
      <c r="U13" s="9">
        <f>STDEV('Raw Data'!BM191,'Raw Data'!BS191,'Raw Data'!BY191)</f>
        <v>0.94164377553297851</v>
      </c>
      <c r="W13" s="2">
        <f t="shared" si="8"/>
        <v>0.19866666666666699</v>
      </c>
      <c r="X13" s="9">
        <f t="shared" si="9"/>
        <v>0.55812202534372291</v>
      </c>
      <c r="Y13" s="2">
        <f t="shared" si="10"/>
        <v>0.94066666666666698</v>
      </c>
      <c r="Z13" s="9">
        <f t="shared" si="11"/>
        <v>0.40931299304181901</v>
      </c>
      <c r="AA13" s="2">
        <f t="shared" si="12"/>
        <v>-0.17249999999999943</v>
      </c>
      <c r="AB13" s="9">
        <f t="shared" si="13"/>
        <v>0.65265955903518469</v>
      </c>
      <c r="AC13" s="2">
        <f t="shared" si="14"/>
        <v>4.5333333333331893E-2</v>
      </c>
      <c r="AD13" s="9">
        <f t="shared" si="15"/>
        <v>1.7578241069140603</v>
      </c>
    </row>
    <row r="14" spans="1:30" x14ac:dyDescent="0.2">
      <c r="A14" t="str">
        <f>'Raw Data'!A14</f>
        <v>Apo_lipin</v>
      </c>
      <c r="B14">
        <f>'Raw Data'!B14</f>
        <v>33</v>
      </c>
      <c r="C14">
        <f>'Raw Data'!C14</f>
        <v>55</v>
      </c>
      <c r="D14" t="str">
        <f>'Raw Data'!D14</f>
        <v>IIVIRQPNGSLQCSPFHVRFGKM</v>
      </c>
      <c r="E14" s="1">
        <f>AVERAGE('Raw Data'!K14,'Raw Data'!Q14,'Raw Data'!W14)</f>
        <v>10.807333333333332</v>
      </c>
      <c r="F14" s="9">
        <f>STDEV('Raw Data'!K14,'Raw Data'!Q14,'Raw Data'!W14)</f>
        <v>0.47311344657844301</v>
      </c>
      <c r="G14" s="1">
        <f>AVERAGE('Raw Data'!AC14,'Raw Data'!AI14,'Raw Data'!AO14)</f>
        <v>16.047333333333331</v>
      </c>
      <c r="H14" s="9">
        <f>STDEV('Raw Data'!AC14,'Raw Data'!AI14,'Raw Data'!AO14)</f>
        <v>0.77450005379814668</v>
      </c>
      <c r="I14" s="1">
        <f>AVERAGE('Raw Data'!AU14,'Raw Data'!BA14)</f>
        <v>23.273</v>
      </c>
      <c r="J14" s="9">
        <f>STDEV('Raw Data'!AU14,'Raw Data'!BA14)</f>
        <v>0.24183051916579837</v>
      </c>
      <c r="K14" s="1">
        <f>AVERAGE('Raw Data'!BM14,'Raw Data'!BS14,'Raw Data'!BY14)</f>
        <v>25.856999999999999</v>
      </c>
      <c r="L14" s="9">
        <f>STDEV('Raw Data'!BM14,'Raw Data'!BS14,'Raw Data'!BY14)</f>
        <v>0.47021697119521366</v>
      </c>
      <c r="N14" s="1">
        <f>AVERAGE('Raw Data'!K192,'Raw Data'!Q192,'Raw Data'!W192)</f>
        <v>10.053666666666667</v>
      </c>
      <c r="O14" s="9">
        <f>STDEV('Raw Data'!K192,'Raw Data'!Q192,'Raw Data'!W192)</f>
        <v>0.296635017038335</v>
      </c>
      <c r="P14" s="1">
        <f>AVERAGE('Raw Data'!AC192,'Raw Data'!AI192,'Raw Data'!AO192)</f>
        <v>15.552</v>
      </c>
      <c r="Q14" s="9">
        <f>STDEV('Raw Data'!AC192,'Raw Data'!AI192,'Raw Data'!AO192)</f>
        <v>0.13036870790185842</v>
      </c>
      <c r="R14" s="1">
        <f>AVERAGE('Raw Data'!AU192,'Raw Data'!BA192)</f>
        <v>23.1465</v>
      </c>
      <c r="S14" s="9">
        <f>STDEV('Raw Data'!AU192,'Raw Data'!BA192)</f>
        <v>3.464823227814047E-2</v>
      </c>
      <c r="T14" s="1">
        <f>AVERAGE('Raw Data'!BM192,'Raw Data'!BS192,'Raw Data'!BY192)</f>
        <v>25.819333333333333</v>
      </c>
      <c r="U14" s="9">
        <f>STDEV('Raw Data'!BM192,'Raw Data'!BS192,'Raw Data'!BY192)</f>
        <v>0.67007188669077411</v>
      </c>
      <c r="W14" s="2">
        <f t="shared" si="8"/>
        <v>0.75366666666666582</v>
      </c>
      <c r="X14" s="9">
        <f t="shared" si="9"/>
        <v>0.76974846361677796</v>
      </c>
      <c r="Y14" s="2">
        <f t="shared" si="10"/>
        <v>0.49533333333333118</v>
      </c>
      <c r="Z14" s="9">
        <f t="shared" si="11"/>
        <v>0.90486876170000508</v>
      </c>
      <c r="AA14" s="2">
        <f t="shared" si="12"/>
        <v>0.12650000000000006</v>
      </c>
      <c r="AB14" s="9">
        <f t="shared" si="13"/>
        <v>0.27647875144393885</v>
      </c>
      <c r="AC14" s="2">
        <f t="shared" si="14"/>
        <v>3.7666666666666515E-2</v>
      </c>
      <c r="AD14" s="9">
        <f t="shared" si="15"/>
        <v>1.1402888578859878</v>
      </c>
    </row>
    <row r="15" spans="1:30" x14ac:dyDescent="0.2">
      <c r="A15" t="str">
        <f>'Raw Data'!A15</f>
        <v>Apo_lipin</v>
      </c>
      <c r="B15">
        <f>'Raw Data'!B15</f>
        <v>33</v>
      </c>
      <c r="C15">
        <f>'Raw Data'!C15</f>
        <v>58</v>
      </c>
      <c r="D15" t="str">
        <f>'Raw Data'!D15</f>
        <v>IIVIRQPNGSLQCSPFHVRFGKMGVL</v>
      </c>
      <c r="E15" s="1">
        <f>AVERAGE('Raw Data'!K15,'Raw Data'!Q15,'Raw Data'!W15)</f>
        <v>16.164000000000001</v>
      </c>
      <c r="F15" s="9">
        <f>STDEV('Raw Data'!K15,'Raw Data'!Q15,'Raw Data'!W15)</f>
        <v>0.58205755729137298</v>
      </c>
      <c r="G15" s="1">
        <f>AVERAGE('Raw Data'!AC15,'Raw Data'!AI15,'Raw Data'!AO15)</f>
        <v>21.479333333333333</v>
      </c>
      <c r="H15" s="9">
        <f>STDEV('Raw Data'!AC15,'Raw Data'!AI15,'Raw Data'!AO15)</f>
        <v>0.54553307263018724</v>
      </c>
      <c r="I15" s="1">
        <f>AVERAGE('Raw Data'!AU15,'Raw Data'!BA15)</f>
        <v>26.95</v>
      </c>
      <c r="J15" s="9">
        <f>STDEV('Raw Data'!AU15,'Raw Data'!BA15)</f>
        <v>0.1032375900532365</v>
      </c>
      <c r="K15" s="1">
        <f>AVERAGE('Raw Data'!BM15,'Raw Data'!BS15,'Raw Data'!BY15)</f>
        <v>28.455000000000002</v>
      </c>
      <c r="L15" s="9">
        <f>STDEV('Raw Data'!BM15,'Raw Data'!BS15,'Raw Data'!BY15)</f>
        <v>0.61100245498688399</v>
      </c>
      <c r="N15" s="1">
        <f>AVERAGE('Raw Data'!K193,'Raw Data'!Q193,'Raw Data'!W193)</f>
        <v>15.557333333333332</v>
      </c>
      <c r="O15" s="9">
        <f>STDEV('Raw Data'!K193,'Raw Data'!Q193,'Raw Data'!W193)</f>
        <v>0.29578088736991315</v>
      </c>
      <c r="P15" s="1">
        <f>AVERAGE('Raw Data'!AC193,'Raw Data'!AI193,'Raw Data'!AO193)</f>
        <v>20.995666666666665</v>
      </c>
      <c r="Q15" s="9">
        <f>STDEV('Raw Data'!AC193,'Raw Data'!AI193,'Raw Data'!AO193)</f>
        <v>0.12116655204029514</v>
      </c>
      <c r="R15" s="1">
        <f>AVERAGE('Raw Data'!AU193,'Raw Data'!BA193)</f>
        <v>26.381</v>
      </c>
      <c r="S15" s="9">
        <f>STDEV('Raw Data'!AU193,'Raw Data'!BA193)</f>
        <v>0.36062445840513779</v>
      </c>
      <c r="T15" s="1">
        <f>AVERAGE('Raw Data'!BM193,'Raw Data'!BS193,'Raw Data'!BY193)</f>
        <v>28.47066666666667</v>
      </c>
      <c r="U15" s="9">
        <f>STDEV('Raw Data'!BM193,'Raw Data'!BS193,'Raw Data'!BY193)</f>
        <v>0.57939393622416746</v>
      </c>
      <c r="W15" s="2">
        <f t="shared" si="8"/>
        <v>0.60666666666666913</v>
      </c>
      <c r="X15" s="9">
        <f t="shared" si="9"/>
        <v>0.87783844466128613</v>
      </c>
      <c r="Y15" s="2">
        <f t="shared" si="10"/>
        <v>0.48366666666666802</v>
      </c>
      <c r="Z15" s="9">
        <f t="shared" si="11"/>
        <v>0.66669962467048238</v>
      </c>
      <c r="AA15" s="2">
        <f t="shared" si="12"/>
        <v>0.56899999999999906</v>
      </c>
      <c r="AB15" s="9">
        <f t="shared" si="13"/>
        <v>0.46386204845837431</v>
      </c>
      <c r="AC15" s="2">
        <f t="shared" si="14"/>
        <v>-1.566666666666805E-2</v>
      </c>
      <c r="AD15" s="9">
        <f t="shared" si="15"/>
        <v>1.1903963912110513</v>
      </c>
    </row>
    <row r="16" spans="1:30" x14ac:dyDescent="0.2">
      <c r="A16" t="str">
        <f>'Raw Data'!A16</f>
        <v>Apo_lipin</v>
      </c>
      <c r="B16">
        <f>'Raw Data'!B16</f>
        <v>34</v>
      </c>
      <c r="C16">
        <f>'Raw Data'!C16</f>
        <v>43</v>
      </c>
      <c r="D16" t="str">
        <f>'Raw Data'!D16</f>
        <v>IVIRQPNGSL</v>
      </c>
      <c r="E16" s="1">
        <f>AVERAGE('Raw Data'!K16,'Raw Data'!Q16,'Raw Data'!W16)</f>
        <v>17.951666666666664</v>
      </c>
      <c r="F16" s="9">
        <f>STDEV('Raw Data'!K16,'Raw Data'!Q16,'Raw Data'!W16)</f>
        <v>0.39888887341380219</v>
      </c>
      <c r="G16" s="1">
        <f>AVERAGE('Raw Data'!AC16,'Raw Data'!AI16,'Raw Data'!AO16)</f>
        <v>31.947666666666663</v>
      </c>
      <c r="H16" s="9">
        <f>STDEV('Raw Data'!AC16,'Raw Data'!AI16,'Raw Data'!AO16)</f>
        <v>0.81337957518819615</v>
      </c>
      <c r="I16" s="1">
        <f>AVERAGE('Raw Data'!AU16,'Raw Data'!BA16)</f>
        <v>47.076000000000001</v>
      </c>
      <c r="J16" s="9">
        <f>STDEV('Raw Data'!AU16,'Raw Data'!BA16)</f>
        <v>1.6079608204182096</v>
      </c>
      <c r="K16" s="1">
        <f>AVERAGE('Raw Data'!BM16,'Raw Data'!BS16,'Raw Data'!BY16)</f>
        <v>47.377333333333333</v>
      </c>
      <c r="L16" s="9">
        <f>STDEV('Raw Data'!BM16,'Raw Data'!BS16,'Raw Data'!BY16)</f>
        <v>0.26609459470897384</v>
      </c>
      <c r="N16" s="1">
        <f>AVERAGE('Raw Data'!K194,'Raw Data'!Q194,'Raw Data'!W194)</f>
        <v>16.274333333333331</v>
      </c>
      <c r="O16" s="9">
        <f>STDEV('Raw Data'!K194,'Raw Data'!Q194,'Raw Data'!W194)</f>
        <v>0.25639097748035894</v>
      </c>
      <c r="P16" s="1">
        <f>AVERAGE('Raw Data'!AC194,'Raw Data'!AI194,'Raw Data'!AO194)</f>
        <v>30.180999999999997</v>
      </c>
      <c r="Q16" s="9">
        <f>STDEV('Raw Data'!AC194,'Raw Data'!AI194,'Raw Data'!AO194)</f>
        <v>0.81506380118368549</v>
      </c>
      <c r="R16" s="1">
        <f>AVERAGE('Raw Data'!AU194,'Raw Data'!BA194)</f>
        <v>46.305999999999997</v>
      </c>
      <c r="S16" s="9">
        <f>STDEV('Raw Data'!AU194,'Raw Data'!BA194)</f>
        <v>9.8994949366137154E-3</v>
      </c>
      <c r="T16" s="1">
        <f>AVERAGE('Raw Data'!BM194,'Raw Data'!BS194,'Raw Data'!BY194)</f>
        <v>46.812000000000005</v>
      </c>
      <c r="U16" s="9">
        <f>STDEV('Raw Data'!BM194,'Raw Data'!BS194,'Raw Data'!BY194)</f>
        <v>1.3918545182597239</v>
      </c>
      <c r="W16" s="2">
        <f t="shared" si="8"/>
        <v>1.6773333333333333</v>
      </c>
      <c r="X16" s="9">
        <f t="shared" si="9"/>
        <v>0.65527985089416108</v>
      </c>
      <c r="Y16" s="2">
        <f t="shared" si="10"/>
        <v>1.7666666666666657</v>
      </c>
      <c r="Z16" s="9">
        <f t="shared" si="11"/>
        <v>1.6284433763718815</v>
      </c>
      <c r="AA16" s="2">
        <f t="shared" si="12"/>
        <v>0.77000000000000313</v>
      </c>
      <c r="AB16" s="9">
        <f t="shared" si="13"/>
        <v>1.6178603153548234</v>
      </c>
      <c r="AC16" s="2">
        <f t="shared" si="14"/>
        <v>0.56533333333332791</v>
      </c>
      <c r="AD16" s="9">
        <f t="shared" si="15"/>
        <v>1.6579491129686978</v>
      </c>
    </row>
    <row r="17" spans="1:30" x14ac:dyDescent="0.2">
      <c r="A17" t="str">
        <f>'Raw Data'!A17</f>
        <v>Apo_lipin</v>
      </c>
      <c r="B17">
        <f>'Raw Data'!B17</f>
        <v>34</v>
      </c>
      <c r="C17">
        <f>'Raw Data'!C17</f>
        <v>55</v>
      </c>
      <c r="D17" t="str">
        <f>'Raw Data'!D17</f>
        <v>IVIRQPNGSLQCSPFHVRFGKM</v>
      </c>
      <c r="E17" s="1">
        <f>AVERAGE('Raw Data'!K17,'Raw Data'!Q17,'Raw Data'!W17)</f>
        <v>12.790666666666667</v>
      </c>
      <c r="F17" s="9">
        <f>STDEV('Raw Data'!K17,'Raw Data'!Q17,'Raw Data'!W17)</f>
        <v>0.14047182398379171</v>
      </c>
      <c r="G17" s="1">
        <f>AVERAGE('Raw Data'!AC17,'Raw Data'!AI17,'Raw Data'!AO17)</f>
        <v>18.955333333333332</v>
      </c>
      <c r="H17" s="9">
        <f>STDEV('Raw Data'!AC17,'Raw Data'!AI17,'Raw Data'!AO17)</f>
        <v>0.69108923688141255</v>
      </c>
      <c r="I17" s="1">
        <f>AVERAGE('Raw Data'!AU17,'Raw Data'!BA17)</f>
        <v>25.793500000000002</v>
      </c>
      <c r="J17" s="9">
        <f>STDEV('Raw Data'!AU17,'Raw Data'!BA17)</f>
        <v>0.11525840533340743</v>
      </c>
      <c r="K17" s="1">
        <f>AVERAGE('Raw Data'!BM17,'Raw Data'!BS17,'Raw Data'!BY17)</f>
        <v>27.450666666666667</v>
      </c>
      <c r="L17" s="9">
        <f>STDEV('Raw Data'!BM17,'Raw Data'!BS17,'Raw Data'!BY17)</f>
        <v>0.71593458732857218</v>
      </c>
      <c r="N17" s="1">
        <f>AVERAGE('Raw Data'!K195,'Raw Data'!Q195,'Raw Data'!W195)</f>
        <v>11.689333333333332</v>
      </c>
      <c r="O17" s="9">
        <f>STDEV('Raw Data'!K195,'Raw Data'!Q195,'Raw Data'!W195)</f>
        <v>0.51950970475375469</v>
      </c>
      <c r="P17" s="1">
        <f>AVERAGE('Raw Data'!AC195,'Raw Data'!AI195,'Raw Data'!AO195)</f>
        <v>17.729333333333333</v>
      </c>
      <c r="Q17" s="9">
        <f>STDEV('Raw Data'!AC195,'Raw Data'!AI195,'Raw Data'!AO195)</f>
        <v>0.21403815859171646</v>
      </c>
      <c r="R17" s="1">
        <f>AVERAGE('Raw Data'!AU195,'Raw Data'!BA195)</f>
        <v>26.334499999999998</v>
      </c>
      <c r="S17" s="9">
        <f>STDEV('Raw Data'!AU195,'Raw Data'!BA195)</f>
        <v>0.11950104602052687</v>
      </c>
      <c r="T17" s="1">
        <f>AVERAGE('Raw Data'!BM195,'Raw Data'!BS195,'Raw Data'!BY195)</f>
        <v>28.11033333333333</v>
      </c>
      <c r="U17" s="9">
        <f>STDEV('Raw Data'!BM195,'Raw Data'!BS195,'Raw Data'!BY195)</f>
        <v>5.4049360156558389E-2</v>
      </c>
      <c r="W17" s="2">
        <f t="shared" si="8"/>
        <v>1.1013333333333346</v>
      </c>
      <c r="X17" s="9">
        <f t="shared" si="9"/>
        <v>0.65998152873754634</v>
      </c>
      <c r="Y17" s="2">
        <f t="shared" si="10"/>
        <v>1.2259999999999991</v>
      </c>
      <c r="Z17" s="9">
        <f t="shared" si="11"/>
        <v>0.90512739547312904</v>
      </c>
      <c r="AA17" s="2">
        <f t="shared" si="12"/>
        <v>-0.54099999999999682</v>
      </c>
      <c r="AB17" s="9">
        <f t="shared" si="13"/>
        <v>0.23475945135393431</v>
      </c>
      <c r="AC17" s="2">
        <f t="shared" si="14"/>
        <v>-0.65966666666666285</v>
      </c>
      <c r="AD17" s="9">
        <f t="shared" si="15"/>
        <v>0.76998394748513055</v>
      </c>
    </row>
    <row r="18" spans="1:30" x14ac:dyDescent="0.2">
      <c r="A18" t="str">
        <f>'Raw Data'!A18</f>
        <v>Apo_lipin</v>
      </c>
      <c r="B18">
        <f>'Raw Data'!B18</f>
        <v>34</v>
      </c>
      <c r="C18">
        <f>'Raw Data'!C18</f>
        <v>58</v>
      </c>
      <c r="D18" t="str">
        <f>'Raw Data'!D18</f>
        <v>IVIRQPNGSLQCSPFHVRFGKMGVL</v>
      </c>
      <c r="E18" s="1">
        <f>AVERAGE('Raw Data'!K18,'Raw Data'!Q18,'Raw Data'!W18)</f>
        <v>17.435666666666666</v>
      </c>
      <c r="F18" s="9">
        <f>STDEV('Raw Data'!K18,'Raw Data'!Q18,'Raw Data'!W18)</f>
        <v>0.43822863134821766</v>
      </c>
      <c r="G18" s="1">
        <f>AVERAGE('Raw Data'!AC18,'Raw Data'!AI18,'Raw Data'!AO18)</f>
        <v>23.056333333333331</v>
      </c>
      <c r="H18" s="9">
        <f>STDEV('Raw Data'!AC18,'Raw Data'!AI18,'Raw Data'!AO18)</f>
        <v>0.8177098099774347</v>
      </c>
      <c r="I18" s="1">
        <f>AVERAGE('Raw Data'!AU18,'Raw Data'!BA18)</f>
        <v>29.294499999999999</v>
      </c>
      <c r="J18" s="9">
        <f>STDEV('Raw Data'!AU18,'Raw Data'!BA18)</f>
        <v>0.67811540315789887</v>
      </c>
      <c r="K18" s="1">
        <f>AVERAGE('Raw Data'!BM18,'Raw Data'!BS18,'Raw Data'!BY18)</f>
        <v>30.88366666666667</v>
      </c>
      <c r="L18" s="9">
        <f>STDEV('Raw Data'!BM18,'Raw Data'!BS18,'Raw Data'!BY18)</f>
        <v>0.82340836365277037</v>
      </c>
      <c r="N18" s="1">
        <f>AVERAGE('Raw Data'!K196,'Raw Data'!Q196,'Raw Data'!W196)</f>
        <v>17.053000000000001</v>
      </c>
      <c r="O18" s="9">
        <f>STDEV('Raw Data'!K196,'Raw Data'!Q196,'Raw Data'!W196)</f>
        <v>0.13912943613772047</v>
      </c>
      <c r="P18" s="1">
        <f>AVERAGE('Raw Data'!AC196,'Raw Data'!AI196,'Raw Data'!AO196)</f>
        <v>22.462333333333333</v>
      </c>
      <c r="Q18" s="9">
        <f>STDEV('Raw Data'!AC196,'Raw Data'!AI196,'Raw Data'!AO196)</f>
        <v>0.24912714290765881</v>
      </c>
      <c r="R18" s="1">
        <f>AVERAGE('Raw Data'!AU196,'Raw Data'!BA196)</f>
        <v>29.207000000000001</v>
      </c>
      <c r="S18" s="9">
        <f>STDEV('Raw Data'!AU196,'Raw Data'!BA196)</f>
        <v>0.13435028842544494</v>
      </c>
      <c r="T18" s="1">
        <f>AVERAGE('Raw Data'!BM196,'Raw Data'!BS196,'Raw Data'!BY196)</f>
        <v>31.099999999999998</v>
      </c>
      <c r="U18" s="9">
        <f>STDEV('Raw Data'!BM196,'Raw Data'!BS196,'Raw Data'!BY196)</f>
        <v>0.91299014233451736</v>
      </c>
      <c r="W18" s="2">
        <f t="shared" si="8"/>
        <v>0.38266666666666538</v>
      </c>
      <c r="X18" s="9">
        <f t="shared" si="9"/>
        <v>0.5773580674859381</v>
      </c>
      <c r="Y18" s="2">
        <f t="shared" si="10"/>
        <v>0.59399999999999764</v>
      </c>
      <c r="Z18" s="9">
        <f t="shared" si="11"/>
        <v>1.0668369528850934</v>
      </c>
      <c r="AA18" s="2">
        <f t="shared" si="12"/>
        <v>8.7499999999998579E-2</v>
      </c>
      <c r="AB18" s="9">
        <f t="shared" si="13"/>
        <v>0.81246569158334381</v>
      </c>
      <c r="AC18" s="2">
        <f t="shared" si="14"/>
        <v>-0.21633333333332772</v>
      </c>
      <c r="AD18" s="9">
        <f t="shared" si="15"/>
        <v>1.7363985059872877</v>
      </c>
    </row>
    <row r="19" spans="1:30" x14ac:dyDescent="0.2">
      <c r="A19" t="str">
        <f>'Raw Data'!A19</f>
        <v>Apo_lipin</v>
      </c>
      <c r="B19">
        <f>'Raw Data'!B19</f>
        <v>36</v>
      </c>
      <c r="C19">
        <f>'Raw Data'!C19</f>
        <v>52</v>
      </c>
      <c r="D19" t="str">
        <f>'Raw Data'!D19</f>
        <v>IRQPNGSLQCSPFHVRF</v>
      </c>
      <c r="E19" s="1">
        <f>AVERAGE('Raw Data'!K19,'Raw Data'!Q19,'Raw Data'!W19)</f>
        <v>7.4200000000000008</v>
      </c>
      <c r="F19" s="9">
        <f>STDEV('Raw Data'!K19,'Raw Data'!Q19,'Raw Data'!W19)</f>
        <v>0.67656559179432096</v>
      </c>
      <c r="G19" s="1">
        <f>AVERAGE('Raw Data'!AC19,'Raw Data'!AI19,'Raw Data'!AO19)</f>
        <v>13.682666666666664</v>
      </c>
      <c r="H19" s="9">
        <f>STDEV('Raw Data'!AC19,'Raw Data'!AI19,'Raw Data'!AO19)</f>
        <v>0.5985819353549966</v>
      </c>
      <c r="I19" s="1">
        <f>AVERAGE('Raw Data'!AU19,'Raw Data'!BA19)</f>
        <v>22.161999999999999</v>
      </c>
      <c r="J19" s="9">
        <f>STDEV('Raw Data'!AU19,'Raw Data'!BA19)</f>
        <v>0.15980613254815909</v>
      </c>
      <c r="K19" s="1">
        <f>AVERAGE('Raw Data'!BM19,'Raw Data'!BS19,'Raw Data'!BY19)</f>
        <v>25.964333333333332</v>
      </c>
      <c r="L19" s="9">
        <f>STDEV('Raw Data'!BM19,'Raw Data'!BS19,'Raw Data'!BY19)</f>
        <v>0.61465139171186645</v>
      </c>
      <c r="N19" s="1">
        <f>AVERAGE('Raw Data'!K197,'Raw Data'!Q197,'Raw Data'!W197)</f>
        <v>6.0913333333333339</v>
      </c>
      <c r="O19" s="9">
        <f>STDEV('Raw Data'!K197,'Raw Data'!Q197,'Raw Data'!W197)</f>
        <v>0.57208070526223231</v>
      </c>
      <c r="P19" s="1">
        <f>AVERAGE('Raw Data'!AC197,'Raw Data'!AI197,'Raw Data'!AO197)</f>
        <v>12.750666666666666</v>
      </c>
      <c r="Q19" s="9">
        <f>STDEV('Raw Data'!AC197,'Raw Data'!AI197,'Raw Data'!AO197)</f>
        <v>0.55205464705347174</v>
      </c>
      <c r="R19" s="1">
        <f>AVERAGE('Raw Data'!AU197,'Raw Data'!BA197)</f>
        <v>21.697499999999998</v>
      </c>
      <c r="S19" s="9">
        <f>STDEV('Raw Data'!AU197,'Raw Data'!BA197)</f>
        <v>0.35850313806158063</v>
      </c>
      <c r="T19" s="1">
        <f>AVERAGE('Raw Data'!BM197,'Raw Data'!BS197,'Raw Data'!BY197)</f>
        <v>25.764333333333337</v>
      </c>
      <c r="U19" s="9">
        <f>STDEV('Raw Data'!BM197,'Raw Data'!BS197,'Raw Data'!BY197)</f>
        <v>1.3626658920415284</v>
      </c>
      <c r="W19" s="2">
        <f t="shared" si="8"/>
        <v>1.3286666666666669</v>
      </c>
      <c r="X19" s="9">
        <f t="shared" si="9"/>
        <v>1.2486462970565533</v>
      </c>
      <c r="Y19" s="2">
        <f t="shared" si="10"/>
        <v>0.93199999999999861</v>
      </c>
      <c r="Z19" s="9">
        <f t="shared" si="11"/>
        <v>1.1506365824084683</v>
      </c>
      <c r="AA19" s="2">
        <f t="shared" si="12"/>
        <v>0.46450000000000102</v>
      </c>
      <c r="AB19" s="9">
        <f t="shared" si="13"/>
        <v>0.51830927060973975</v>
      </c>
      <c r="AC19" s="2">
        <f t="shared" si="14"/>
        <v>0.19999999999999574</v>
      </c>
      <c r="AD19" s="9">
        <f t="shared" si="15"/>
        <v>1.9773172837533948</v>
      </c>
    </row>
    <row r="20" spans="1:30" x14ac:dyDescent="0.2">
      <c r="A20" t="str">
        <f>'Raw Data'!A20</f>
        <v>Apo_lipin</v>
      </c>
      <c r="B20">
        <f>'Raw Data'!B20</f>
        <v>36</v>
      </c>
      <c r="C20">
        <f>'Raw Data'!C20</f>
        <v>58</v>
      </c>
      <c r="D20" t="str">
        <f>'Raw Data'!D20</f>
        <v>IRQPNGSLQCSPFHVRFGKMGVL</v>
      </c>
      <c r="E20" s="1">
        <f>AVERAGE('Raw Data'!K20,'Raw Data'!Q20,'Raw Data'!W20)</f>
        <v>19.022666666666666</v>
      </c>
      <c r="F20" s="9">
        <f>STDEV('Raw Data'!K20,'Raw Data'!Q20,'Raw Data'!W20)</f>
        <v>0.44156690697258222</v>
      </c>
      <c r="G20" s="1">
        <f>AVERAGE('Raw Data'!AC20,'Raw Data'!AI20,'Raw Data'!AO20)</f>
        <v>25.159666666666666</v>
      </c>
      <c r="H20" s="9">
        <f>STDEV('Raw Data'!AC20,'Raw Data'!AI20,'Raw Data'!AO20)</f>
        <v>0.6182267653000254</v>
      </c>
      <c r="I20" s="1">
        <f>AVERAGE('Raw Data'!AU20,'Raw Data'!BA20)</f>
        <v>30.873000000000001</v>
      </c>
      <c r="J20" s="9">
        <f>STDEV('Raw Data'!AU20,'Raw Data'!BA20)</f>
        <v>0.28849956672411226</v>
      </c>
      <c r="K20" s="1">
        <f>AVERAGE('Raw Data'!BM20,'Raw Data'!BS20,'Raw Data'!BY20)</f>
        <v>32.466999999999999</v>
      </c>
      <c r="L20" s="9">
        <f>STDEV('Raw Data'!BM20,'Raw Data'!BS20,'Raw Data'!BY20)</f>
        <v>0.47050079702376651</v>
      </c>
      <c r="N20" s="1">
        <f>AVERAGE('Raw Data'!K198,'Raw Data'!Q198,'Raw Data'!W198)</f>
        <v>18.515333333333334</v>
      </c>
      <c r="O20" s="9">
        <f>STDEV('Raw Data'!K198,'Raw Data'!Q198,'Raw Data'!W198)</f>
        <v>0.59858611187809496</v>
      </c>
      <c r="P20" s="1">
        <f>AVERAGE('Raw Data'!AC198,'Raw Data'!AI198,'Raw Data'!AO198)</f>
        <v>24.256</v>
      </c>
      <c r="Q20" s="9">
        <f>STDEV('Raw Data'!AC198,'Raw Data'!AI198,'Raw Data'!AO198)</f>
        <v>0.1617868968736344</v>
      </c>
      <c r="R20" s="1">
        <f>AVERAGE('Raw Data'!AU198,'Raw Data'!BA198)</f>
        <v>31.024999999999999</v>
      </c>
      <c r="S20" s="9">
        <f>STDEV('Raw Data'!AU198,'Raw Data'!BA198)</f>
        <v>0.70710678118654757</v>
      </c>
      <c r="T20" s="1">
        <f>AVERAGE('Raw Data'!BM198,'Raw Data'!BS198,'Raw Data'!BY198)</f>
        <v>32.807333333333332</v>
      </c>
      <c r="U20" s="9">
        <f>STDEV('Raw Data'!BM198,'Raw Data'!BS198,'Raw Data'!BY198)</f>
        <v>0.57371101900986221</v>
      </c>
      <c r="W20" s="2">
        <f t="shared" si="8"/>
        <v>0.50733333333333164</v>
      </c>
      <c r="X20" s="9">
        <f t="shared" si="9"/>
        <v>1.0401530188506771</v>
      </c>
      <c r="Y20" s="2">
        <f t="shared" si="10"/>
        <v>0.90366666666666617</v>
      </c>
      <c r="Z20" s="9">
        <f t="shared" si="11"/>
        <v>0.78001366217365975</v>
      </c>
      <c r="AA20" s="2">
        <f t="shared" si="12"/>
        <v>-0.15199999999999747</v>
      </c>
      <c r="AB20" s="9">
        <f t="shared" si="13"/>
        <v>0.99560634791065983</v>
      </c>
      <c r="AC20" s="2">
        <f t="shared" si="14"/>
        <v>-0.3403333333333336</v>
      </c>
      <c r="AD20" s="9">
        <f t="shared" si="15"/>
        <v>1.0442118160336287</v>
      </c>
    </row>
    <row r="21" spans="1:30" x14ac:dyDescent="0.2">
      <c r="A21" t="str">
        <f>'Raw Data'!A21</f>
        <v>Apo_lipin</v>
      </c>
      <c r="B21">
        <f>'Raw Data'!B21</f>
        <v>44</v>
      </c>
      <c r="C21">
        <f>'Raw Data'!C21</f>
        <v>58</v>
      </c>
      <c r="D21" t="str">
        <f>'Raw Data'!D21</f>
        <v>QCSPFHVRFGKMGVL</v>
      </c>
      <c r="E21" s="1">
        <f>AVERAGE('Raw Data'!K21,'Raw Data'!Q21,'Raw Data'!W21)</f>
        <v>26.076666666666664</v>
      </c>
      <c r="F21" s="9">
        <f>STDEV('Raw Data'!K21,'Raw Data'!Q21,'Raw Data'!W21)</f>
        <v>0.50004033170668671</v>
      </c>
      <c r="G21" s="1">
        <f>AVERAGE('Raw Data'!AC21,'Raw Data'!AI21,'Raw Data'!AO21)</f>
        <v>30.852666666666664</v>
      </c>
      <c r="H21" s="9">
        <f>STDEV('Raw Data'!AC21,'Raw Data'!AI21,'Raw Data'!AO21)</f>
        <v>0.36551926533814044</v>
      </c>
      <c r="I21" s="1">
        <f>AVERAGE('Raw Data'!AU21,'Raw Data'!BA21)</f>
        <v>33.2455</v>
      </c>
      <c r="J21" s="9">
        <f>STDEV('Raw Data'!AU21,'Raw Data'!BA21)</f>
        <v>0.60033365722738152</v>
      </c>
      <c r="K21" s="1">
        <f>AVERAGE('Raw Data'!BM21,'Raw Data'!BS21,'Raw Data'!BY21)</f>
        <v>35.184333333333335</v>
      </c>
      <c r="L21" s="9">
        <f>STDEV('Raw Data'!BM21,'Raw Data'!BS21,'Raw Data'!BY21)</f>
        <v>0.32662261607753512</v>
      </c>
      <c r="N21" s="1">
        <f>AVERAGE('Raw Data'!K199,'Raw Data'!Q199,'Raw Data'!W199)</f>
        <v>25.001333333333331</v>
      </c>
      <c r="O21" s="9">
        <f>STDEV('Raw Data'!K199,'Raw Data'!Q199,'Raw Data'!W199)</f>
        <v>0.65898431948972269</v>
      </c>
      <c r="P21" s="1">
        <f>AVERAGE('Raw Data'!AC199,'Raw Data'!AI199,'Raw Data'!AO199)</f>
        <v>30.563333333333333</v>
      </c>
      <c r="Q21" s="9">
        <f>STDEV('Raw Data'!AC199,'Raw Data'!AI199,'Raw Data'!AO199)</f>
        <v>0.37048391777961487</v>
      </c>
      <c r="R21" s="1">
        <f>AVERAGE('Raw Data'!AU199,'Raw Data'!BA199)</f>
        <v>33.218499999999999</v>
      </c>
      <c r="S21" s="9">
        <f>STDEV('Raw Data'!AU199,'Raw Data'!BA199)</f>
        <v>0.25243712088359699</v>
      </c>
      <c r="T21" s="1">
        <f>AVERAGE('Raw Data'!BM199,'Raw Data'!BS199,'Raw Data'!BY199)</f>
        <v>35.42766666666666</v>
      </c>
      <c r="U21" s="9">
        <f>STDEV('Raw Data'!BM199,'Raw Data'!BS199,'Raw Data'!BY199)</f>
        <v>0.56689005400812265</v>
      </c>
      <c r="W21" s="2">
        <f t="shared" si="8"/>
        <v>1.075333333333333</v>
      </c>
      <c r="X21" s="9">
        <f t="shared" si="9"/>
        <v>1.1590246511964093</v>
      </c>
      <c r="Y21" s="2">
        <f t="shared" si="10"/>
        <v>0.28933333333333167</v>
      </c>
      <c r="Z21" s="9">
        <f t="shared" si="11"/>
        <v>0.73600318311775537</v>
      </c>
      <c r="AA21" s="2">
        <f t="shared" si="12"/>
        <v>2.7000000000001023E-2</v>
      </c>
      <c r="AB21" s="9">
        <f t="shared" si="13"/>
        <v>0.85277077811097857</v>
      </c>
      <c r="AC21" s="2">
        <f t="shared" si="14"/>
        <v>-0.24333333333332519</v>
      </c>
      <c r="AD21" s="9">
        <f t="shared" si="15"/>
        <v>0.89351267008565771</v>
      </c>
    </row>
    <row r="22" spans="1:30" x14ac:dyDescent="0.2">
      <c r="A22" t="str">
        <f>'Raw Data'!A22</f>
        <v>Apo_lipin</v>
      </c>
      <c r="B22">
        <f>'Raw Data'!B22</f>
        <v>56</v>
      </c>
      <c r="C22">
        <f>'Raw Data'!C22</f>
        <v>66</v>
      </c>
      <c r="D22" t="str">
        <f>'Raw Data'!D22</f>
        <v>GVLRSREKVVD</v>
      </c>
      <c r="E22" s="1">
        <f>AVERAGE('Raw Data'!K22,'Raw Data'!Q22,'Raw Data'!W22)</f>
        <v>34.863666666666667</v>
      </c>
      <c r="F22" s="9">
        <f>STDEV('Raw Data'!K22,'Raw Data'!Q22,'Raw Data'!W22)</f>
        <v>1.5295954802931822</v>
      </c>
      <c r="G22" s="1">
        <f>AVERAGE('Raw Data'!AC22,'Raw Data'!AI22,'Raw Data'!AO22)</f>
        <v>43.480666666666671</v>
      </c>
      <c r="H22" s="9">
        <f>STDEV('Raw Data'!AC22,'Raw Data'!AI22,'Raw Data'!AO22)</f>
        <v>0.44641497884068859</v>
      </c>
      <c r="I22" s="1">
        <f>AVERAGE('Raw Data'!AU22,'Raw Data'!BA22)</f>
        <v>49.283000000000001</v>
      </c>
      <c r="J22" s="9">
        <f>STDEV('Raw Data'!AU22,'Raw Data'!BA22)</f>
        <v>0.64488138444213072</v>
      </c>
      <c r="K22" s="1">
        <f>AVERAGE('Raw Data'!BM22,'Raw Data'!BS22,'Raw Data'!BY22)</f>
        <v>54.592999999999996</v>
      </c>
      <c r="L22" s="9">
        <f>STDEV('Raw Data'!BM22,'Raw Data'!BS22,'Raw Data'!BY22)</f>
        <v>9.5848839325263918E-2</v>
      </c>
      <c r="N22" s="1">
        <f>AVERAGE('Raw Data'!K200,'Raw Data'!Q200,'Raw Data'!W200)</f>
        <v>34.217000000000006</v>
      </c>
      <c r="O22" s="9">
        <f>STDEV('Raw Data'!K200,'Raw Data'!Q200,'Raw Data'!W200)</f>
        <v>0.8856206862985988</v>
      </c>
      <c r="P22" s="1">
        <f>AVERAGE('Raw Data'!AC200,'Raw Data'!AI200,'Raw Data'!AO200)</f>
        <v>43.648666666666664</v>
      </c>
      <c r="Q22" s="9">
        <f>STDEV('Raw Data'!AC200,'Raw Data'!AI200,'Raw Data'!AO200)</f>
        <v>0.11202380699357502</v>
      </c>
      <c r="R22" s="1">
        <f>AVERAGE('Raw Data'!AU200,'Raw Data'!BA200)</f>
        <v>47.8095</v>
      </c>
      <c r="S22" s="9">
        <f>STDEV('Raw Data'!AU200,'Raw Data'!BA200)</f>
        <v>0.97227182413150282</v>
      </c>
      <c r="T22" s="1">
        <f>AVERAGE('Raw Data'!BM200,'Raw Data'!BS200,'Raw Data'!BY200)</f>
        <v>53.837999999999994</v>
      </c>
      <c r="U22" s="9">
        <f>STDEV('Raw Data'!BM200,'Raw Data'!BS200,'Raw Data'!BY200)</f>
        <v>1.3443329200759748</v>
      </c>
      <c r="W22" s="2">
        <f t="shared" si="8"/>
        <v>0.64666666666666117</v>
      </c>
      <c r="X22" s="9">
        <f t="shared" si="9"/>
        <v>2.4152161665917808</v>
      </c>
      <c r="Y22" s="2">
        <f t="shared" si="10"/>
        <v>-0.16799999999999216</v>
      </c>
      <c r="Z22" s="9">
        <f t="shared" si="11"/>
        <v>0.55843878583426365</v>
      </c>
      <c r="AA22" s="2">
        <f t="shared" si="12"/>
        <v>1.4735000000000014</v>
      </c>
      <c r="AB22" s="9">
        <f t="shared" si="13"/>
        <v>1.6171532085736335</v>
      </c>
      <c r="AC22" s="2">
        <f t="shared" si="14"/>
        <v>0.75500000000000256</v>
      </c>
      <c r="AD22" s="9">
        <f t="shared" si="15"/>
        <v>1.4401817594012387</v>
      </c>
    </row>
    <row r="23" spans="1:30" x14ac:dyDescent="0.2">
      <c r="A23" t="str">
        <f>'Raw Data'!A23</f>
        <v>Apo_lipin</v>
      </c>
      <c r="B23">
        <f>'Raw Data'!B23</f>
        <v>59</v>
      </c>
      <c r="C23">
        <f>'Raw Data'!C23</f>
        <v>66</v>
      </c>
      <c r="D23" t="str">
        <f>'Raw Data'!D23</f>
        <v>RSREKVVD</v>
      </c>
      <c r="E23" s="1">
        <f>AVERAGE('Raw Data'!K23,'Raw Data'!Q23,'Raw Data'!W23)</f>
        <v>21.992666666666665</v>
      </c>
      <c r="F23" s="9">
        <f>STDEV('Raw Data'!K23,'Raw Data'!Q23,'Raw Data'!W23)</f>
        <v>1.4641616486349232</v>
      </c>
      <c r="G23" s="1">
        <f>AVERAGE('Raw Data'!AC23,'Raw Data'!AI23,'Raw Data'!AO23)</f>
        <v>30.843</v>
      </c>
      <c r="H23" s="9">
        <f>STDEV('Raw Data'!AC23,'Raw Data'!AI23,'Raw Data'!AO23)</f>
        <v>0.89095005471687416</v>
      </c>
      <c r="I23" s="1">
        <f>AVERAGE('Raw Data'!AU23,'Raw Data'!BA23)</f>
        <v>38.664500000000004</v>
      </c>
      <c r="J23" s="9">
        <f>STDEV('Raw Data'!AU23,'Raw Data'!BA23)</f>
        <v>1.1306637431172872</v>
      </c>
      <c r="K23" s="1">
        <f>AVERAGE('Raw Data'!BM23,'Raw Data'!BS23,'Raw Data'!BY23)</f>
        <v>45.806333333333328</v>
      </c>
      <c r="L23" s="9">
        <f>STDEV('Raw Data'!BM23,'Raw Data'!BS23,'Raw Data'!BY23)</f>
        <v>1.0966751266137715</v>
      </c>
      <c r="N23" s="1">
        <f>AVERAGE('Raw Data'!K201,'Raw Data'!Q201,'Raw Data'!W201)</f>
        <v>22.117000000000001</v>
      </c>
      <c r="O23" s="9">
        <f>STDEV('Raw Data'!K201,'Raw Data'!Q201,'Raw Data'!W201)</f>
        <v>0.59557619159936148</v>
      </c>
      <c r="P23" s="1">
        <f>AVERAGE('Raw Data'!AC201,'Raw Data'!AI201,'Raw Data'!AO201)</f>
        <v>30.125</v>
      </c>
      <c r="Q23" s="9">
        <f>STDEV('Raw Data'!AC201,'Raw Data'!AI201,'Raw Data'!AO201)</f>
        <v>0.70852170044395935</v>
      </c>
      <c r="R23" s="1">
        <f>AVERAGE('Raw Data'!AU201,'Raw Data'!BA201)</f>
        <v>36.857500000000002</v>
      </c>
      <c r="S23" s="9">
        <f>STDEV('Raw Data'!AU201,'Raw Data'!BA201)</f>
        <v>0.29203510063004179</v>
      </c>
      <c r="T23" s="1">
        <f>AVERAGE('Raw Data'!BM201,'Raw Data'!BS201,'Raw Data'!BY201)</f>
        <v>45.296999999999997</v>
      </c>
      <c r="U23" s="9">
        <f>STDEV('Raw Data'!BM201,'Raw Data'!BS201,'Raw Data'!BY201)</f>
        <v>1.5254248588508059</v>
      </c>
      <c r="W23" s="2">
        <f t="shared" si="8"/>
        <v>-0.12433333333333607</v>
      </c>
      <c r="X23" s="9">
        <f t="shared" si="9"/>
        <v>2.0597378402342845</v>
      </c>
      <c r="Y23" s="2">
        <f t="shared" si="10"/>
        <v>0.71799999999999997</v>
      </c>
      <c r="Z23" s="9">
        <f t="shared" si="11"/>
        <v>1.5994717551608335</v>
      </c>
      <c r="AA23" s="2">
        <f t="shared" si="12"/>
        <v>1.8070000000000022</v>
      </c>
      <c r="AB23" s="9">
        <f t="shared" si="13"/>
        <v>1.4226988437473289</v>
      </c>
      <c r="AC23" s="2">
        <f t="shared" si="14"/>
        <v>0.50933333333333053</v>
      </c>
      <c r="AD23" s="9">
        <f t="shared" si="15"/>
        <v>2.6220999854645775</v>
      </c>
    </row>
    <row r="24" spans="1:30" x14ac:dyDescent="0.2">
      <c r="A24" t="str">
        <f>'Raw Data'!A24</f>
        <v>Apo_lipin</v>
      </c>
      <c r="B24">
        <f>'Raw Data'!B24</f>
        <v>67</v>
      </c>
      <c r="C24">
        <f>'Raw Data'!C24</f>
        <v>73</v>
      </c>
      <c r="D24" t="str">
        <f>'Raw Data'!D24</f>
        <v>IEINGES</v>
      </c>
      <c r="E24" s="1">
        <f>AVERAGE('Raw Data'!K24,'Raw Data'!Q24,'Raw Data'!W24)</f>
        <v>22.947333333333333</v>
      </c>
      <c r="F24" s="9">
        <f>STDEV('Raw Data'!K24,'Raw Data'!Q24,'Raw Data'!W24)</f>
        <v>1.2189644512180546</v>
      </c>
      <c r="G24" s="1">
        <f>AVERAGE('Raw Data'!AC24,'Raw Data'!AI24,'Raw Data'!AO24)</f>
        <v>32.280999999999999</v>
      </c>
      <c r="H24" s="9">
        <f>STDEV('Raw Data'!AC24,'Raw Data'!AI24,'Raw Data'!AO24)</f>
        <v>0.23072277737579389</v>
      </c>
      <c r="I24" s="1">
        <f>AVERAGE('Raw Data'!AU24,'Raw Data'!BA24)</f>
        <v>40.829000000000001</v>
      </c>
      <c r="J24" s="9">
        <f>STDEV('Raw Data'!AU24,'Raw Data'!BA24)</f>
        <v>0.5303300858899106</v>
      </c>
      <c r="K24" s="1">
        <f>AVERAGE('Raw Data'!BM24,'Raw Data'!BS24,'Raw Data'!BY24)</f>
        <v>48.181666666666665</v>
      </c>
      <c r="L24" s="9">
        <f>STDEV('Raw Data'!BM24,'Raw Data'!BS24,'Raw Data'!BY24)</f>
        <v>0.62896290298659951</v>
      </c>
      <c r="N24" s="1">
        <f>AVERAGE('Raw Data'!K202,'Raw Data'!Q202,'Raw Data'!W202)</f>
        <v>22.155000000000001</v>
      </c>
      <c r="O24" s="9">
        <f>STDEV('Raw Data'!K202,'Raw Data'!Q202,'Raw Data'!W202)</f>
        <v>0.26395643579954586</v>
      </c>
      <c r="P24" s="1">
        <f>AVERAGE('Raw Data'!AC202,'Raw Data'!AI202,'Raw Data'!AO202)</f>
        <v>32.407000000000004</v>
      </c>
      <c r="Q24" s="9">
        <f>STDEV('Raw Data'!AC202,'Raw Data'!AI202,'Raw Data'!AO202)</f>
        <v>0.66578374867520052</v>
      </c>
      <c r="R24" s="1">
        <f>AVERAGE('Raw Data'!AU202,'Raw Data'!BA202)</f>
        <v>40.348500000000001</v>
      </c>
      <c r="S24" s="9">
        <f>STDEV('Raw Data'!AU202,'Raw Data'!BA202)</f>
        <v>0.11384419177103512</v>
      </c>
      <c r="T24" s="1">
        <f>AVERAGE('Raw Data'!BM202,'Raw Data'!BS202,'Raw Data'!BY202)</f>
        <v>47.510666666666658</v>
      </c>
      <c r="U24" s="9">
        <f>STDEV('Raw Data'!BM202,'Raw Data'!BS202,'Raw Data'!BY202)</f>
        <v>0.34007695207604727</v>
      </c>
      <c r="W24" s="2">
        <f t="shared" si="8"/>
        <v>0.79233333333333178</v>
      </c>
      <c r="X24" s="9">
        <f t="shared" si="9"/>
        <v>1.4829208870176005</v>
      </c>
      <c r="Y24" s="2">
        <f t="shared" si="10"/>
        <v>-0.12600000000000477</v>
      </c>
      <c r="Z24" s="9">
        <f t="shared" si="11"/>
        <v>0.89650652605099435</v>
      </c>
      <c r="AA24" s="2">
        <f t="shared" si="12"/>
        <v>0.48049999999999926</v>
      </c>
      <c r="AB24" s="9">
        <f t="shared" si="13"/>
        <v>0.6441742776609457</v>
      </c>
      <c r="AC24" s="2">
        <f t="shared" si="14"/>
        <v>0.67100000000000648</v>
      </c>
      <c r="AD24" s="9">
        <f t="shared" si="15"/>
        <v>0.96903985506264678</v>
      </c>
    </row>
    <row r="25" spans="1:30" x14ac:dyDescent="0.2">
      <c r="A25" t="str">
        <f>'Raw Data'!A25</f>
        <v>Apo_lipin</v>
      </c>
      <c r="B25">
        <f>'Raw Data'!B25</f>
        <v>67</v>
      </c>
      <c r="C25">
        <f>'Raw Data'!C25</f>
        <v>76</v>
      </c>
      <c r="D25" t="str">
        <f>'Raw Data'!D25</f>
        <v>IEINGESVDL</v>
      </c>
      <c r="E25" s="1">
        <f>AVERAGE('Raw Data'!K25,'Raw Data'!Q25,'Raw Data'!W25)</f>
        <v>24.097999999999999</v>
      </c>
      <c r="F25" s="9">
        <f>STDEV('Raw Data'!K25,'Raw Data'!Q25,'Raw Data'!W25)</f>
        <v>0.99665390181346269</v>
      </c>
      <c r="G25" s="1">
        <f>AVERAGE('Raw Data'!AC25,'Raw Data'!AI25,'Raw Data'!AO25)</f>
        <v>29.981333333333335</v>
      </c>
      <c r="H25" s="9">
        <f>STDEV('Raw Data'!AC25,'Raw Data'!AI25,'Raw Data'!AO25)</f>
        <v>1.1087075057621516</v>
      </c>
      <c r="I25" s="1">
        <f>AVERAGE('Raw Data'!AU25,'Raw Data'!BA25)</f>
        <v>42.738500000000002</v>
      </c>
      <c r="J25" s="9">
        <f>STDEV('Raw Data'!AU25,'Raw Data'!BA25)</f>
        <v>0.43204224330497848</v>
      </c>
      <c r="K25" s="1">
        <f>AVERAGE('Raw Data'!BM25,'Raw Data'!BS25,'Raw Data'!BY25)</f>
        <v>52.372666666666667</v>
      </c>
      <c r="L25" s="9">
        <f>STDEV('Raw Data'!BM25,'Raw Data'!BS25,'Raw Data'!BY25)</f>
        <v>0.83093942819758693</v>
      </c>
      <c r="N25" s="1">
        <f>AVERAGE('Raw Data'!K203,'Raw Data'!Q203,'Raw Data'!W203)</f>
        <v>22.954999999999998</v>
      </c>
      <c r="O25" s="9">
        <f>STDEV('Raw Data'!K203,'Raw Data'!Q203,'Raw Data'!W203)</f>
        <v>0.50299999999999834</v>
      </c>
      <c r="P25" s="1">
        <f>AVERAGE('Raw Data'!AC203,'Raw Data'!AI203,'Raw Data'!AO203)</f>
        <v>31.417666666666666</v>
      </c>
      <c r="Q25" s="9">
        <f>STDEV('Raw Data'!AC203,'Raw Data'!AI203,'Raw Data'!AO203)</f>
        <v>0.76459684365901792</v>
      </c>
      <c r="R25" s="1">
        <f>AVERAGE('Raw Data'!AU203,'Raw Data'!BA203)</f>
        <v>41.573500000000003</v>
      </c>
      <c r="S25" s="9">
        <f>STDEV('Raw Data'!AU203,'Raw Data'!BA203)</f>
        <v>0.28637824638055254</v>
      </c>
      <c r="T25" s="1">
        <f>AVERAGE('Raw Data'!BM203,'Raw Data'!BS203,'Raw Data'!BY203)</f>
        <v>52.831333333333333</v>
      </c>
      <c r="U25" s="9">
        <f>STDEV('Raw Data'!BM203,'Raw Data'!BS203,'Raw Data'!BY203)</f>
        <v>1.2263654974490015</v>
      </c>
      <c r="W25" s="2">
        <f t="shared" si="8"/>
        <v>1.1430000000000007</v>
      </c>
      <c r="X25" s="9">
        <f t="shared" si="9"/>
        <v>1.4996539018134611</v>
      </c>
      <c r="Y25" s="2">
        <f t="shared" si="10"/>
        <v>-1.4363333333333301</v>
      </c>
      <c r="Z25" s="9">
        <f t="shared" si="11"/>
        <v>1.8733043494211694</v>
      </c>
      <c r="AA25" s="2">
        <f t="shared" si="12"/>
        <v>1.1649999999999991</v>
      </c>
      <c r="AB25" s="9">
        <f t="shared" si="13"/>
        <v>0.71842048968553107</v>
      </c>
      <c r="AC25" s="2">
        <f t="shared" si="14"/>
        <v>-0.45866666666666589</v>
      </c>
      <c r="AD25" s="9">
        <f t="shared" si="15"/>
        <v>2.0573049256465885</v>
      </c>
    </row>
    <row r="26" spans="1:30" x14ac:dyDescent="0.2">
      <c r="A26" t="str">
        <f>'Raw Data'!A26</f>
        <v>Apo_lipin</v>
      </c>
      <c r="B26">
        <f>'Raw Data'!B26</f>
        <v>74</v>
      </c>
      <c r="C26">
        <f>'Raw Data'!C26</f>
        <v>87</v>
      </c>
      <c r="D26" t="str">
        <f>'Raw Data'!D26</f>
        <v>VDLHMKLGDNGEAF</v>
      </c>
      <c r="E26" s="1">
        <f>AVERAGE('Raw Data'!K26,'Raw Data'!Q26,'Raw Data'!W26)</f>
        <v>4.3863333333333339</v>
      </c>
      <c r="F26" s="9">
        <f>STDEV('Raw Data'!K26,'Raw Data'!Q26,'Raw Data'!W26)</f>
        <v>5.8071794645363883E-2</v>
      </c>
      <c r="G26" s="1">
        <f>AVERAGE('Raw Data'!AC26,'Raw Data'!AI26,'Raw Data'!AO26)</f>
        <v>9.4633333333333329</v>
      </c>
      <c r="H26" s="9">
        <f>STDEV('Raw Data'!AC26,'Raw Data'!AI26,'Raw Data'!AO26)</f>
        <v>0.87110638462436618</v>
      </c>
      <c r="I26" s="1">
        <f>AVERAGE('Raw Data'!AU26,'Raw Data'!BA26)</f>
        <v>14.456</v>
      </c>
      <c r="J26" s="9">
        <f>STDEV('Raw Data'!AU26,'Raw Data'!BA26)</f>
        <v>0.32809754647055833</v>
      </c>
      <c r="K26" s="1">
        <f>AVERAGE('Raw Data'!BM26,'Raw Data'!BS26,'Raw Data'!BY26)</f>
        <v>20.795666666666666</v>
      </c>
      <c r="L26" s="9">
        <f>STDEV('Raw Data'!BM26,'Raw Data'!BS26,'Raw Data'!BY26)</f>
        <v>0.41402455643757796</v>
      </c>
      <c r="N26" s="1">
        <f>AVERAGE('Raw Data'!K204,'Raw Data'!Q204,'Raw Data'!W204)</f>
        <v>6.3826666666666663</v>
      </c>
      <c r="O26" s="9">
        <f>STDEV('Raw Data'!K204,'Raw Data'!Q204,'Raw Data'!W204)</f>
        <v>1.3139316319098722</v>
      </c>
      <c r="P26" s="1">
        <f>AVERAGE('Raw Data'!AC204,'Raw Data'!AI204,'Raw Data'!AO204)</f>
        <v>10.094333333333333</v>
      </c>
      <c r="Q26" s="9">
        <f>STDEV('Raw Data'!AC204,'Raw Data'!AI204,'Raw Data'!AO204)</f>
        <v>0.44497677842032735</v>
      </c>
      <c r="R26" s="1">
        <f>AVERAGE('Raw Data'!AU204,'Raw Data'!BA204)</f>
        <v>17.366999999999997</v>
      </c>
      <c r="S26" s="9">
        <f>STDEV('Raw Data'!AU204,'Raw Data'!BA204)</f>
        <v>1.4142135623730649E-2</v>
      </c>
      <c r="T26" s="1">
        <f>AVERAGE('Raw Data'!BM204,'Raw Data'!BS204,'Raw Data'!BY204)</f>
        <v>21.138999999999999</v>
      </c>
      <c r="U26" s="9">
        <f>STDEV('Raw Data'!BM204,'Raw Data'!BS204,'Raw Data'!BY204)</f>
        <v>0.71561791481208681</v>
      </c>
      <c r="W26" s="2">
        <f t="shared" si="8"/>
        <v>-1.9963333333333324</v>
      </c>
      <c r="X26" s="9">
        <f t="shared" si="9"/>
        <v>1.3720034265552361</v>
      </c>
      <c r="Y26" s="2">
        <f t="shared" si="10"/>
        <v>-0.63100000000000023</v>
      </c>
      <c r="Z26" s="9">
        <f t="shared" si="11"/>
        <v>1.3160831630446936</v>
      </c>
      <c r="AA26" s="2">
        <f t="shared" si="12"/>
        <v>-2.9109999999999978</v>
      </c>
      <c r="AB26" s="9">
        <f t="shared" si="13"/>
        <v>0.34223968209428896</v>
      </c>
      <c r="AC26" s="2">
        <f t="shared" si="14"/>
        <v>-0.34333333333333371</v>
      </c>
      <c r="AD26" s="9">
        <f t="shared" si="15"/>
        <v>1.1296424712496647</v>
      </c>
    </row>
    <row r="27" spans="1:30" x14ac:dyDescent="0.2">
      <c r="A27" t="str">
        <f>'Raw Data'!A27</f>
        <v>Apo_lipin</v>
      </c>
      <c r="B27">
        <f>'Raw Data'!B27</f>
        <v>77</v>
      </c>
      <c r="C27">
        <f>'Raw Data'!C27</f>
        <v>86</v>
      </c>
      <c r="D27" t="str">
        <f>'Raw Data'!D27</f>
        <v>HMKLGDNGEA</v>
      </c>
      <c r="E27" s="1">
        <f>AVERAGE('Raw Data'!K27,'Raw Data'!Q27,'Raw Data'!W27)</f>
        <v>10.466666666666667</v>
      </c>
      <c r="F27" s="9">
        <f>STDEV('Raw Data'!K27,'Raw Data'!Q27,'Raw Data'!W27)</f>
        <v>0.79431752676957401</v>
      </c>
      <c r="G27" s="1">
        <f>AVERAGE('Raw Data'!AC27,'Raw Data'!AI27,'Raw Data'!AO27)</f>
        <v>15.243</v>
      </c>
      <c r="H27" s="9">
        <f>STDEV('Raw Data'!AC27,'Raw Data'!AI27,'Raw Data'!AO27)</f>
        <v>1.1095084497199657</v>
      </c>
      <c r="I27" s="1">
        <f>AVERAGE('Raw Data'!AU27,'Raw Data'!BA27)</f>
        <v>20.457999999999998</v>
      </c>
      <c r="J27" s="9">
        <f>STDEV('Raw Data'!AU27,'Raw Data'!BA27)</f>
        <v>1.3548165927534253</v>
      </c>
      <c r="K27" s="1">
        <f>AVERAGE('Raw Data'!BM27,'Raw Data'!BS27,'Raw Data'!BY27)</f>
        <v>26.78</v>
      </c>
      <c r="L27" s="9">
        <f>STDEV('Raw Data'!BM27,'Raw Data'!BS27,'Raw Data'!BY27)</f>
        <v>0.93320469351584268</v>
      </c>
      <c r="N27" s="1">
        <f>AVERAGE('Raw Data'!K205,'Raw Data'!Q205,'Raw Data'!W205)</f>
        <v>10.561999999999999</v>
      </c>
      <c r="O27" s="9">
        <f>STDEV('Raw Data'!K205,'Raw Data'!Q205,'Raw Data'!W205)</f>
        <v>0.90962574721695322</v>
      </c>
      <c r="P27" s="1">
        <f>AVERAGE('Raw Data'!AC205,'Raw Data'!AI205,'Raw Data'!AO205)</f>
        <v>15.536666666666667</v>
      </c>
      <c r="Q27" s="9">
        <f>STDEV('Raw Data'!AC205,'Raw Data'!AI205,'Raw Data'!AO205)</f>
        <v>1.3879842698436218</v>
      </c>
      <c r="R27" s="1">
        <f>AVERAGE('Raw Data'!AU205,'Raw Data'!BA205)</f>
        <v>19.716000000000001</v>
      </c>
      <c r="S27" s="9">
        <f>STDEV('Raw Data'!AU205,'Raw Data'!BA205)</f>
        <v>1.6772572849744907</v>
      </c>
      <c r="T27" s="1">
        <f>AVERAGE('Raw Data'!BM205,'Raw Data'!BS205,'Raw Data'!BY205)</f>
        <v>26.018333333333334</v>
      </c>
      <c r="U27" s="9">
        <f>STDEV('Raw Data'!BM205,'Raw Data'!BS205,'Raw Data'!BY205)</f>
        <v>1.2636155797287938</v>
      </c>
      <c r="W27" s="2">
        <f t="shared" si="8"/>
        <v>-9.5333333333332604E-2</v>
      </c>
      <c r="X27" s="9">
        <f t="shared" si="9"/>
        <v>1.7039432739865272</v>
      </c>
      <c r="Y27" s="2">
        <f t="shared" si="10"/>
        <v>-0.29366666666666674</v>
      </c>
      <c r="Z27" s="9">
        <f t="shared" si="11"/>
        <v>2.4974927195635876</v>
      </c>
      <c r="AA27" s="2">
        <f t="shared" si="12"/>
        <v>0.74199999999999733</v>
      </c>
      <c r="AB27" s="9">
        <f t="shared" si="13"/>
        <v>3.0320738777279157</v>
      </c>
      <c r="AC27" s="2">
        <f t="shared" si="14"/>
        <v>0.76166666666666671</v>
      </c>
      <c r="AD27" s="9">
        <f t="shared" si="15"/>
        <v>2.1968202732446365</v>
      </c>
    </row>
    <row r="28" spans="1:30" x14ac:dyDescent="0.2">
      <c r="A28" t="str">
        <f>'Raw Data'!A28</f>
        <v>Apo_lipin</v>
      </c>
      <c r="B28">
        <f>'Raw Data'!B28</f>
        <v>77</v>
      </c>
      <c r="C28">
        <f>'Raw Data'!C28</f>
        <v>88</v>
      </c>
      <c r="D28" t="str">
        <f>'Raw Data'!D28</f>
        <v>HMKLGDNGEAFF</v>
      </c>
      <c r="E28" s="1">
        <f>AVERAGE('Raw Data'!K28,'Raw Data'!Q28,'Raw Data'!W28)</f>
        <v>4.4923333333333337</v>
      </c>
      <c r="F28" s="9">
        <f>STDEV('Raw Data'!K28,'Raw Data'!Q28,'Raw Data'!W28)</f>
        <v>0.7726010182062486</v>
      </c>
      <c r="G28" s="1">
        <f>AVERAGE('Raw Data'!AC28,'Raw Data'!AI28,'Raw Data'!AO28)</f>
        <v>7.788333333333334</v>
      </c>
      <c r="H28" s="9">
        <f>STDEV('Raw Data'!AC28,'Raw Data'!AI28,'Raw Data'!AO28)</f>
        <v>1.1124218324598381</v>
      </c>
      <c r="I28" s="1">
        <f>AVERAGE('Raw Data'!AU28,'Raw Data'!BA28)</f>
        <v>11.1455</v>
      </c>
      <c r="J28" s="9">
        <f>STDEV('Raw Data'!AU28,'Raw Data'!BA28)</f>
        <v>8.5559920523571309E-2</v>
      </c>
      <c r="K28" s="1">
        <f>AVERAGE('Raw Data'!BM28,'Raw Data'!BS28,'Raw Data'!BY28)</f>
        <v>16.042666666666666</v>
      </c>
      <c r="L28" s="9">
        <f>STDEV('Raw Data'!BM28,'Raw Data'!BS28,'Raw Data'!BY28)</f>
        <v>0.23851694558947639</v>
      </c>
      <c r="N28" s="1">
        <f>AVERAGE('Raw Data'!K206,'Raw Data'!Q206,'Raw Data'!W206)</f>
        <v>3.7093333333333334</v>
      </c>
      <c r="O28" s="9">
        <f>STDEV('Raw Data'!K206,'Raw Data'!Q206,'Raw Data'!W206)</f>
        <v>0.27319285007725447</v>
      </c>
      <c r="P28" s="1">
        <f>AVERAGE('Raw Data'!AC206,'Raw Data'!AI206,'Raw Data'!AO206)</f>
        <v>7.4789999999999992</v>
      </c>
      <c r="Q28" s="9">
        <f>STDEV('Raw Data'!AC206,'Raw Data'!AI206,'Raw Data'!AO206)</f>
        <v>1.4653726488508019</v>
      </c>
      <c r="R28" s="1">
        <f>AVERAGE('Raw Data'!AU206,'Raw Data'!BA206)</f>
        <v>11.245000000000001</v>
      </c>
      <c r="S28" s="9">
        <f>STDEV('Raw Data'!AU206,'Raw Data'!BA206)</f>
        <v>2.404163056034311E-2</v>
      </c>
      <c r="T28" s="1">
        <f>AVERAGE('Raw Data'!BM206,'Raw Data'!BS206,'Raw Data'!BY206)</f>
        <v>15.842333333333334</v>
      </c>
      <c r="U28" s="9">
        <f>STDEV('Raw Data'!BM206,'Raw Data'!BS206,'Raw Data'!BY206)</f>
        <v>0.14701813947038436</v>
      </c>
      <c r="W28" s="2">
        <f t="shared" si="8"/>
        <v>0.78300000000000036</v>
      </c>
      <c r="X28" s="9">
        <f t="shared" si="9"/>
        <v>1.0457938682835031</v>
      </c>
      <c r="Y28" s="2">
        <f t="shared" si="10"/>
        <v>0.30933333333333479</v>
      </c>
      <c r="Z28" s="9">
        <f t="shared" si="11"/>
        <v>2.5777944813106402</v>
      </c>
      <c r="AA28" s="2">
        <f t="shared" si="12"/>
        <v>-9.950000000000081E-2</v>
      </c>
      <c r="AB28" s="9">
        <f t="shared" si="13"/>
        <v>0.10960155108391442</v>
      </c>
      <c r="AC28" s="2">
        <f t="shared" si="14"/>
        <v>0.20033333333333125</v>
      </c>
      <c r="AD28" s="9">
        <f t="shared" si="15"/>
        <v>0.38553508505986078</v>
      </c>
    </row>
    <row r="29" spans="1:30" x14ac:dyDescent="0.2">
      <c r="A29" t="str">
        <f>'Raw Data'!A29</f>
        <v>Apo_lipin</v>
      </c>
      <c r="B29">
        <f>'Raw Data'!B29</f>
        <v>88</v>
      </c>
      <c r="C29">
        <f>'Raw Data'!C29</f>
        <v>95</v>
      </c>
      <c r="D29" t="str">
        <f>'Raw Data'!D29</f>
        <v>FVQETDND</v>
      </c>
      <c r="E29" s="1">
        <f>AVERAGE('Raw Data'!K29,'Raw Data'!Q29,'Raw Data'!W29)</f>
        <v>49.278666666666659</v>
      </c>
      <c r="F29" s="9">
        <f>STDEV('Raw Data'!K29,'Raw Data'!Q29,'Raw Data'!W29)</f>
        <v>0.1709863542313641</v>
      </c>
      <c r="G29" s="1">
        <f>AVERAGE('Raw Data'!AC29,'Raw Data'!AI29,'Raw Data'!AO29)</f>
        <v>56.903333333333329</v>
      </c>
      <c r="H29" s="9">
        <f>STDEV('Raw Data'!AC29,'Raw Data'!AI29,'Raw Data'!AO29)</f>
        <v>1.0468917486222389</v>
      </c>
      <c r="I29" s="1">
        <f>AVERAGE('Raw Data'!AU29,'Raw Data'!BA29)</f>
        <v>62.808000000000007</v>
      </c>
      <c r="J29" s="9">
        <f>STDEV('Raw Data'!AU29,'Raw Data'!BA29)</f>
        <v>0.65760930650348903</v>
      </c>
      <c r="K29" s="1">
        <f>AVERAGE('Raw Data'!BM29,'Raw Data'!BS29,'Raw Data'!BY29)</f>
        <v>65.149999999999991</v>
      </c>
      <c r="L29" s="9">
        <f>STDEV('Raw Data'!BM29,'Raw Data'!BS29,'Raw Data'!BY29)</f>
        <v>0.27867723265455563</v>
      </c>
      <c r="N29" s="1">
        <f>AVERAGE('Raw Data'!K207,'Raw Data'!Q207,'Raw Data'!W207)</f>
        <v>47.818333333333328</v>
      </c>
      <c r="O29" s="9">
        <f>STDEV('Raw Data'!K207,'Raw Data'!Q207,'Raw Data'!W207)</f>
        <v>1.3081262681153296</v>
      </c>
      <c r="P29" s="1">
        <f>AVERAGE('Raw Data'!AC207,'Raw Data'!AI207,'Raw Data'!AO207)</f>
        <v>56.162666666666667</v>
      </c>
      <c r="Q29" s="9">
        <f>STDEV('Raw Data'!AC207,'Raw Data'!AI207,'Raw Data'!AO207)</f>
        <v>1.4566071307436799</v>
      </c>
      <c r="R29" s="1">
        <f>AVERAGE('Raw Data'!AU207,'Raw Data'!BA207)</f>
        <v>61.15</v>
      </c>
      <c r="S29" s="9">
        <f>STDEV('Raw Data'!AU207,'Raw Data'!BA207)</f>
        <v>1.7677669529663689</v>
      </c>
      <c r="T29" s="1">
        <f>AVERAGE('Raw Data'!BM207,'Raw Data'!BS207,'Raw Data'!BY207)</f>
        <v>63.445666666666661</v>
      </c>
      <c r="U29" s="9">
        <f>STDEV('Raw Data'!BM207,'Raw Data'!BS207,'Raw Data'!BY207)</f>
        <v>0.65965470765646028</v>
      </c>
      <c r="W29" s="2">
        <f t="shared" si="8"/>
        <v>1.460333333333331</v>
      </c>
      <c r="X29" s="9">
        <f t="shared" si="9"/>
        <v>1.4791126223466937</v>
      </c>
      <c r="Y29" s="2">
        <f t="shared" si="10"/>
        <v>0.74066666666666237</v>
      </c>
      <c r="Z29" s="9">
        <f t="shared" si="11"/>
        <v>2.5034988793659188</v>
      </c>
      <c r="AA29" s="2">
        <f t="shared" si="12"/>
        <v>1.6580000000000084</v>
      </c>
      <c r="AB29" s="9">
        <f t="shared" si="13"/>
        <v>2.425376259469858</v>
      </c>
      <c r="AC29" s="2">
        <f t="shared" si="14"/>
        <v>1.7043333333333308</v>
      </c>
      <c r="AD29" s="9">
        <f t="shared" si="15"/>
        <v>0.93833194031101597</v>
      </c>
    </row>
    <row r="30" spans="1:30" x14ac:dyDescent="0.2">
      <c r="A30" t="str">
        <f>'Raw Data'!A30</f>
        <v>Apo_lipin</v>
      </c>
      <c r="B30">
        <f>'Raw Data'!B30</f>
        <v>88</v>
      </c>
      <c r="C30">
        <f>'Raw Data'!C30</f>
        <v>96</v>
      </c>
      <c r="D30" t="str">
        <f>'Raw Data'!D30</f>
        <v>FVQETDNDQ</v>
      </c>
      <c r="E30" s="1">
        <f>AVERAGE('Raw Data'!K30,'Raw Data'!Q30,'Raw Data'!W30)</f>
        <v>53.271666666666668</v>
      </c>
      <c r="F30" s="9">
        <f>STDEV('Raw Data'!K30,'Raw Data'!Q30,'Raw Data'!W30)</f>
        <v>1.0229082721990947</v>
      </c>
      <c r="G30" s="1">
        <f>AVERAGE('Raw Data'!AC30,'Raw Data'!AI30,'Raw Data'!AO30)</f>
        <v>59.345333333333336</v>
      </c>
      <c r="H30" s="9">
        <f>STDEV('Raw Data'!AC30,'Raw Data'!AI30,'Raw Data'!AO30)</f>
        <v>0.78960137622304694</v>
      </c>
      <c r="I30" s="1">
        <f>AVERAGE('Raw Data'!AU30,'Raw Data'!BA30)</f>
        <v>62.1845</v>
      </c>
      <c r="J30" s="9">
        <f>STDEV('Raw Data'!AU30,'Raw Data'!BA30)</f>
        <v>0.84923524420503893</v>
      </c>
      <c r="K30" s="1">
        <f>AVERAGE('Raw Data'!BM30,'Raw Data'!BS30,'Raw Data'!BY30)</f>
        <v>67.371666666666655</v>
      </c>
      <c r="L30" s="9">
        <f>STDEV('Raw Data'!BM30,'Raw Data'!BS30,'Raw Data'!BY30)</f>
        <v>0.75573628557409966</v>
      </c>
      <c r="N30" s="1">
        <f>AVERAGE('Raw Data'!K208,'Raw Data'!Q208,'Raw Data'!W208)</f>
        <v>51.566666666666663</v>
      </c>
      <c r="O30" s="9">
        <f>STDEV('Raw Data'!K208,'Raw Data'!Q208,'Raw Data'!W208)</f>
        <v>1.5130189467859694</v>
      </c>
      <c r="P30" s="1">
        <f>AVERAGE('Raw Data'!AC208,'Raw Data'!AI208,'Raw Data'!AO208)</f>
        <v>58.419333333333334</v>
      </c>
      <c r="Q30" s="9">
        <f>STDEV('Raw Data'!AC208,'Raw Data'!AI208,'Raw Data'!AO208)</f>
        <v>0.68619555035961133</v>
      </c>
      <c r="R30" s="1">
        <f>AVERAGE('Raw Data'!AU208,'Raw Data'!BA208)</f>
        <v>63.335999999999999</v>
      </c>
      <c r="S30" s="9">
        <f>STDEV('Raw Data'!AU208,'Raw Data'!BA208)</f>
        <v>1.0111626970967629</v>
      </c>
      <c r="T30" s="1">
        <f>AVERAGE('Raw Data'!BM208,'Raw Data'!BS208,'Raw Data'!BY208)</f>
        <v>65.802000000000007</v>
      </c>
      <c r="U30" s="9">
        <f>STDEV('Raw Data'!BM208,'Raw Data'!BS208,'Raw Data'!BY208)</f>
        <v>0.55000272726596267</v>
      </c>
      <c r="W30" s="2">
        <f t="shared" si="8"/>
        <v>1.7050000000000054</v>
      </c>
      <c r="X30" s="9">
        <f t="shared" si="9"/>
        <v>2.5359272189850639</v>
      </c>
      <c r="Y30" s="2">
        <f t="shared" si="10"/>
        <v>0.92600000000000193</v>
      </c>
      <c r="Z30" s="9">
        <f t="shared" si="11"/>
        <v>1.4757969265826583</v>
      </c>
      <c r="AA30" s="2">
        <f t="shared" si="12"/>
        <v>-1.1514999999999986</v>
      </c>
      <c r="AB30" s="9">
        <f t="shared" si="13"/>
        <v>1.8603979413018017</v>
      </c>
      <c r="AC30" s="2">
        <f t="shared" si="14"/>
        <v>1.5696666666666488</v>
      </c>
      <c r="AD30" s="9">
        <f t="shared" si="15"/>
        <v>1.3057390128400623</v>
      </c>
    </row>
    <row r="31" spans="1:30" x14ac:dyDescent="0.2">
      <c r="A31" t="str">
        <f>'Raw Data'!A31</f>
        <v>Apo_lipin</v>
      </c>
      <c r="B31">
        <f>'Raw Data'!B31</f>
        <v>88</v>
      </c>
      <c r="C31">
        <f>'Raw Data'!C31</f>
        <v>102</v>
      </c>
      <c r="D31" t="str">
        <f>'Raw Data'!D31</f>
        <v>FVQETDNDQEIIPMY</v>
      </c>
      <c r="E31" s="1">
        <f>AVERAGE('Raw Data'!K31,'Raw Data'!Q31,'Raw Data'!W31)</f>
        <v>39.873999999999995</v>
      </c>
      <c r="F31" s="9">
        <f>STDEV('Raw Data'!K31,'Raw Data'!Q31,'Raw Data'!W31)</f>
        <v>1.3132018123654865</v>
      </c>
      <c r="G31" s="1">
        <f>AVERAGE('Raw Data'!AC31,'Raw Data'!AI31,'Raw Data'!AO31)</f>
        <v>48.957333333333338</v>
      </c>
      <c r="H31" s="9">
        <f>STDEV('Raw Data'!AC31,'Raw Data'!AI31,'Raw Data'!AO31)</f>
        <v>1.33494656572214</v>
      </c>
      <c r="I31" s="1">
        <f>AVERAGE('Raw Data'!AU31,'Raw Data'!BA31)</f>
        <v>51.833500000000001</v>
      </c>
      <c r="J31" s="9">
        <f>STDEV('Raw Data'!AU31,'Raw Data'!BA31)</f>
        <v>0.94257333932166676</v>
      </c>
      <c r="K31" s="1">
        <f>AVERAGE('Raw Data'!BM31,'Raw Data'!BS31,'Raw Data'!BY31)</f>
        <v>52.518333333333338</v>
      </c>
      <c r="L31" s="9">
        <f>STDEV('Raw Data'!BM31,'Raw Data'!BS31,'Raw Data'!BY31)</f>
        <v>0.81153270626225382</v>
      </c>
      <c r="N31" s="1">
        <f>AVERAGE('Raw Data'!K209,'Raw Data'!Q209,'Raw Data'!W209)</f>
        <v>38.708000000000006</v>
      </c>
      <c r="O31" s="9">
        <f>STDEV('Raw Data'!K209,'Raw Data'!Q209,'Raw Data'!W209)</f>
        <v>0.98690779711176824</v>
      </c>
      <c r="P31" s="1">
        <f>AVERAGE('Raw Data'!AC209,'Raw Data'!AI209,'Raw Data'!AO209)</f>
        <v>48.695</v>
      </c>
      <c r="Q31" s="9">
        <f>STDEV('Raw Data'!AC209,'Raw Data'!AI209,'Raw Data'!AO209)</f>
        <v>8.5082313085623779E-2</v>
      </c>
      <c r="R31" s="1">
        <f>AVERAGE('Raw Data'!AU209,'Raw Data'!BA209)</f>
        <v>51.334500000000006</v>
      </c>
      <c r="S31" s="9">
        <f>STDEV('Raw Data'!AU209,'Raw Data'!BA209)</f>
        <v>0.53952247404533438</v>
      </c>
      <c r="T31" s="1">
        <f>AVERAGE('Raw Data'!BM209,'Raw Data'!BS209,'Raw Data'!BY209)</f>
        <v>52.734666666666669</v>
      </c>
      <c r="U31" s="9">
        <f>STDEV('Raw Data'!BM209,'Raw Data'!BS209,'Raw Data'!BY209)</f>
        <v>0.46823320400558344</v>
      </c>
      <c r="W31" s="2">
        <f t="shared" si="8"/>
        <v>1.1659999999999897</v>
      </c>
      <c r="X31" s="9">
        <f t="shared" si="9"/>
        <v>2.3001096094772548</v>
      </c>
      <c r="Y31" s="2">
        <f t="shared" si="10"/>
        <v>0.26233333333333775</v>
      </c>
      <c r="Z31" s="9">
        <f t="shared" si="11"/>
        <v>1.4200288788077637</v>
      </c>
      <c r="AA31" s="2">
        <f t="shared" si="12"/>
        <v>0.49899999999999523</v>
      </c>
      <c r="AB31" s="9">
        <f t="shared" si="13"/>
        <v>1.482095813367001</v>
      </c>
      <c r="AC31" s="2">
        <f t="shared" si="14"/>
        <v>-0.21633333333333127</v>
      </c>
      <c r="AD31" s="9">
        <f t="shared" si="15"/>
        <v>1.2797659102678374</v>
      </c>
    </row>
    <row r="32" spans="1:30" x14ac:dyDescent="0.2">
      <c r="A32" t="str">
        <f>'Raw Data'!A32</f>
        <v>Apo_lipin</v>
      </c>
      <c r="B32">
        <f>'Raw Data'!B32</f>
        <v>88</v>
      </c>
      <c r="C32">
        <f>'Raw Data'!C32</f>
        <v>103</v>
      </c>
      <c r="D32" t="str">
        <f>'Raw Data'!D32</f>
        <v>FVQETDNDQEIIPMYL</v>
      </c>
      <c r="E32" s="1">
        <f>AVERAGE('Raw Data'!K32,'Raw Data'!Q32,'Raw Data'!W32)</f>
        <v>42.176666666666669</v>
      </c>
      <c r="F32" s="9">
        <f>STDEV('Raw Data'!K32,'Raw Data'!Q32,'Raw Data'!W32)</f>
        <v>1.1410277530951367</v>
      </c>
      <c r="G32" s="1">
        <f>AVERAGE('Raw Data'!AC32,'Raw Data'!AI32,'Raw Data'!AO32)</f>
        <v>50.196333333333335</v>
      </c>
      <c r="H32" s="9">
        <f>STDEV('Raw Data'!AC32,'Raw Data'!AI32,'Raw Data'!AO32)</f>
        <v>0.73923090664103686</v>
      </c>
      <c r="I32" s="1">
        <f>AVERAGE('Raw Data'!AU32,'Raw Data'!BA32)</f>
        <v>53.141999999999996</v>
      </c>
      <c r="J32" s="9">
        <f>STDEV('Raw Data'!AU32,'Raw Data'!BA32)</f>
        <v>0.52891587232753579</v>
      </c>
      <c r="K32" s="1">
        <f>AVERAGE('Raw Data'!BM32,'Raw Data'!BS32,'Raw Data'!BY32)</f>
        <v>53.624333333333333</v>
      </c>
      <c r="L32" s="9">
        <f>STDEV('Raw Data'!BM32,'Raw Data'!BS32,'Raw Data'!BY32)</f>
        <v>1.0043711133507056</v>
      </c>
      <c r="N32" s="1">
        <f>AVERAGE('Raw Data'!K210,'Raw Data'!Q210,'Raw Data'!W210)</f>
        <v>40.124333333333333</v>
      </c>
      <c r="O32" s="9">
        <f>STDEV('Raw Data'!K210,'Raw Data'!Q210,'Raw Data'!W210)</f>
        <v>0.96674781268609034</v>
      </c>
      <c r="P32" s="1">
        <f>AVERAGE('Raw Data'!AC210,'Raw Data'!AI210,'Raw Data'!AO210)</f>
        <v>50.175666666666672</v>
      </c>
      <c r="Q32" s="9">
        <f>STDEV('Raw Data'!AC210,'Raw Data'!AI210,'Raw Data'!AO210)</f>
        <v>0.67246883446992223</v>
      </c>
      <c r="R32" s="1">
        <f>AVERAGE('Raw Data'!AU210,'Raw Data'!BA210)</f>
        <v>52.733499999999999</v>
      </c>
      <c r="S32" s="9">
        <f>STDEV('Raw Data'!AU210,'Raw Data'!BA210)</f>
        <v>0.49851028073651482</v>
      </c>
      <c r="T32" s="1">
        <f>AVERAGE('Raw Data'!BM210,'Raw Data'!BS210,'Raw Data'!BY210)</f>
        <v>53.524999999999999</v>
      </c>
      <c r="U32" s="9">
        <f>STDEV('Raw Data'!BM210,'Raw Data'!BS210,'Raw Data'!BY210)</f>
        <v>0.46508171325047648</v>
      </c>
      <c r="W32" s="2">
        <f t="shared" si="8"/>
        <v>2.0523333333333369</v>
      </c>
      <c r="X32" s="9">
        <f t="shared" si="9"/>
        <v>2.1077755657812269</v>
      </c>
      <c r="Y32" s="2">
        <f t="shared" si="10"/>
        <v>2.0666666666663502E-2</v>
      </c>
      <c r="Z32" s="9">
        <f t="shared" si="11"/>
        <v>1.4116997411109591</v>
      </c>
      <c r="AA32" s="2">
        <f t="shared" si="12"/>
        <v>0.40849999999999653</v>
      </c>
      <c r="AB32" s="9">
        <f t="shared" si="13"/>
        <v>1.0274261530640505</v>
      </c>
      <c r="AC32" s="2">
        <f t="shared" si="14"/>
        <v>9.933333333333394E-2</v>
      </c>
      <c r="AD32" s="9">
        <f t="shared" si="15"/>
        <v>1.4694528266011821</v>
      </c>
    </row>
    <row r="33" spans="1:30" x14ac:dyDescent="0.2">
      <c r="A33" t="str">
        <f>'Raw Data'!A33</f>
        <v>Apo_lipin</v>
      </c>
      <c r="B33">
        <f>'Raw Data'!B33</f>
        <v>89</v>
      </c>
      <c r="C33">
        <f>'Raw Data'!C33</f>
        <v>102</v>
      </c>
      <c r="D33" t="str">
        <f>'Raw Data'!D33</f>
        <v>VQETDNDQEIIPMY</v>
      </c>
      <c r="E33" s="1">
        <f>AVERAGE('Raw Data'!K33,'Raw Data'!Q33,'Raw Data'!W33)</f>
        <v>41.428333333333335</v>
      </c>
      <c r="F33" s="9">
        <f>STDEV('Raw Data'!K33,'Raw Data'!Q33,'Raw Data'!W33)</f>
        <v>0.93989378832575132</v>
      </c>
      <c r="G33" s="1">
        <f>AVERAGE('Raw Data'!AC33,'Raw Data'!AI33,'Raw Data'!AO33)</f>
        <v>49.519666666666666</v>
      </c>
      <c r="H33" s="9">
        <f>STDEV('Raw Data'!AC33,'Raw Data'!AI33,'Raw Data'!AO33)</f>
        <v>1.5725839670215827</v>
      </c>
      <c r="I33" s="1">
        <f>AVERAGE('Raw Data'!AU33,'Raw Data'!BA33)</f>
        <v>51.070999999999998</v>
      </c>
      <c r="J33" s="9">
        <f>STDEV('Raw Data'!AU33,'Raw Data'!BA33)</f>
        <v>0.16404877323527856</v>
      </c>
      <c r="K33" s="1">
        <f>AVERAGE('Raw Data'!BM33,'Raw Data'!BS33,'Raw Data'!BY33)</f>
        <v>50.062000000000005</v>
      </c>
      <c r="L33" s="9">
        <f>STDEV('Raw Data'!BM33,'Raw Data'!BS33,'Raw Data'!BY33)</f>
        <v>0.29008791770771941</v>
      </c>
      <c r="N33" s="1">
        <f>AVERAGE('Raw Data'!K211,'Raw Data'!Q211,'Raw Data'!W211)</f>
        <v>39.649666666666668</v>
      </c>
      <c r="O33" s="9">
        <f>STDEV('Raw Data'!K211,'Raw Data'!Q211,'Raw Data'!W211)</f>
        <v>1.1388456143539964</v>
      </c>
      <c r="P33" s="1">
        <f>AVERAGE('Raw Data'!AC211,'Raw Data'!AI211,'Raw Data'!AO211)</f>
        <v>49.077666666666666</v>
      </c>
      <c r="Q33" s="9">
        <f>STDEV('Raw Data'!AC211,'Raw Data'!AI211,'Raw Data'!AO211)</f>
        <v>0.72447383205560545</v>
      </c>
      <c r="R33" s="1">
        <f>AVERAGE('Raw Data'!AU211,'Raw Data'!BA211)</f>
        <v>50.799500000000002</v>
      </c>
      <c r="S33" s="9">
        <f>STDEV('Raw Data'!AU211,'Raw Data'!BA211)</f>
        <v>1.4714892116492075</v>
      </c>
      <c r="T33" s="1">
        <f>AVERAGE('Raw Data'!BM211,'Raw Data'!BS211,'Raw Data'!BY211)</f>
        <v>50.728666666666662</v>
      </c>
      <c r="U33" s="9">
        <f>STDEV('Raw Data'!BM211,'Raw Data'!BS211,'Raw Data'!BY211)</f>
        <v>0.49447783907201714</v>
      </c>
      <c r="W33" s="2">
        <f t="shared" si="8"/>
        <v>1.7786666666666662</v>
      </c>
      <c r="X33" s="9">
        <f t="shared" si="9"/>
        <v>2.0787394026797479</v>
      </c>
      <c r="Y33" s="2">
        <f t="shared" si="10"/>
        <v>0.44200000000000017</v>
      </c>
      <c r="Z33" s="9">
        <f t="shared" si="11"/>
        <v>2.2970577990771881</v>
      </c>
      <c r="AA33" s="2">
        <f t="shared" si="12"/>
        <v>0.27149999999999608</v>
      </c>
      <c r="AB33" s="9">
        <f t="shared" si="13"/>
        <v>1.6355379848844862</v>
      </c>
      <c r="AC33" s="2">
        <f t="shared" si="14"/>
        <v>-0.66666666666665719</v>
      </c>
      <c r="AD33" s="9">
        <f t="shared" si="15"/>
        <v>0.78456575677973661</v>
      </c>
    </row>
    <row r="34" spans="1:30" x14ac:dyDescent="0.2">
      <c r="A34" t="str">
        <f>'Raw Data'!A34</f>
        <v>Apo_lipin</v>
      </c>
      <c r="B34">
        <f>'Raw Data'!B34</f>
        <v>96</v>
      </c>
      <c r="C34">
        <f>'Raw Data'!C34</f>
        <v>102</v>
      </c>
      <c r="D34" t="str">
        <f>'Raw Data'!D34</f>
        <v>QEIIPMY</v>
      </c>
      <c r="E34" s="1">
        <f>AVERAGE('Raw Data'!K34,'Raw Data'!Q34,'Raw Data'!W34)</f>
        <v>58.362666666666662</v>
      </c>
      <c r="F34" s="9">
        <f>STDEV('Raw Data'!K34,'Raw Data'!Q34,'Raw Data'!W34)</f>
        <v>0.54805504589715592</v>
      </c>
      <c r="G34" s="1">
        <f>AVERAGE('Raw Data'!AC34,'Raw Data'!AI34,'Raw Data'!AO34)</f>
        <v>70.277000000000001</v>
      </c>
      <c r="H34" s="9">
        <f>STDEV('Raw Data'!AC34,'Raw Data'!AI34,'Raw Data'!AO34)</f>
        <v>0.84427661343898341</v>
      </c>
      <c r="I34" s="1">
        <f>AVERAGE('Raw Data'!AU34,'Raw Data'!BA34)</f>
        <v>71.736999999999995</v>
      </c>
      <c r="J34" s="9">
        <f>STDEV('Raw Data'!AU34,'Raw Data'!BA34)</f>
        <v>0.14707821048680075</v>
      </c>
      <c r="K34" s="1">
        <f>AVERAGE('Raw Data'!BM34,'Raw Data'!BS34,'Raw Data'!BY34)</f>
        <v>71.13666666666667</v>
      </c>
      <c r="L34" s="9">
        <f>STDEV('Raw Data'!BM34,'Raw Data'!BS34,'Raw Data'!BY34)</f>
        <v>0.73411329734130881</v>
      </c>
      <c r="N34" s="1">
        <f>AVERAGE('Raw Data'!K212,'Raw Data'!Q212,'Raw Data'!W212)</f>
        <v>55.318666666666665</v>
      </c>
      <c r="O34" s="9">
        <f>STDEV('Raw Data'!K212,'Raw Data'!Q212,'Raw Data'!W212)</f>
        <v>0.12012632239993495</v>
      </c>
      <c r="P34" s="1">
        <f>AVERAGE('Raw Data'!AC212,'Raw Data'!AI212,'Raw Data'!AO212)</f>
        <v>70.679333333333332</v>
      </c>
      <c r="Q34" s="9">
        <f>STDEV('Raw Data'!AC212,'Raw Data'!AI212,'Raw Data'!AO212)</f>
        <v>0.54009474477478436</v>
      </c>
      <c r="R34" s="1">
        <f>AVERAGE('Raw Data'!AU212,'Raw Data'!BA212)</f>
        <v>70.561499999999995</v>
      </c>
      <c r="S34" s="9">
        <f>STDEV('Raw Data'!AU212,'Raw Data'!BA212)</f>
        <v>6.1518289963231963E-2</v>
      </c>
      <c r="T34" s="1">
        <f>AVERAGE('Raw Data'!BM212,'Raw Data'!BS212,'Raw Data'!BY212)</f>
        <v>71.027333333333331</v>
      </c>
      <c r="U34" s="9">
        <f>STDEV('Raw Data'!BM212,'Raw Data'!BS212,'Raw Data'!BY212)</f>
        <v>0.91154283132134328</v>
      </c>
      <c r="W34" s="2">
        <f t="shared" si="8"/>
        <v>3.0439999999999969</v>
      </c>
      <c r="X34" s="9">
        <f t="shared" si="9"/>
        <v>0.66818136829709085</v>
      </c>
      <c r="Y34" s="2">
        <f t="shared" si="10"/>
        <v>-0.40233333333333121</v>
      </c>
      <c r="Z34" s="9">
        <f t="shared" si="11"/>
        <v>1.3843713582137678</v>
      </c>
      <c r="AA34" s="2">
        <f t="shared" si="12"/>
        <v>1.1754999999999995</v>
      </c>
      <c r="AB34" s="9">
        <f t="shared" si="13"/>
        <v>0.20859650045003272</v>
      </c>
      <c r="AC34" s="2">
        <f t="shared" si="14"/>
        <v>0.10933333333333906</v>
      </c>
      <c r="AD34" s="9">
        <f t="shared" si="15"/>
        <v>1.6456561286626521</v>
      </c>
    </row>
    <row r="35" spans="1:30" x14ac:dyDescent="0.2">
      <c r="A35" t="str">
        <f>'Raw Data'!A35</f>
        <v>Apo_lipin</v>
      </c>
      <c r="B35">
        <f>'Raw Data'!B35</f>
        <v>96</v>
      </c>
      <c r="C35">
        <f>'Raw Data'!C35</f>
        <v>103</v>
      </c>
      <c r="D35" t="str">
        <f>'Raw Data'!D35</f>
        <v>QEIIPMYL</v>
      </c>
      <c r="E35" s="1">
        <f>AVERAGE('Raw Data'!K35,'Raw Data'!Q35,'Raw Data'!W35)</f>
        <v>59.882666666666665</v>
      </c>
      <c r="F35" s="9">
        <f>STDEV('Raw Data'!K35,'Raw Data'!Q35,'Raw Data'!W35)</f>
        <v>0.32711516830213427</v>
      </c>
      <c r="G35" s="1">
        <f>AVERAGE('Raw Data'!AC35,'Raw Data'!AI35,'Raw Data'!AO35)</f>
        <v>75.425333333333342</v>
      </c>
      <c r="H35" s="9">
        <f>STDEV('Raw Data'!AC35,'Raw Data'!AI35,'Raw Data'!AO35)</f>
        <v>0.76289732817288991</v>
      </c>
      <c r="I35" s="1">
        <f>AVERAGE('Raw Data'!AU35,'Raw Data'!BA35)</f>
        <v>78.692000000000007</v>
      </c>
      <c r="J35" s="9">
        <f>STDEV('Raw Data'!AU35,'Raw Data'!BA35)</f>
        <v>0.63639610306788674</v>
      </c>
      <c r="K35" s="1">
        <f>AVERAGE('Raw Data'!BM35,'Raw Data'!BS35,'Raw Data'!BY35)</f>
        <v>77.577999999999989</v>
      </c>
      <c r="L35" s="9">
        <f>STDEV('Raw Data'!BM35,'Raw Data'!BS35,'Raw Data'!BY35)</f>
        <v>0.70958931784518708</v>
      </c>
      <c r="N35" s="1">
        <f>AVERAGE('Raw Data'!K213,'Raw Data'!Q213,'Raw Data'!W213)</f>
        <v>56.547666666666665</v>
      </c>
      <c r="O35" s="9">
        <f>STDEV('Raw Data'!K213,'Raw Data'!Q213,'Raw Data'!W213)</f>
        <v>0.66222075876050035</v>
      </c>
      <c r="P35" s="1">
        <f>AVERAGE('Raw Data'!AC213,'Raw Data'!AI213,'Raw Data'!AO213)</f>
        <v>75.078333333333333</v>
      </c>
      <c r="Q35" s="9">
        <f>STDEV('Raw Data'!AC213,'Raw Data'!AI213,'Raw Data'!AO213)</f>
        <v>0.34496424935539516</v>
      </c>
      <c r="R35" s="1">
        <f>AVERAGE('Raw Data'!AU213,'Raw Data'!BA213)</f>
        <v>76.291499999999999</v>
      </c>
      <c r="S35" s="9">
        <f>STDEV('Raw Data'!AU213,'Raw Data'!BA213)</f>
        <v>1.2296586924834092</v>
      </c>
      <c r="T35" s="1">
        <f>AVERAGE('Raw Data'!BM213,'Raw Data'!BS213,'Raw Data'!BY213)</f>
        <v>77.885000000000005</v>
      </c>
      <c r="U35" s="9">
        <f>STDEV('Raw Data'!BM213,'Raw Data'!BS213,'Raw Data'!BY213)</f>
        <v>1.4314087466548513</v>
      </c>
      <c r="W35" s="2">
        <f t="shared" si="8"/>
        <v>3.3350000000000009</v>
      </c>
      <c r="X35" s="9">
        <f t="shared" si="9"/>
        <v>0.98933592706263462</v>
      </c>
      <c r="Y35" s="2">
        <f t="shared" si="10"/>
        <v>0.34700000000000841</v>
      </c>
      <c r="Z35" s="9">
        <f t="shared" si="11"/>
        <v>1.107861577528285</v>
      </c>
      <c r="AA35" s="2">
        <f t="shared" si="12"/>
        <v>2.4005000000000081</v>
      </c>
      <c r="AB35" s="9">
        <f t="shared" si="13"/>
        <v>1.8660547955512961</v>
      </c>
      <c r="AC35" s="2">
        <f t="shared" si="14"/>
        <v>-0.30700000000001637</v>
      </c>
      <c r="AD35" s="9">
        <f t="shared" si="15"/>
        <v>2.1409980645000384</v>
      </c>
    </row>
    <row r="36" spans="1:30" x14ac:dyDescent="0.2">
      <c r="A36" t="str">
        <f>'Raw Data'!A36</f>
        <v>Apo_lipin</v>
      </c>
      <c r="B36">
        <f>'Raw Data'!B36</f>
        <v>97</v>
      </c>
      <c r="C36">
        <f>'Raw Data'!C36</f>
        <v>102</v>
      </c>
      <c r="D36" t="str">
        <f>'Raw Data'!D36</f>
        <v>EIIPMY</v>
      </c>
      <c r="E36" s="1">
        <f>AVERAGE('Raw Data'!K36,'Raw Data'!Q36,'Raw Data'!W36)</f>
        <v>49.70933333333334</v>
      </c>
      <c r="F36" s="9">
        <f>STDEV('Raw Data'!K36,'Raw Data'!Q36,'Raw Data'!W36)</f>
        <v>0.92086607784917862</v>
      </c>
      <c r="G36" s="1">
        <f>AVERAGE('Raw Data'!AC36,'Raw Data'!AI36,'Raw Data'!AO36)</f>
        <v>60.651000000000003</v>
      </c>
      <c r="H36" s="9">
        <f>STDEV('Raw Data'!AC36,'Raw Data'!AI36,'Raw Data'!AO36)</f>
        <v>0.79197411573863874</v>
      </c>
      <c r="I36" s="1">
        <f>AVERAGE('Raw Data'!AU36,'Raw Data'!BA36)</f>
        <v>60.347999999999999</v>
      </c>
      <c r="J36" s="9">
        <f>STDEV('Raw Data'!AU36,'Raw Data'!BA36)</f>
        <v>7.9195959492894652E-2</v>
      </c>
      <c r="K36" s="1">
        <f>AVERAGE('Raw Data'!BM36,'Raw Data'!BS36,'Raw Data'!BY36)</f>
        <v>60.526000000000003</v>
      </c>
      <c r="L36" s="9">
        <f>STDEV('Raw Data'!BM36,'Raw Data'!BS36,'Raw Data'!BY36)</f>
        <v>1.0556879273724808</v>
      </c>
      <c r="N36" s="1">
        <f>AVERAGE('Raw Data'!K214,'Raw Data'!Q214,'Raw Data'!W214)</f>
        <v>48.850999999999999</v>
      </c>
      <c r="O36" s="9">
        <f>STDEV('Raw Data'!K214,'Raw Data'!Q214,'Raw Data'!W214)</f>
        <v>1.212350196931564</v>
      </c>
      <c r="P36" s="1">
        <f>AVERAGE('Raw Data'!AC214,'Raw Data'!AI214,'Raw Data'!AO214)</f>
        <v>60.600333333333332</v>
      </c>
      <c r="Q36" s="9">
        <f>STDEV('Raw Data'!AC214,'Raw Data'!AI214,'Raw Data'!AO214)</f>
        <v>0.17201840986747183</v>
      </c>
      <c r="R36" s="1">
        <f>AVERAGE('Raw Data'!AU214,'Raw Data'!BA214)</f>
        <v>62.047499999999999</v>
      </c>
      <c r="S36" s="9">
        <f>STDEV('Raw Data'!AU214,'Raw Data'!BA214)</f>
        <v>1.1900607127369593</v>
      </c>
      <c r="T36" s="1">
        <f>AVERAGE('Raw Data'!BM214,'Raw Data'!BS214,'Raw Data'!BY214)</f>
        <v>62.370666666666665</v>
      </c>
      <c r="U36" s="9">
        <f>STDEV('Raw Data'!BM214,'Raw Data'!BS214,'Raw Data'!BY214)</f>
        <v>0.81037912937916434</v>
      </c>
      <c r="W36" s="2">
        <f t="shared" si="8"/>
        <v>0.85833333333334139</v>
      </c>
      <c r="X36" s="9">
        <f t="shared" si="9"/>
        <v>2.1332162747807426</v>
      </c>
      <c r="Y36" s="2">
        <f t="shared" si="10"/>
        <v>5.0666666666671745E-2</v>
      </c>
      <c r="Z36" s="9">
        <f t="shared" si="11"/>
        <v>0.9639925256061106</v>
      </c>
      <c r="AA36" s="2">
        <f t="shared" si="12"/>
        <v>-1.6995000000000005</v>
      </c>
      <c r="AB36" s="9">
        <f t="shared" si="13"/>
        <v>1.2692566722298539</v>
      </c>
      <c r="AC36" s="2">
        <f t="shared" si="14"/>
        <v>-1.8446666666666616</v>
      </c>
      <c r="AD36" s="9">
        <f t="shared" si="15"/>
        <v>1.8660670567516453</v>
      </c>
    </row>
    <row r="37" spans="1:30" x14ac:dyDescent="0.2">
      <c r="A37" t="str">
        <f>'Raw Data'!A37</f>
        <v>Apo_lipin</v>
      </c>
      <c r="B37">
        <f>'Raw Data'!B37</f>
        <v>97</v>
      </c>
      <c r="C37">
        <f>'Raw Data'!C37</f>
        <v>103</v>
      </c>
      <c r="D37" t="str">
        <f>'Raw Data'!D37</f>
        <v>EIIPMYL</v>
      </c>
      <c r="E37" s="1">
        <f>AVERAGE('Raw Data'!K37,'Raw Data'!Q37,'Raw Data'!W37)</f>
        <v>46.92733333333333</v>
      </c>
      <c r="F37" s="9">
        <f>STDEV('Raw Data'!K37,'Raw Data'!Q37,'Raw Data'!W37)</f>
        <v>1.548151263066156</v>
      </c>
      <c r="G37" s="1">
        <f>AVERAGE('Raw Data'!AC37,'Raw Data'!AI37,'Raw Data'!AO37)</f>
        <v>59.690666666666665</v>
      </c>
      <c r="H37" s="9">
        <f>STDEV('Raw Data'!AC37,'Raw Data'!AI37,'Raw Data'!AO37)</f>
        <v>1.5476179545783713</v>
      </c>
      <c r="I37" s="1">
        <f>AVERAGE('Raw Data'!AU37,'Raw Data'!BA37)</f>
        <v>62.1905</v>
      </c>
      <c r="J37" s="9">
        <f>STDEV('Raw Data'!AU37,'Raw Data'!BA37)</f>
        <v>1.3696658351583408</v>
      </c>
      <c r="K37" s="1">
        <f>AVERAGE('Raw Data'!BM37,'Raw Data'!BS37,'Raw Data'!BY37)</f>
        <v>62.358666666666664</v>
      </c>
      <c r="L37" s="9">
        <f>STDEV('Raw Data'!BM37,'Raw Data'!BS37,'Raw Data'!BY37)</f>
        <v>0.94673139450074961</v>
      </c>
      <c r="N37" s="1">
        <f>AVERAGE('Raw Data'!K215,'Raw Data'!Q215,'Raw Data'!W215)</f>
        <v>46.472000000000001</v>
      </c>
      <c r="O37" s="9">
        <f>STDEV('Raw Data'!K215,'Raw Data'!Q215,'Raw Data'!W215)</f>
        <v>1.0005843292796475</v>
      </c>
      <c r="P37" s="1">
        <f>AVERAGE('Raw Data'!AC215,'Raw Data'!AI215,'Raw Data'!AO215)</f>
        <v>58.258000000000003</v>
      </c>
      <c r="Q37" s="9">
        <f>STDEV('Raw Data'!AC215,'Raw Data'!AI215,'Raw Data'!AO215)</f>
        <v>0.45338835450416998</v>
      </c>
      <c r="R37" s="1">
        <f>AVERAGE('Raw Data'!AU215,'Raw Data'!BA215)</f>
        <v>60.627499999999998</v>
      </c>
      <c r="S37" s="9">
        <f>STDEV('Raw Data'!AU215,'Raw Data'!BA215)</f>
        <v>9.970205614730196E-2</v>
      </c>
      <c r="T37" s="1">
        <f>AVERAGE('Raw Data'!BM215,'Raw Data'!BS215,'Raw Data'!BY215)</f>
        <v>61.595333333333336</v>
      </c>
      <c r="U37" s="9">
        <f>STDEV('Raw Data'!BM215,'Raw Data'!BS215,'Raw Data'!BY215)</f>
        <v>1.2876681767184168</v>
      </c>
      <c r="W37" s="2">
        <f t="shared" si="8"/>
        <v>0.45533333333332848</v>
      </c>
      <c r="X37" s="9">
        <f t="shared" si="9"/>
        <v>2.5487355923458033</v>
      </c>
      <c r="Y37" s="2">
        <f t="shared" si="10"/>
        <v>1.4326666666666625</v>
      </c>
      <c r="Z37" s="9">
        <f t="shared" si="11"/>
        <v>2.0010063090825412</v>
      </c>
      <c r="AA37" s="2">
        <f t="shared" si="12"/>
        <v>1.5630000000000024</v>
      </c>
      <c r="AB37" s="9">
        <f t="shared" si="13"/>
        <v>1.4693678913056427</v>
      </c>
      <c r="AC37" s="2">
        <f t="shared" si="14"/>
        <v>0.76333333333332831</v>
      </c>
      <c r="AD37" s="9">
        <f t="shared" si="15"/>
        <v>2.2343995712191664</v>
      </c>
    </row>
    <row r="38" spans="1:30" x14ac:dyDescent="0.2">
      <c r="A38" t="str">
        <f>'Raw Data'!A38</f>
        <v>Apo_lipin</v>
      </c>
      <c r="B38">
        <f>'Raw Data'!B38</f>
        <v>103</v>
      </c>
      <c r="C38">
        <f>'Raw Data'!C38</f>
        <v>109</v>
      </c>
      <c r="D38" t="str">
        <f>'Raw Data'!D38</f>
        <v>LATSPIL</v>
      </c>
      <c r="E38" s="1">
        <f>AVERAGE('Raw Data'!K38,'Raw Data'!Q38,'Raw Data'!W38)</f>
        <v>86.417333333333318</v>
      </c>
      <c r="F38" s="9">
        <f>STDEV('Raw Data'!K38,'Raw Data'!Q38,'Raw Data'!W38)</f>
        <v>0.95684812448650047</v>
      </c>
      <c r="G38" s="1">
        <f>AVERAGE('Raw Data'!AC38,'Raw Data'!AI38,'Raw Data'!AO38)</f>
        <v>87.479666666666674</v>
      </c>
      <c r="H38" s="9">
        <f>STDEV('Raw Data'!AC38,'Raw Data'!AI38,'Raw Data'!AO38)</f>
        <v>0.62252255648557697</v>
      </c>
      <c r="I38" s="1">
        <f>AVERAGE('Raw Data'!AU38,'Raw Data'!BA38)</f>
        <v>89.02000000000001</v>
      </c>
      <c r="J38" s="9">
        <f>STDEV('Raw Data'!AU38,'Raw Data'!BA38)</f>
        <v>0.37618080759124078</v>
      </c>
      <c r="K38" s="1">
        <f>AVERAGE('Raw Data'!BM38,'Raw Data'!BS38,'Raw Data'!BY38)</f>
        <v>88.789666666666662</v>
      </c>
      <c r="L38" s="9">
        <f>STDEV('Raw Data'!BM38,'Raw Data'!BS38,'Raw Data'!BY38)</f>
        <v>0.75405658496782402</v>
      </c>
      <c r="N38" s="1">
        <f>AVERAGE('Raw Data'!K216,'Raw Data'!Q216,'Raw Data'!W216)</f>
        <v>84.269000000000005</v>
      </c>
      <c r="O38" s="9">
        <f>STDEV('Raw Data'!K216,'Raw Data'!Q216,'Raw Data'!W216)</f>
        <v>0.96146814819836712</v>
      </c>
      <c r="P38" s="1">
        <f>AVERAGE('Raw Data'!AC216,'Raw Data'!AI216,'Raw Data'!AO216)</f>
        <v>87.466999999999999</v>
      </c>
      <c r="Q38" s="9">
        <f>STDEV('Raw Data'!AC216,'Raw Data'!AI216,'Raw Data'!AO216)</f>
        <v>0.48200518669408188</v>
      </c>
      <c r="R38" s="1">
        <f>AVERAGE('Raw Data'!AU216,'Raw Data'!BA216)</f>
        <v>88.771000000000001</v>
      </c>
      <c r="S38" s="9">
        <f>STDEV('Raw Data'!AU216,'Raw Data'!BA216)</f>
        <v>0.48648946545633631</v>
      </c>
      <c r="T38" s="1">
        <f>AVERAGE('Raw Data'!BM216,'Raw Data'!BS216,'Raw Data'!BY216)</f>
        <v>89.203333333333333</v>
      </c>
      <c r="U38" s="9">
        <f>STDEV('Raw Data'!BM216,'Raw Data'!BS216,'Raw Data'!BY216)</f>
        <v>0.86738822526786175</v>
      </c>
      <c r="W38" s="2">
        <f t="shared" si="8"/>
        <v>2.1483333333333121</v>
      </c>
      <c r="X38" s="9">
        <f t="shared" si="9"/>
        <v>1.9183162726848675</v>
      </c>
      <c r="Y38" s="2">
        <f t="shared" si="10"/>
        <v>1.2666666666675042E-2</v>
      </c>
      <c r="Z38" s="9">
        <f t="shared" si="11"/>
        <v>1.1045277431796587</v>
      </c>
      <c r="AA38" s="2">
        <f t="shared" si="12"/>
        <v>0.24900000000000944</v>
      </c>
      <c r="AB38" s="9">
        <f t="shared" si="13"/>
        <v>0.86267027304757704</v>
      </c>
      <c r="AC38" s="2">
        <f t="shared" si="14"/>
        <v>-0.41366666666667129</v>
      </c>
      <c r="AD38" s="9">
        <f t="shared" si="15"/>
        <v>1.6214448102356858</v>
      </c>
    </row>
    <row r="39" spans="1:30" x14ac:dyDescent="0.2">
      <c r="A39" t="str">
        <f>'Raw Data'!A39</f>
        <v>Apo_lipin</v>
      </c>
      <c r="B39">
        <f>'Raw Data'!B39</f>
        <v>110</v>
      </c>
      <c r="C39">
        <f>'Raw Data'!C39</f>
        <v>120</v>
      </c>
      <c r="D39" t="str">
        <f>'Raw Data'!D39</f>
        <v>SEGAARMESQL</v>
      </c>
      <c r="E39" s="1">
        <f>AVERAGE('Raw Data'!K39,'Raw Data'!Q39,'Raw Data'!W39)</f>
        <v>75.679666666666662</v>
      </c>
      <c r="F39" s="9">
        <f>STDEV('Raw Data'!K39,'Raw Data'!Q39,'Raw Data'!W39)</f>
        <v>1.4922738801350555</v>
      </c>
      <c r="G39" s="1">
        <f>AVERAGE('Raw Data'!AC39,'Raw Data'!AI39,'Raw Data'!AO39)</f>
        <v>74.987000000000009</v>
      </c>
      <c r="H39" s="9">
        <f>STDEV('Raw Data'!AC39,'Raw Data'!AI39,'Raw Data'!AO39)</f>
        <v>0.49862611243295568</v>
      </c>
      <c r="I39" s="1">
        <f>AVERAGE('Raw Data'!AU39,'Raw Data'!BA39)</f>
        <v>73.856500000000011</v>
      </c>
      <c r="J39" s="9">
        <f>STDEV('Raw Data'!AU39,'Raw Data'!BA39)</f>
        <v>1.7486750698743312</v>
      </c>
      <c r="K39" s="1">
        <f>AVERAGE('Raw Data'!BM39,'Raw Data'!BS39,'Raw Data'!BY39)</f>
        <v>73.731666666666669</v>
      </c>
      <c r="L39" s="9">
        <f>STDEV('Raw Data'!BM39,'Raw Data'!BS39,'Raw Data'!BY39)</f>
        <v>0.63845542783606357</v>
      </c>
      <c r="N39" s="1">
        <f>AVERAGE('Raw Data'!K217,'Raw Data'!Q217,'Raw Data'!W217)</f>
        <v>74.776333333333326</v>
      </c>
      <c r="O39" s="9">
        <f>STDEV('Raw Data'!K217,'Raw Data'!Q217,'Raw Data'!W217)</f>
        <v>1.3464153643409318</v>
      </c>
      <c r="P39" s="1">
        <f>AVERAGE('Raw Data'!AC217,'Raw Data'!AI217,'Raw Data'!AO217)</f>
        <v>74.603666666666655</v>
      </c>
      <c r="Q39" s="9">
        <f>STDEV('Raw Data'!AC217,'Raw Data'!AI217,'Raw Data'!AO217)</f>
        <v>1.1724309503477564</v>
      </c>
      <c r="R39" s="1">
        <f>AVERAGE('Raw Data'!AU217,'Raw Data'!BA217)</f>
        <v>77.146500000000003</v>
      </c>
      <c r="S39" s="9">
        <f>STDEV('Raw Data'!AU217,'Raw Data'!BA217)</f>
        <v>0.25526554800834661</v>
      </c>
      <c r="T39" s="1">
        <f>AVERAGE('Raw Data'!BM217,'Raw Data'!BS217,'Raw Data'!BY217)</f>
        <v>77.418666666666667</v>
      </c>
      <c r="U39" s="9">
        <f>STDEV('Raw Data'!BM217,'Raw Data'!BS217,'Raw Data'!BY217)</f>
        <v>0.89157856262548851</v>
      </c>
      <c r="W39" s="2">
        <f t="shared" si="8"/>
        <v>0.90333333333333599</v>
      </c>
      <c r="X39" s="9">
        <f t="shared" si="9"/>
        <v>2.8386892444759875</v>
      </c>
      <c r="Y39" s="2">
        <f t="shared" si="10"/>
        <v>0.38333333333335418</v>
      </c>
      <c r="Z39" s="9">
        <f t="shared" si="11"/>
        <v>1.671057062780712</v>
      </c>
      <c r="AA39" s="2">
        <f t="shared" si="12"/>
        <v>-3.289999999999992</v>
      </c>
      <c r="AB39" s="9">
        <f t="shared" si="13"/>
        <v>2.003940617882678</v>
      </c>
      <c r="AC39" s="2">
        <f t="shared" si="14"/>
        <v>-3.6869999999999976</v>
      </c>
      <c r="AD39" s="9">
        <f t="shared" si="15"/>
        <v>1.5300339904615521</v>
      </c>
    </row>
    <row r="40" spans="1:30" x14ac:dyDescent="0.2">
      <c r="A40" t="str">
        <f>'Raw Data'!A40</f>
        <v>Apo_lipin</v>
      </c>
      <c r="B40">
        <f>'Raw Data'!B40</f>
        <v>198</v>
      </c>
      <c r="C40">
        <f>'Raw Data'!C40</f>
        <v>217</v>
      </c>
      <c r="D40" t="str">
        <f>'Raw Data'!D40</f>
        <v>SRTLPNDVPPFQDDIPKENF</v>
      </c>
      <c r="E40" s="1">
        <f>AVERAGE('Raw Data'!K40,'Raw Data'!Q40,'Raw Data'!W40)</f>
        <v>59.235333333333337</v>
      </c>
      <c r="F40" s="9">
        <f>STDEV('Raw Data'!K40,'Raw Data'!Q40,'Raw Data'!W40)</f>
        <v>1.0288971441953447</v>
      </c>
      <c r="G40" s="1">
        <f>AVERAGE('Raw Data'!AC40,'Raw Data'!AI40,'Raw Data'!AO40)</f>
        <v>63.869666666666667</v>
      </c>
      <c r="H40" s="9">
        <f>STDEV('Raw Data'!AC40,'Raw Data'!AI40,'Raw Data'!AO40)</f>
        <v>0.63660217823483423</v>
      </c>
      <c r="I40" s="1">
        <f>AVERAGE('Raw Data'!AU40,'Raw Data'!BA40)</f>
        <v>64.867500000000007</v>
      </c>
      <c r="J40" s="9">
        <f>STDEV('Raw Data'!AU40,'Raw Data'!BA40)</f>
        <v>0.21142492757477233</v>
      </c>
      <c r="K40" s="1">
        <f>AVERAGE('Raw Data'!BM40,'Raw Data'!BS40,'Raw Data'!BY40)</f>
        <v>64.323333333333338</v>
      </c>
      <c r="L40" s="9">
        <f>STDEV('Raw Data'!BM40,'Raw Data'!BS40,'Raw Data'!BY40)</f>
        <v>0.79007235955533617</v>
      </c>
      <c r="N40" s="1">
        <f>AVERAGE('Raw Data'!K218,'Raw Data'!Q218,'Raw Data'!W218)</f>
        <v>57.348333333333329</v>
      </c>
      <c r="O40" s="9">
        <f>STDEV('Raw Data'!K218,'Raw Data'!Q218,'Raw Data'!W218)</f>
        <v>1.2036537431227181</v>
      </c>
      <c r="P40" s="1">
        <f>AVERAGE('Raw Data'!AC218,'Raw Data'!AI218,'Raw Data'!AO218)</f>
        <v>63.710333333333331</v>
      </c>
      <c r="Q40" s="9">
        <f>STDEV('Raw Data'!AC218,'Raw Data'!AI218,'Raw Data'!AO218)</f>
        <v>0.71133278662897159</v>
      </c>
      <c r="R40" s="1">
        <f>AVERAGE('Raw Data'!AU218,'Raw Data'!BA218)</f>
        <v>64.883499999999998</v>
      </c>
      <c r="S40" s="9">
        <f>STDEV('Raw Data'!AU218,'Raw Data'!BA218)</f>
        <v>6.8589357775101056E-2</v>
      </c>
      <c r="T40" s="1">
        <f>AVERAGE('Raw Data'!BM218,'Raw Data'!BS218,'Raw Data'!BY218)</f>
        <v>64.626333333333335</v>
      </c>
      <c r="U40" s="9">
        <f>STDEV('Raw Data'!BM218,'Raw Data'!BS218,'Raw Data'!BY218)</f>
        <v>0.43878278604947291</v>
      </c>
      <c r="W40" s="2">
        <f t="shared" si="8"/>
        <v>1.8870000000000076</v>
      </c>
      <c r="X40" s="9">
        <f t="shared" si="9"/>
        <v>2.2325508873180628</v>
      </c>
      <c r="Y40" s="2">
        <f t="shared" si="10"/>
        <v>0.15933333333333621</v>
      </c>
      <c r="Z40" s="9">
        <f t="shared" si="11"/>
        <v>1.3479349648638057</v>
      </c>
      <c r="AA40" s="2">
        <f t="shared" si="12"/>
        <v>-1.5999999999991132E-2</v>
      </c>
      <c r="AB40" s="9">
        <f t="shared" si="13"/>
        <v>0.28001428534987338</v>
      </c>
      <c r="AC40" s="2">
        <f t="shared" si="14"/>
        <v>-0.30299999999999727</v>
      </c>
      <c r="AD40" s="9">
        <f t="shared" si="15"/>
        <v>1.2288551456048091</v>
      </c>
    </row>
    <row r="41" spans="1:30" x14ac:dyDescent="0.2">
      <c r="A41" t="str">
        <f>'Raw Data'!A41</f>
        <v>Apo_lipin</v>
      </c>
      <c r="B41">
        <f>'Raw Data'!B41</f>
        <v>257</v>
      </c>
      <c r="C41">
        <f>'Raw Data'!C41</f>
        <v>270</v>
      </c>
      <c r="D41" t="str">
        <f>'Raw Data'!D41</f>
        <v>VSKSADRLTPKNNL</v>
      </c>
      <c r="E41" s="1">
        <f>AVERAGE('Raw Data'!K41,'Raw Data'!Q41,'Raw Data'!W41)</f>
        <v>62.425000000000004</v>
      </c>
      <c r="F41" s="9">
        <f>STDEV('Raw Data'!K41,'Raw Data'!Q41,'Raw Data'!W41)</f>
        <v>1.3238719726620094</v>
      </c>
      <c r="G41" s="1">
        <f>AVERAGE('Raw Data'!AC41,'Raw Data'!AI41,'Raw Data'!AO41)</f>
        <v>63.875</v>
      </c>
      <c r="H41" s="9">
        <f>STDEV('Raw Data'!AC41,'Raw Data'!AI41,'Raw Data'!AO41)</f>
        <v>0.52146332565195719</v>
      </c>
      <c r="I41" s="1">
        <f>AVERAGE('Raw Data'!AU41,'Raw Data'!BA41)</f>
        <v>64.682500000000005</v>
      </c>
      <c r="J41" s="9">
        <f>STDEV('Raw Data'!AU41,'Raw Data'!BA41)</f>
        <v>0.95812968850777469</v>
      </c>
      <c r="K41" s="1">
        <f>AVERAGE('Raw Data'!BM41,'Raw Data'!BS41,'Raw Data'!BY41)</f>
        <v>64.347999999999999</v>
      </c>
      <c r="L41" s="9">
        <f>STDEV('Raw Data'!BM41,'Raw Data'!BS41,'Raw Data'!BY41)</f>
        <v>0.75750313530703839</v>
      </c>
      <c r="N41" s="1">
        <f>AVERAGE('Raw Data'!K219,'Raw Data'!Q219,'Raw Data'!W219)</f>
        <v>62.002333333333333</v>
      </c>
      <c r="O41" s="9">
        <f>STDEV('Raw Data'!K219,'Raw Data'!Q219,'Raw Data'!W219)</f>
        <v>0.92270110725702148</v>
      </c>
      <c r="P41" s="1">
        <f>AVERAGE('Raw Data'!AC219,'Raw Data'!AI219,'Raw Data'!AO219)</f>
        <v>63.69</v>
      </c>
      <c r="Q41" s="9">
        <f>STDEV('Raw Data'!AC219,'Raw Data'!AI219,'Raw Data'!AO219)</f>
        <v>0.54696709224596085</v>
      </c>
      <c r="R41" s="1">
        <f>AVERAGE('Raw Data'!AU219,'Raw Data'!BA219)</f>
        <v>63.194500000000005</v>
      </c>
      <c r="S41" s="9">
        <f>STDEV('Raw Data'!AU219,'Raw Data'!BA219)</f>
        <v>1.6369521984468609</v>
      </c>
      <c r="T41" s="1">
        <f>AVERAGE('Raw Data'!BM219,'Raw Data'!BS219,'Raw Data'!BY219)</f>
        <v>62.832333333333331</v>
      </c>
      <c r="U41" s="9">
        <f>STDEV('Raw Data'!BM219,'Raw Data'!BS219,'Raw Data'!BY219)</f>
        <v>0.46410595054721265</v>
      </c>
      <c r="W41" s="2">
        <f t="shared" si="8"/>
        <v>0.42266666666667163</v>
      </c>
      <c r="X41" s="9">
        <f t="shared" si="9"/>
        <v>2.2465730799190311</v>
      </c>
      <c r="Y41" s="2">
        <f t="shared" si="10"/>
        <v>0.18500000000000227</v>
      </c>
      <c r="Z41" s="9">
        <f t="shared" si="11"/>
        <v>1.068430417897918</v>
      </c>
      <c r="AA41" s="2">
        <f t="shared" si="12"/>
        <v>1.4879999999999995</v>
      </c>
      <c r="AB41" s="9">
        <f t="shared" si="13"/>
        <v>2.5950818869546355</v>
      </c>
      <c r="AC41" s="2">
        <f t="shared" si="14"/>
        <v>1.515666666666668</v>
      </c>
      <c r="AD41" s="9">
        <f t="shared" si="15"/>
        <v>1.221609085854251</v>
      </c>
    </row>
    <row r="42" spans="1:30" x14ac:dyDescent="0.2">
      <c r="A42" t="str">
        <f>'Raw Data'!A42</f>
        <v>Apo_lipin</v>
      </c>
      <c r="B42">
        <f>'Raw Data'!B42</f>
        <v>257</v>
      </c>
      <c r="C42">
        <f>'Raw Data'!C42</f>
        <v>272</v>
      </c>
      <c r="D42" t="str">
        <f>'Raw Data'!D42</f>
        <v>VSKSADRLTPKNNLEM</v>
      </c>
      <c r="E42" s="1">
        <f>AVERAGE('Raw Data'!K42,'Raw Data'!Q42,'Raw Data'!W42)</f>
        <v>58.43533333333334</v>
      </c>
      <c r="F42" s="9">
        <f>STDEV('Raw Data'!K42,'Raw Data'!Q42,'Raw Data'!W42)</f>
        <v>0.28645127567063289</v>
      </c>
      <c r="G42" s="1">
        <f>AVERAGE('Raw Data'!AC42,'Raw Data'!AI42,'Raw Data'!AO42)</f>
        <v>60.245666666666665</v>
      </c>
      <c r="H42" s="9">
        <f>STDEV('Raw Data'!AC42,'Raw Data'!AI42,'Raw Data'!AO42)</f>
        <v>4.300387579431967E-2</v>
      </c>
      <c r="I42" s="1">
        <f>AVERAGE('Raw Data'!AU42,'Raw Data'!BA42)</f>
        <v>60.411500000000004</v>
      </c>
      <c r="J42" s="9">
        <f>STDEV('Raw Data'!AU42,'Raw Data'!BA42)</f>
        <v>1.5916973644509169</v>
      </c>
      <c r="K42" s="1">
        <f>AVERAGE('Raw Data'!BM42,'Raw Data'!BS42,'Raw Data'!BY42)</f>
        <v>60.382333333333342</v>
      </c>
      <c r="L42" s="9">
        <f>STDEV('Raw Data'!BM42,'Raw Data'!BS42,'Raw Data'!BY42)</f>
        <v>0.69133011892534646</v>
      </c>
      <c r="N42" s="1">
        <f>AVERAGE('Raw Data'!K220,'Raw Data'!Q220,'Raw Data'!W220)</f>
        <v>56.733333333333327</v>
      </c>
      <c r="O42" s="9">
        <f>STDEV('Raw Data'!K220,'Raw Data'!Q220,'Raw Data'!W220)</f>
        <v>1.3747662831671925</v>
      </c>
      <c r="P42" s="1">
        <f>AVERAGE('Raw Data'!AC220,'Raw Data'!AI220,'Raw Data'!AO220)</f>
        <v>60.182000000000009</v>
      </c>
      <c r="Q42" s="9">
        <f>STDEV('Raw Data'!AC220,'Raw Data'!AI220,'Raw Data'!AO220)</f>
        <v>0.48710984387507472</v>
      </c>
      <c r="R42" s="1">
        <f>AVERAGE('Raw Data'!AU220,'Raw Data'!BA220)</f>
        <v>60.282499999999999</v>
      </c>
      <c r="S42" s="9">
        <f>STDEV('Raw Data'!AU220,'Raw Data'!BA220)</f>
        <v>1.0443967158125333</v>
      </c>
      <c r="T42" s="1">
        <f>AVERAGE('Raw Data'!BM220,'Raw Data'!BS220,'Raw Data'!BY220)</f>
        <v>59.774666666666668</v>
      </c>
      <c r="U42" s="9">
        <f>STDEV('Raw Data'!BM220,'Raw Data'!BS220,'Raw Data'!BY220)</f>
        <v>0.59103496794465027</v>
      </c>
      <c r="W42" s="2">
        <f t="shared" si="8"/>
        <v>1.7020000000000124</v>
      </c>
      <c r="X42" s="9">
        <f t="shared" si="9"/>
        <v>1.6612175588378255</v>
      </c>
      <c r="Y42" s="2">
        <f t="shared" si="10"/>
        <v>6.3666666666655658E-2</v>
      </c>
      <c r="Z42" s="9">
        <f t="shared" si="11"/>
        <v>0.53011371966939436</v>
      </c>
      <c r="AA42" s="2">
        <f t="shared" si="12"/>
        <v>0.12900000000000489</v>
      </c>
      <c r="AB42" s="9">
        <f t="shared" si="13"/>
        <v>2.63609408026345</v>
      </c>
      <c r="AC42" s="2">
        <f t="shared" si="14"/>
        <v>0.6076666666666739</v>
      </c>
      <c r="AD42" s="9">
        <f t="shared" si="15"/>
        <v>1.2823650868699967</v>
      </c>
    </row>
    <row r="43" spans="1:30" x14ac:dyDescent="0.2">
      <c r="A43" t="str">
        <f>'Raw Data'!A43</f>
        <v>Apo_lipin</v>
      </c>
      <c r="B43">
        <f>'Raw Data'!B43</f>
        <v>271</v>
      </c>
      <c r="C43">
        <f>'Raw Data'!C43</f>
        <v>275</v>
      </c>
      <c r="D43" t="str">
        <f>'Raw Data'!D43</f>
        <v>EMLWL</v>
      </c>
      <c r="E43" s="1">
        <f>AVERAGE('Raw Data'!K43,'Raw Data'!Q43,'Raw Data'!W43)</f>
        <v>40.124666666666663</v>
      </c>
      <c r="F43" s="9">
        <f>STDEV('Raw Data'!K43,'Raw Data'!Q43,'Raw Data'!W43)</f>
        <v>1.2779930881398895</v>
      </c>
      <c r="G43" s="1">
        <f>AVERAGE('Raw Data'!AC43,'Raw Data'!AI43,'Raw Data'!AO43)</f>
        <v>61.589666666666659</v>
      </c>
      <c r="H43" s="9">
        <f>STDEV('Raw Data'!AC43,'Raw Data'!AI43,'Raw Data'!AO43)</f>
        <v>0.71138269119604969</v>
      </c>
      <c r="I43" s="1">
        <f>AVERAGE('Raw Data'!AU43,'Raw Data'!BA43)</f>
        <v>72.385500000000008</v>
      </c>
      <c r="J43" s="9">
        <f>STDEV('Raw Data'!AU43,'Raw Data'!BA43)</f>
        <v>0.42072853480600503</v>
      </c>
      <c r="K43" s="1">
        <f>AVERAGE('Raw Data'!BM43,'Raw Data'!BS43,'Raw Data'!BY43)</f>
        <v>77.105666666666664</v>
      </c>
      <c r="L43" s="9">
        <f>STDEV('Raw Data'!BM43,'Raw Data'!BS43,'Raw Data'!BY43)</f>
        <v>0.93229626907616681</v>
      </c>
      <c r="N43" s="1">
        <f>AVERAGE('Raw Data'!K221,'Raw Data'!Q221,'Raw Data'!W221)</f>
        <v>41.802999999999997</v>
      </c>
      <c r="O43" s="9">
        <f>STDEV('Raw Data'!K221,'Raw Data'!Q221,'Raw Data'!W221)</f>
        <v>1.5882606838929194</v>
      </c>
      <c r="P43" s="1">
        <f>AVERAGE('Raw Data'!AC221,'Raw Data'!AI221,'Raw Data'!AO221)</f>
        <v>63.277333333333331</v>
      </c>
      <c r="Q43" s="9">
        <f>STDEV('Raw Data'!AC221,'Raw Data'!AI221,'Raw Data'!AO221)</f>
        <v>0.57610531444635515</v>
      </c>
      <c r="R43" s="1">
        <f>AVERAGE('Raw Data'!AU221,'Raw Data'!BA221)</f>
        <v>71.987499999999997</v>
      </c>
      <c r="S43" s="9">
        <f>STDEV('Raw Data'!AU221,'Raw Data'!BA221)</f>
        <v>3.3849201615400073</v>
      </c>
      <c r="T43" s="1">
        <f>AVERAGE('Raw Data'!BM221,'Raw Data'!BS221,'Raw Data'!BY221)</f>
        <v>76.44</v>
      </c>
      <c r="U43" s="9">
        <f>STDEV('Raw Data'!BM221,'Raw Data'!BS221,'Raw Data'!BY221)</f>
        <v>1.0489594844416081</v>
      </c>
      <c r="W43" s="2">
        <f t="shared" si="8"/>
        <v>-1.6783333333333346</v>
      </c>
      <c r="X43" s="9">
        <f t="shared" si="9"/>
        <v>2.8662537720328087</v>
      </c>
      <c r="Y43" s="2">
        <f t="shared" si="10"/>
        <v>-1.6876666666666722</v>
      </c>
      <c r="Z43" s="9">
        <f t="shared" si="11"/>
        <v>1.287488005642405</v>
      </c>
      <c r="AA43" s="2">
        <f t="shared" si="12"/>
        <v>0.39800000000001035</v>
      </c>
      <c r="AB43" s="9">
        <f t="shared" si="13"/>
        <v>3.8056486963460125</v>
      </c>
      <c r="AC43" s="2">
        <f t="shared" si="14"/>
        <v>0.66566666666666663</v>
      </c>
      <c r="AD43" s="9">
        <f t="shared" si="15"/>
        <v>1.9812557535177748</v>
      </c>
    </row>
    <row r="44" spans="1:30" x14ac:dyDescent="0.2">
      <c r="A44" t="str">
        <f>'Raw Data'!A44</f>
        <v>Apo_lipin</v>
      </c>
      <c r="B44">
        <f>'Raw Data'!B44</f>
        <v>276</v>
      </c>
      <c r="C44">
        <f>'Raw Data'!C44</f>
        <v>308</v>
      </c>
      <c r="D44" t="str">
        <f>'Raw Data'!D44</f>
        <v>WGELPQAAKSSSPHKMKESSPLGSRKTPDKMNF</v>
      </c>
      <c r="E44" s="1">
        <f>AVERAGE('Raw Data'!K44,'Raw Data'!Q44,'Raw Data'!W44)</f>
        <v>33.553666666666665</v>
      </c>
      <c r="F44" s="9">
        <f>STDEV('Raw Data'!K44,'Raw Data'!Q44,'Raw Data'!W44)</f>
        <v>0.53312506350136279</v>
      </c>
      <c r="G44" s="1">
        <f>AVERAGE('Raw Data'!AC44,'Raw Data'!AI44,'Raw Data'!AO44)</f>
        <v>35.888666666666666</v>
      </c>
      <c r="H44" s="9">
        <f>STDEV('Raw Data'!AC44,'Raw Data'!AI44,'Raw Data'!AO44)</f>
        <v>0.43263071242496498</v>
      </c>
      <c r="I44" s="1">
        <f>AVERAGE('Raw Data'!AU44,'Raw Data'!BA44)</f>
        <v>36.419499999999999</v>
      </c>
      <c r="J44" s="9">
        <f>STDEV('Raw Data'!AU44,'Raw Data'!BA44)</f>
        <v>1.796758330995015</v>
      </c>
      <c r="K44" s="1">
        <f>AVERAGE('Raw Data'!BM44,'Raw Data'!BS44,'Raw Data'!BY44)</f>
        <v>36.173333333333325</v>
      </c>
      <c r="L44" s="9">
        <f>STDEV('Raw Data'!BM44,'Raw Data'!BS44,'Raw Data'!BY44)</f>
        <v>0.94360231736327116</v>
      </c>
      <c r="N44" s="1">
        <f>AVERAGE('Raw Data'!K222,'Raw Data'!Q222,'Raw Data'!W222)</f>
        <v>32.138666666666666</v>
      </c>
      <c r="O44" s="9">
        <f>STDEV('Raw Data'!K222,'Raw Data'!Q222,'Raw Data'!W222)</f>
        <v>1.8102489699854354</v>
      </c>
      <c r="P44" s="1">
        <f>AVERAGE('Raw Data'!AC222,'Raw Data'!AI222,'Raw Data'!AO222)</f>
        <v>35.521333333333331</v>
      </c>
      <c r="Q44" s="9">
        <f>STDEV('Raw Data'!AC222,'Raw Data'!AI222,'Raw Data'!AO222)</f>
        <v>1.0185776030000546</v>
      </c>
      <c r="R44" s="1">
        <f>AVERAGE('Raw Data'!AU222,'Raw Data'!BA222)</f>
        <v>36.4285</v>
      </c>
      <c r="S44" s="9">
        <f>STDEV('Raw Data'!AU222,'Raw Data'!BA222)</f>
        <v>0.22698127676088031</v>
      </c>
      <c r="T44" s="1">
        <f>AVERAGE('Raw Data'!BM222,'Raw Data'!BS222,'Raw Data'!BY222)</f>
        <v>36.277666666666669</v>
      </c>
      <c r="U44" s="9">
        <f>STDEV('Raw Data'!BM222,'Raw Data'!BS222,'Raw Data'!BY222)</f>
        <v>0.55203743834393426</v>
      </c>
      <c r="W44" s="2">
        <f t="shared" si="8"/>
        <v>1.4149999999999991</v>
      </c>
      <c r="X44" s="9">
        <f t="shared" si="9"/>
        <v>2.3433740334867981</v>
      </c>
      <c r="Y44" s="2">
        <f t="shared" si="10"/>
        <v>0.36733333333333462</v>
      </c>
      <c r="Z44" s="9">
        <f t="shared" si="11"/>
        <v>1.4512083154250197</v>
      </c>
      <c r="AA44" s="2">
        <f t="shared" si="12"/>
        <v>-9.0000000000003411E-3</v>
      </c>
      <c r="AB44" s="9">
        <f t="shared" si="13"/>
        <v>2.0237396077558953</v>
      </c>
      <c r="AC44" s="2">
        <f t="shared" si="14"/>
        <v>-0.1043333333333436</v>
      </c>
      <c r="AD44" s="9">
        <f t="shared" si="15"/>
        <v>1.4956397557072054</v>
      </c>
    </row>
    <row r="45" spans="1:30" x14ac:dyDescent="0.2">
      <c r="A45" t="str">
        <f>'Raw Data'!A45</f>
        <v>Apo_lipin</v>
      </c>
      <c r="B45">
        <f>'Raw Data'!B45</f>
        <v>309</v>
      </c>
      <c r="C45">
        <f>'Raw Data'!C45</f>
        <v>318</v>
      </c>
      <c r="D45" t="str">
        <f>'Raw Data'!D45</f>
        <v>QAIHSESSDT</v>
      </c>
      <c r="E45" s="1">
        <f>AVERAGE('Raw Data'!K45,'Raw Data'!Q45,'Raw Data'!W45)</f>
        <v>52.325666666666656</v>
      </c>
      <c r="F45" s="9">
        <f>STDEV('Raw Data'!K45,'Raw Data'!Q45,'Raw Data'!W45)</f>
        <v>1.4881506420162336</v>
      </c>
      <c r="G45" s="1">
        <f>AVERAGE('Raw Data'!AC45,'Raw Data'!AI45,'Raw Data'!AO45)</f>
        <v>53.407000000000004</v>
      </c>
      <c r="H45" s="9">
        <f>STDEV('Raw Data'!AC45,'Raw Data'!AI45,'Raw Data'!AO45)</f>
        <v>0.60296268541262266</v>
      </c>
      <c r="I45" s="1">
        <f>AVERAGE('Raw Data'!AU45,'Raw Data'!BA45)</f>
        <v>54.221499999999999</v>
      </c>
      <c r="J45" s="9">
        <f>STDEV('Raw Data'!AU45,'Raw Data'!BA45)</f>
        <v>0.6993286065934986</v>
      </c>
      <c r="K45" s="1">
        <f>AVERAGE('Raw Data'!BM45,'Raw Data'!BS45,'Raw Data'!BY45)</f>
        <v>54.565333333333335</v>
      </c>
      <c r="L45" s="9">
        <f>STDEV('Raw Data'!BM45,'Raw Data'!BS45,'Raw Data'!BY45)</f>
        <v>0.87512875243208454</v>
      </c>
      <c r="N45" s="1">
        <f>AVERAGE('Raw Data'!K223,'Raw Data'!Q223,'Raw Data'!W223)</f>
        <v>53.610999999999997</v>
      </c>
      <c r="O45" s="9">
        <f>STDEV('Raw Data'!K223,'Raw Data'!Q223,'Raw Data'!W223)</f>
        <v>0.96592908642404773</v>
      </c>
      <c r="P45" s="1">
        <f>AVERAGE('Raw Data'!AC223,'Raw Data'!AI223,'Raw Data'!AO223)</f>
        <v>54.143333333333338</v>
      </c>
      <c r="Q45" s="9">
        <f>STDEV('Raw Data'!AC223,'Raw Data'!AI223,'Raw Data'!AO223)</f>
        <v>0.68085999539797659</v>
      </c>
      <c r="R45" s="1">
        <f>AVERAGE('Raw Data'!AU223,'Raw Data'!BA223)</f>
        <v>52.427999999999997</v>
      </c>
      <c r="S45" s="9">
        <f>STDEV('Raw Data'!AU223,'Raw Data'!BA223)</f>
        <v>0.19233304448273983</v>
      </c>
      <c r="T45" s="1">
        <f>AVERAGE('Raw Data'!BM223,'Raw Data'!BS223,'Raw Data'!BY223)</f>
        <v>54.512666666666661</v>
      </c>
      <c r="U45" s="9">
        <f>STDEV('Raw Data'!BM223,'Raw Data'!BS223,'Raw Data'!BY223)</f>
        <v>1.8673249137023105</v>
      </c>
      <c r="W45" s="2">
        <f t="shared" si="8"/>
        <v>-1.285333333333341</v>
      </c>
      <c r="X45" s="9">
        <f t="shared" si="9"/>
        <v>2.4540797284402815</v>
      </c>
      <c r="Y45" s="2">
        <f t="shared" si="10"/>
        <v>-0.73633333333333439</v>
      </c>
      <c r="Z45" s="9">
        <f t="shared" si="11"/>
        <v>1.2838226808105992</v>
      </c>
      <c r="AA45" s="2">
        <f t="shared" si="12"/>
        <v>1.7935000000000016</v>
      </c>
      <c r="AB45" s="9">
        <f t="shared" si="13"/>
        <v>0.8916616510762384</v>
      </c>
      <c r="AC45" s="2">
        <f t="shared" si="14"/>
        <v>5.2666666666674189E-2</v>
      </c>
      <c r="AD45" s="9">
        <f t="shared" si="15"/>
        <v>2.742453666134395</v>
      </c>
    </row>
    <row r="46" spans="1:30" x14ac:dyDescent="0.2">
      <c r="A46" t="str">
        <f>'Raw Data'!A46</f>
        <v>Apo_lipin</v>
      </c>
      <c r="B46">
        <f>'Raw Data'!B46</f>
        <v>309</v>
      </c>
      <c r="C46">
        <f>'Raw Data'!C46</f>
        <v>326</v>
      </c>
      <c r="D46" t="str">
        <f>'Raw Data'!D46</f>
        <v>QAIHSESSDTFSDQSPTM</v>
      </c>
      <c r="E46" s="1">
        <f>AVERAGE('Raw Data'!K46,'Raw Data'!Q46,'Raw Data'!W46)</f>
        <v>51.465333333333341</v>
      </c>
      <c r="F46" s="9">
        <f>STDEV('Raw Data'!K46,'Raw Data'!Q46,'Raw Data'!W46)</f>
        <v>0.41199069568781987</v>
      </c>
      <c r="G46" s="1">
        <f>AVERAGE('Raw Data'!AC46,'Raw Data'!AI46,'Raw Data'!AO46)</f>
        <v>51.027999999999999</v>
      </c>
      <c r="H46" s="9">
        <f>STDEV('Raw Data'!AC46,'Raw Data'!AI46,'Raw Data'!AO46)</f>
        <v>0.50886049168706404</v>
      </c>
      <c r="I46" s="1">
        <f>AVERAGE('Raw Data'!AU46,'Raw Data'!BA46)</f>
        <v>50.952500000000001</v>
      </c>
      <c r="J46" s="9">
        <f>STDEV('Raw Data'!AU46,'Raw Data'!BA46)</f>
        <v>1.6044252865122801</v>
      </c>
      <c r="K46" s="1">
        <f>AVERAGE('Raw Data'!BM46,'Raw Data'!BS46,'Raw Data'!BY46)</f>
        <v>51.216999999999992</v>
      </c>
      <c r="L46" s="9">
        <f>STDEV('Raw Data'!BM46,'Raw Data'!BS46,'Raw Data'!BY46)</f>
        <v>0.75257624198482442</v>
      </c>
      <c r="N46" s="1">
        <f>AVERAGE('Raw Data'!K224,'Raw Data'!Q224,'Raw Data'!W224)</f>
        <v>50.270666666666671</v>
      </c>
      <c r="O46" s="9">
        <f>STDEV('Raw Data'!K224,'Raw Data'!Q224,'Raw Data'!W224)</f>
        <v>0.99206569002931211</v>
      </c>
      <c r="P46" s="1">
        <f>AVERAGE('Raw Data'!AC224,'Raw Data'!AI224,'Raw Data'!AO224)</f>
        <v>50.775000000000006</v>
      </c>
      <c r="Q46" s="9">
        <f>STDEV('Raw Data'!AC224,'Raw Data'!AI224,'Raw Data'!AO224)</f>
        <v>0.56780366324989506</v>
      </c>
      <c r="R46" s="1">
        <f>AVERAGE('Raw Data'!AU224,'Raw Data'!BA224)</f>
        <v>52.040999999999997</v>
      </c>
      <c r="S46" s="9">
        <f>STDEV('Raw Data'!AU224,'Raw Data'!BA224)</f>
        <v>1.0578317446550767</v>
      </c>
      <c r="T46" s="1">
        <f>AVERAGE('Raw Data'!BM224,'Raw Data'!BS224,'Raw Data'!BY224)</f>
        <v>51.368333333333339</v>
      </c>
      <c r="U46" s="9">
        <f>STDEV('Raw Data'!BM224,'Raw Data'!BS224,'Raw Data'!BY224)</f>
        <v>0.3568757953873205</v>
      </c>
      <c r="W46" s="2">
        <f t="shared" si="8"/>
        <v>1.1946666666666701</v>
      </c>
      <c r="X46" s="9">
        <f t="shared" si="9"/>
        <v>1.404056385717132</v>
      </c>
      <c r="Y46" s="2">
        <f t="shared" si="10"/>
        <v>0.25299999999999301</v>
      </c>
      <c r="Z46" s="9">
        <f t="shared" si="11"/>
        <v>1.0766641549369591</v>
      </c>
      <c r="AA46" s="2">
        <f t="shared" si="12"/>
        <v>-1.0884999999999962</v>
      </c>
      <c r="AB46" s="9">
        <f t="shared" si="13"/>
        <v>2.662257031167357</v>
      </c>
      <c r="AC46" s="2">
        <f t="shared" si="14"/>
        <v>-0.15133333333334775</v>
      </c>
      <c r="AD46" s="9">
        <f t="shared" si="15"/>
        <v>1.109452037372145</v>
      </c>
    </row>
    <row r="47" spans="1:30" x14ac:dyDescent="0.2">
      <c r="A47" t="str">
        <f>'Raw Data'!A47</f>
        <v>Apo_lipin</v>
      </c>
      <c r="B47">
        <f>'Raw Data'!B47</f>
        <v>309</v>
      </c>
      <c r="C47">
        <f>'Raw Data'!C47</f>
        <v>331</v>
      </c>
      <c r="D47" t="str">
        <f>'Raw Data'!D47</f>
        <v>QAIHSESSDTFSDQSPTMARGLL</v>
      </c>
      <c r="E47" s="1">
        <f>AVERAGE('Raw Data'!K47,'Raw Data'!Q47,'Raw Data'!W47)</f>
        <v>51.975000000000001</v>
      </c>
      <c r="F47" s="9">
        <f>STDEV('Raw Data'!K47,'Raw Data'!Q47,'Raw Data'!W47)</f>
        <v>0.51233680328471665</v>
      </c>
      <c r="G47" s="1">
        <f>AVERAGE('Raw Data'!AC47,'Raw Data'!AI47,'Raw Data'!AO47)</f>
        <v>52.128000000000007</v>
      </c>
      <c r="H47" s="9">
        <f>STDEV('Raw Data'!AC47,'Raw Data'!AI47,'Raw Data'!AO47)</f>
        <v>0.79934535715171484</v>
      </c>
      <c r="I47" s="1">
        <f>AVERAGE('Raw Data'!AU47,'Raw Data'!BA47)</f>
        <v>52.916499999999999</v>
      </c>
      <c r="J47" s="9">
        <f>STDEV('Raw Data'!AU47,'Raw Data'!BA47)</f>
        <v>6.3639610306791689E-3</v>
      </c>
      <c r="K47" s="1">
        <f>AVERAGE('Raw Data'!BM47,'Raw Data'!BS47,'Raw Data'!BY47)</f>
        <v>52.512333333333324</v>
      </c>
      <c r="L47" s="9">
        <f>STDEV('Raw Data'!BM47,'Raw Data'!BS47,'Raw Data'!BY47)</f>
        <v>0.69273179032965726</v>
      </c>
      <c r="N47" s="1">
        <f>AVERAGE('Raw Data'!K225,'Raw Data'!Q225,'Raw Data'!W225)</f>
        <v>51.624666666666663</v>
      </c>
      <c r="O47" s="9">
        <f>STDEV('Raw Data'!K225,'Raw Data'!Q225,'Raw Data'!W225)</f>
        <v>0.71864409364673354</v>
      </c>
      <c r="P47" s="1">
        <f>AVERAGE('Raw Data'!AC225,'Raw Data'!AI225,'Raw Data'!AO225)</f>
        <v>51.899666666666668</v>
      </c>
      <c r="Q47" s="9">
        <f>STDEV('Raw Data'!AC225,'Raw Data'!AI225,'Raw Data'!AO225)</f>
        <v>0.51507507543399456</v>
      </c>
      <c r="R47" s="1">
        <f>AVERAGE('Raw Data'!AU225,'Raw Data'!BA225)</f>
        <v>53.305999999999997</v>
      </c>
      <c r="S47" s="9">
        <f>STDEV('Raw Data'!AU225,'Raw Data'!BA225)</f>
        <v>6.6468037431536314E-2</v>
      </c>
      <c r="T47" s="1">
        <f>AVERAGE('Raw Data'!BM225,'Raw Data'!BS225,'Raw Data'!BY225)</f>
        <v>53.198666666666668</v>
      </c>
      <c r="U47" s="9">
        <f>STDEV('Raw Data'!BM225,'Raw Data'!BS225,'Raw Data'!BY225)</f>
        <v>0.30522505358068525</v>
      </c>
      <c r="W47" s="2">
        <f t="shared" si="8"/>
        <v>0.35033333333333871</v>
      </c>
      <c r="X47" s="9">
        <f t="shared" si="9"/>
        <v>1.2309808969314502</v>
      </c>
      <c r="Y47" s="2">
        <f t="shared" si="10"/>
        <v>0.22833333333333883</v>
      </c>
      <c r="Z47" s="9">
        <f t="shared" si="11"/>
        <v>1.3144204325857094</v>
      </c>
      <c r="AA47" s="2">
        <f t="shared" si="12"/>
        <v>-0.38949999999999818</v>
      </c>
      <c r="AB47" s="9">
        <f t="shared" si="13"/>
        <v>7.2831998462215483E-2</v>
      </c>
      <c r="AC47" s="2">
        <f t="shared" si="14"/>
        <v>-0.68633333333334434</v>
      </c>
      <c r="AD47" s="9">
        <f t="shared" si="15"/>
        <v>0.99795684391034256</v>
      </c>
    </row>
    <row r="48" spans="1:30" x14ac:dyDescent="0.2">
      <c r="A48" t="str">
        <f>'Raw Data'!A48</f>
        <v>Apo_lipin</v>
      </c>
      <c r="B48">
        <f>'Raw Data'!B48</f>
        <v>309</v>
      </c>
      <c r="C48">
        <f>'Raw Data'!C48</f>
        <v>342</v>
      </c>
      <c r="D48" t="str">
        <f>'Raw Data'!D48</f>
        <v>QAIHSESSDTFSDQSPTMARGLLIHQSKAQTEMQ</v>
      </c>
      <c r="E48" s="1">
        <f>AVERAGE('Raw Data'!K48,'Raw Data'!Q48,'Raw Data'!W48)</f>
        <v>52.945333333333338</v>
      </c>
      <c r="F48" s="9">
        <f>STDEV('Raw Data'!K48,'Raw Data'!Q48,'Raw Data'!W48)</f>
        <v>0.99719673752642102</v>
      </c>
      <c r="G48" s="1">
        <f>AVERAGE('Raw Data'!AC48,'Raw Data'!AI48,'Raw Data'!AO48)</f>
        <v>53.282999999999994</v>
      </c>
      <c r="H48" s="9">
        <f>STDEV('Raw Data'!AC48,'Raw Data'!AI48,'Raw Data'!AO48)</f>
        <v>0.87863132200030114</v>
      </c>
      <c r="I48" s="1">
        <f>AVERAGE('Raw Data'!AU48,'Raw Data'!BA48)</f>
        <v>53.004999999999995</v>
      </c>
      <c r="J48" s="9">
        <f>STDEV('Raw Data'!AU48,'Raw Data'!BA48)</f>
        <v>0.93055252404149325</v>
      </c>
      <c r="K48" s="1">
        <f>AVERAGE('Raw Data'!BM48,'Raw Data'!BS48,'Raw Data'!BY48)</f>
        <v>53.588999999999999</v>
      </c>
      <c r="L48" s="9">
        <f>STDEV('Raw Data'!BM48,'Raw Data'!BS48,'Raw Data'!BY48)</f>
        <v>0.89124239127187033</v>
      </c>
      <c r="N48" s="1">
        <f>AVERAGE('Raw Data'!K226,'Raw Data'!Q226,'Raw Data'!W226)</f>
        <v>52.414333333333332</v>
      </c>
      <c r="O48" s="9">
        <f>STDEV('Raw Data'!K226,'Raw Data'!Q226,'Raw Data'!W226)</f>
        <v>1.4658759611008467</v>
      </c>
      <c r="P48" s="1">
        <f>AVERAGE('Raw Data'!AC226,'Raw Data'!AI226,'Raw Data'!AO226)</f>
        <v>52.81366666666667</v>
      </c>
      <c r="Q48" s="9">
        <f>STDEV('Raw Data'!AC226,'Raw Data'!AI226,'Raw Data'!AO226)</f>
        <v>0.76748311599235342</v>
      </c>
      <c r="R48" s="1">
        <f>AVERAGE('Raw Data'!AU226,'Raw Data'!BA226)</f>
        <v>54.055999999999997</v>
      </c>
      <c r="S48" s="9">
        <f>STDEV('Raw Data'!AU226,'Raw Data'!BA226)</f>
        <v>0.2531442276647819</v>
      </c>
      <c r="T48" s="1">
        <f>AVERAGE('Raw Data'!BM226,'Raw Data'!BS226,'Raw Data'!BY226)</f>
        <v>53.731666666666662</v>
      </c>
      <c r="U48" s="9">
        <f>STDEV('Raw Data'!BM226,'Raw Data'!BS226,'Raw Data'!BY226)</f>
        <v>0.28755926925302333</v>
      </c>
      <c r="W48" s="2">
        <f t="shared" si="8"/>
        <v>0.53100000000000591</v>
      </c>
      <c r="X48" s="9">
        <f t="shared" si="9"/>
        <v>2.4630726986272675</v>
      </c>
      <c r="Y48" s="2">
        <f t="shared" si="10"/>
        <v>0.46933333333332428</v>
      </c>
      <c r="Z48" s="9">
        <f t="shared" si="11"/>
        <v>1.6461144379926544</v>
      </c>
      <c r="AA48" s="2">
        <f t="shared" si="12"/>
        <v>-1.0510000000000019</v>
      </c>
      <c r="AB48" s="9">
        <f t="shared" si="13"/>
        <v>1.1836967517062751</v>
      </c>
      <c r="AC48" s="2">
        <f t="shared" si="14"/>
        <v>-0.14266666666666339</v>
      </c>
      <c r="AD48" s="9">
        <f t="shared" si="15"/>
        <v>1.1788016605248937</v>
      </c>
    </row>
    <row r="49" spans="1:30" x14ac:dyDescent="0.2">
      <c r="A49" t="str">
        <f>'Raw Data'!A49</f>
        <v>Apo_lipin</v>
      </c>
      <c r="B49">
        <f>'Raw Data'!B49</f>
        <v>319</v>
      </c>
      <c r="C49">
        <f>'Raw Data'!C49</f>
        <v>342</v>
      </c>
      <c r="D49" t="str">
        <f>'Raw Data'!D49</f>
        <v>FSDQSPTMARGLLIHQSKAQTEMQ</v>
      </c>
      <c r="E49" s="1">
        <f>AVERAGE('Raw Data'!K49,'Raw Data'!Q49,'Raw Data'!W49)</f>
        <v>61.893666666666668</v>
      </c>
      <c r="F49" s="9">
        <f>STDEV('Raw Data'!K49,'Raw Data'!Q49,'Raw Data'!W49)</f>
        <v>0.87392467257386441</v>
      </c>
      <c r="G49" s="1">
        <f>AVERAGE('Raw Data'!AC49,'Raw Data'!AI49,'Raw Data'!AO49)</f>
        <v>62.042333333333339</v>
      </c>
      <c r="H49" s="9">
        <f>STDEV('Raw Data'!AC49,'Raw Data'!AI49,'Raw Data'!AO49)</f>
        <v>0.40317531339770052</v>
      </c>
      <c r="I49" s="1">
        <f>AVERAGE('Raw Data'!AU49,'Raw Data'!BA49)</f>
        <v>61.878</v>
      </c>
      <c r="J49" s="9">
        <f>STDEV('Raw Data'!AU49,'Raw Data'!BA49)</f>
        <v>1.2176378772032308</v>
      </c>
      <c r="K49" s="1">
        <f>AVERAGE('Raw Data'!BM49,'Raw Data'!BS49,'Raw Data'!BY49)</f>
        <v>62.04933333333333</v>
      </c>
      <c r="L49" s="9">
        <f>STDEV('Raw Data'!BM49,'Raw Data'!BS49,'Raw Data'!BY49)</f>
        <v>0.3791626739716526</v>
      </c>
      <c r="N49" s="1">
        <f>AVERAGE('Raw Data'!K227,'Raw Data'!Q227,'Raw Data'!W227)</f>
        <v>61.13366666666667</v>
      </c>
      <c r="O49" s="9">
        <f>STDEV('Raw Data'!K227,'Raw Data'!Q227,'Raw Data'!W227)</f>
        <v>1.1220046048628005</v>
      </c>
      <c r="P49" s="1">
        <f>AVERAGE('Raw Data'!AC227,'Raw Data'!AI227,'Raw Data'!AO227)</f>
        <v>61.458333333333336</v>
      </c>
      <c r="Q49" s="9">
        <f>STDEV('Raw Data'!AC227,'Raw Data'!AI227,'Raw Data'!AO227)</f>
        <v>0.68881226276347074</v>
      </c>
      <c r="R49" s="1">
        <f>AVERAGE('Raw Data'!AU227,'Raw Data'!BA227)</f>
        <v>62.790999999999997</v>
      </c>
      <c r="S49" s="9">
        <f>STDEV('Raw Data'!AU227,'Raw Data'!BA227)</f>
        <v>8.7681240867133539E-2</v>
      </c>
      <c r="T49" s="1">
        <f>AVERAGE('Raw Data'!BM227,'Raw Data'!BS227,'Raw Data'!BY227)</f>
        <v>62.33700000000001</v>
      </c>
      <c r="U49" s="9">
        <f>STDEV('Raw Data'!BM227,'Raw Data'!BS227,'Raw Data'!BY227)</f>
        <v>0.27061226875365452</v>
      </c>
      <c r="W49" s="2">
        <f t="shared" si="8"/>
        <v>0.75999999999999801</v>
      </c>
      <c r="X49" s="9">
        <f t="shared" si="9"/>
        <v>1.995929277436665</v>
      </c>
      <c r="Y49" s="2">
        <f t="shared" si="10"/>
        <v>0.58400000000000318</v>
      </c>
      <c r="Z49" s="9">
        <f t="shared" si="11"/>
        <v>1.0919875761611713</v>
      </c>
      <c r="AA49" s="2">
        <f t="shared" si="12"/>
        <v>-0.9129999999999967</v>
      </c>
      <c r="AB49" s="9">
        <f t="shared" si="13"/>
        <v>1.3053191180703643</v>
      </c>
      <c r="AC49" s="2">
        <f t="shared" si="14"/>
        <v>-0.28766666666668073</v>
      </c>
      <c r="AD49" s="9">
        <f t="shared" si="15"/>
        <v>0.64977494272530711</v>
      </c>
    </row>
    <row r="50" spans="1:30" x14ac:dyDescent="0.2">
      <c r="A50" t="str">
        <f>'Raw Data'!A50</f>
        <v>Apo_lipin</v>
      </c>
      <c r="B50">
        <f>'Raw Data'!B50</f>
        <v>327</v>
      </c>
      <c r="C50">
        <f>'Raw Data'!C50</f>
        <v>342</v>
      </c>
      <c r="D50" t="str">
        <f>'Raw Data'!D50</f>
        <v>ARGLLIHQSKAQTEMQ</v>
      </c>
      <c r="E50" s="1">
        <f>AVERAGE('Raw Data'!K50,'Raw Data'!Q50,'Raw Data'!W50)</f>
        <v>57.613333333333337</v>
      </c>
      <c r="F50" s="9">
        <f>STDEV('Raw Data'!K50,'Raw Data'!Q50,'Raw Data'!W50)</f>
        <v>0.36392627458502153</v>
      </c>
      <c r="G50" s="1">
        <f>AVERAGE('Raw Data'!AC50,'Raw Data'!AI50,'Raw Data'!AO50)</f>
        <v>58.176666666666669</v>
      </c>
      <c r="H50" s="9">
        <f>STDEV('Raw Data'!AC50,'Raw Data'!AI50,'Raw Data'!AO50)</f>
        <v>0.13360513962169693</v>
      </c>
      <c r="I50" s="1">
        <f>AVERAGE('Raw Data'!AU50,'Raw Data'!BA50)</f>
        <v>58.638500000000001</v>
      </c>
      <c r="J50" s="9">
        <f>STDEV('Raw Data'!AU50,'Raw Data'!BA50)</f>
        <v>1.2551145366061258</v>
      </c>
      <c r="K50" s="1">
        <f>AVERAGE('Raw Data'!BM50,'Raw Data'!BS50,'Raw Data'!BY50)</f>
        <v>58.353000000000002</v>
      </c>
      <c r="L50" s="9">
        <f>STDEV('Raw Data'!BM50,'Raw Data'!BS50,'Raw Data'!BY50)</f>
        <v>0.70839607565259888</v>
      </c>
      <c r="N50" s="1">
        <f>AVERAGE('Raw Data'!K228,'Raw Data'!Q228,'Raw Data'!W228)</f>
        <v>56.562000000000005</v>
      </c>
      <c r="O50" s="9">
        <f>STDEV('Raw Data'!K228,'Raw Data'!Q228,'Raw Data'!W228)</f>
        <v>1.0636272843435306</v>
      </c>
      <c r="P50" s="1">
        <f>AVERAGE('Raw Data'!AC228,'Raw Data'!AI228,'Raw Data'!AO228)</f>
        <v>58.467333333333329</v>
      </c>
      <c r="Q50" s="9">
        <f>STDEV('Raw Data'!AC228,'Raw Data'!AI228,'Raw Data'!AO228)</f>
        <v>0.23785780065689316</v>
      </c>
      <c r="R50" s="1">
        <f>AVERAGE('Raw Data'!AU228,'Raw Data'!BA228)</f>
        <v>57.739999999999995</v>
      </c>
      <c r="S50" s="9">
        <f>STDEV('Raw Data'!AU228,'Raw Data'!BA228)</f>
        <v>1.3293607486307111</v>
      </c>
      <c r="T50" s="1">
        <f>AVERAGE('Raw Data'!BM228,'Raw Data'!BS228,'Raw Data'!BY228)</f>
        <v>56.969333333333338</v>
      </c>
      <c r="U50" s="9">
        <f>STDEV('Raw Data'!BM228,'Raw Data'!BS228,'Raw Data'!BY228)</f>
        <v>0.21027917950508912</v>
      </c>
      <c r="W50" s="2">
        <f t="shared" si="8"/>
        <v>1.0513333333333321</v>
      </c>
      <c r="X50" s="9">
        <f t="shared" si="9"/>
        <v>1.4275535589285522</v>
      </c>
      <c r="Y50" s="2">
        <f t="shared" si="10"/>
        <v>-0.29066666666665952</v>
      </c>
      <c r="Z50" s="9">
        <f t="shared" si="11"/>
        <v>0.37146294027859006</v>
      </c>
      <c r="AA50" s="2">
        <f t="shared" si="12"/>
        <v>0.89850000000000563</v>
      </c>
      <c r="AB50" s="9">
        <f t="shared" si="13"/>
        <v>2.5844752852368371</v>
      </c>
      <c r="AC50" s="2">
        <f t="shared" si="14"/>
        <v>1.383666666666663</v>
      </c>
      <c r="AD50" s="9">
        <f t="shared" si="15"/>
        <v>0.918675255157688</v>
      </c>
    </row>
    <row r="51" spans="1:30" x14ac:dyDescent="0.2">
      <c r="A51" t="str">
        <f>'Raw Data'!A51</f>
        <v>Apo_lipin</v>
      </c>
      <c r="B51">
        <f>'Raw Data'!B51</f>
        <v>330</v>
      </c>
      <c r="C51">
        <f>'Raw Data'!C51</f>
        <v>342</v>
      </c>
      <c r="D51" t="str">
        <f>'Raw Data'!D51</f>
        <v>LLIHQSKAQTEMQ</v>
      </c>
      <c r="E51" s="1">
        <f>AVERAGE('Raw Data'!K51,'Raw Data'!Q51,'Raw Data'!W51)</f>
        <v>62.651333333333334</v>
      </c>
      <c r="F51" s="9">
        <f>STDEV('Raw Data'!K51,'Raw Data'!Q51,'Raw Data'!W51)</f>
        <v>1.0078176091601758</v>
      </c>
      <c r="G51" s="1">
        <f>AVERAGE('Raw Data'!AC51,'Raw Data'!AI51,'Raw Data'!AO51)</f>
        <v>62.827999999999996</v>
      </c>
      <c r="H51" s="9">
        <f>STDEV('Raw Data'!AC51,'Raw Data'!AI51,'Raw Data'!AO51)</f>
        <v>1.0809037885029407</v>
      </c>
      <c r="I51" s="1">
        <f>AVERAGE('Raw Data'!AU51,'Raw Data'!BA51)</f>
        <v>62.427999999999997</v>
      </c>
      <c r="J51" s="9">
        <f>STDEV('Raw Data'!AU51,'Raw Data'!BA51)</f>
        <v>2.3419376592898486</v>
      </c>
      <c r="K51" s="1">
        <f>AVERAGE('Raw Data'!BM51,'Raw Data'!BS51,'Raw Data'!BY51)</f>
        <v>62.44133333333334</v>
      </c>
      <c r="L51" s="9">
        <f>STDEV('Raw Data'!BM51,'Raw Data'!BS51,'Raw Data'!BY51)</f>
        <v>0.98283586286486802</v>
      </c>
      <c r="N51" s="1">
        <f>AVERAGE('Raw Data'!K229,'Raw Data'!Q229,'Raw Data'!W229)</f>
        <v>60.162333333333343</v>
      </c>
      <c r="O51" s="9">
        <f>STDEV('Raw Data'!K229,'Raw Data'!Q229,'Raw Data'!W229)</f>
        <v>0.84575075130521338</v>
      </c>
      <c r="P51" s="1">
        <f>AVERAGE('Raw Data'!AC229,'Raw Data'!AI229,'Raw Data'!AO229)</f>
        <v>62.537333333333343</v>
      </c>
      <c r="Q51" s="9">
        <f>STDEV('Raw Data'!AC229,'Raw Data'!AI229,'Raw Data'!AO229)</f>
        <v>0.24253934388740658</v>
      </c>
      <c r="R51" s="1">
        <f>AVERAGE('Raw Data'!AU229,'Raw Data'!BA229)</f>
        <v>61.644999999999996</v>
      </c>
      <c r="S51" s="9">
        <f>STDEV('Raw Data'!AU229,'Raw Data'!BA229)</f>
        <v>0.56992806563636045</v>
      </c>
      <c r="T51" s="1">
        <f>AVERAGE('Raw Data'!BM229,'Raw Data'!BS229,'Raw Data'!BY229)</f>
        <v>61.656666666666666</v>
      </c>
      <c r="U51" s="9">
        <f>STDEV('Raw Data'!BM229,'Raw Data'!BS229,'Raw Data'!BY229)</f>
        <v>1.0214584344618869</v>
      </c>
      <c r="W51" s="2">
        <f t="shared" si="8"/>
        <v>2.4889999999999901</v>
      </c>
      <c r="X51" s="9">
        <f t="shared" si="9"/>
        <v>1.8535683604653892</v>
      </c>
      <c r="Y51" s="2">
        <f t="shared" si="10"/>
        <v>0.29066666666665242</v>
      </c>
      <c r="Z51" s="9">
        <f t="shared" si="11"/>
        <v>1.3234431323903473</v>
      </c>
      <c r="AA51" s="2">
        <f t="shared" si="12"/>
        <v>0.78300000000000125</v>
      </c>
      <c r="AB51" s="9">
        <f t="shared" si="13"/>
        <v>2.911865724926209</v>
      </c>
      <c r="AC51" s="2">
        <f t="shared" si="14"/>
        <v>0.78466666666667351</v>
      </c>
      <c r="AD51" s="9">
        <f t="shared" si="15"/>
        <v>2.004294297326755</v>
      </c>
    </row>
    <row r="52" spans="1:30" x14ac:dyDescent="0.2">
      <c r="A52" t="str">
        <f>'Raw Data'!A52</f>
        <v>Apo_lipin</v>
      </c>
      <c r="B52">
        <f>'Raw Data'!B52</f>
        <v>332</v>
      </c>
      <c r="C52">
        <f>'Raw Data'!C52</f>
        <v>342</v>
      </c>
      <c r="D52" t="str">
        <f>'Raw Data'!D52</f>
        <v>IHQSKAQTEMQ</v>
      </c>
      <c r="E52" s="1">
        <f>AVERAGE('Raw Data'!K52,'Raw Data'!Q52,'Raw Data'!W52)</f>
        <v>65.169333333333327</v>
      </c>
      <c r="F52" s="9">
        <f>STDEV('Raw Data'!K52,'Raw Data'!Q52,'Raw Data'!W52)</f>
        <v>1.0324516130712003</v>
      </c>
      <c r="G52" s="1">
        <f>AVERAGE('Raw Data'!AC52,'Raw Data'!AI52,'Raw Data'!AO52)</f>
        <v>66.091999999999999</v>
      </c>
      <c r="H52" s="9">
        <f>STDEV('Raw Data'!AC52,'Raw Data'!AI52,'Raw Data'!AO52)</f>
        <v>0.56927936902719067</v>
      </c>
      <c r="I52" s="1">
        <f>AVERAGE('Raw Data'!AU52,'Raw Data'!BA52)</f>
        <v>66.9255</v>
      </c>
      <c r="J52" s="9">
        <f>STDEV('Raw Data'!AU52,'Raw Data'!BA52)</f>
        <v>0.53245140623347031</v>
      </c>
      <c r="K52" s="1">
        <f>AVERAGE('Raw Data'!BM52,'Raw Data'!BS52,'Raw Data'!BY52)</f>
        <v>66.760999999999996</v>
      </c>
      <c r="L52" s="9">
        <f>STDEV('Raw Data'!BM52,'Raw Data'!BS52,'Raw Data'!BY52)</f>
        <v>0.56405407542184682</v>
      </c>
      <c r="N52" s="1">
        <f>AVERAGE('Raw Data'!K230,'Raw Data'!Q230,'Raw Data'!W230)</f>
        <v>65.571000000000012</v>
      </c>
      <c r="O52" s="9">
        <f>STDEV('Raw Data'!K230,'Raw Data'!Q230,'Raw Data'!W230)</f>
        <v>1.1460815852285582</v>
      </c>
      <c r="P52" s="1">
        <f>AVERAGE('Raw Data'!AC230,'Raw Data'!AI230,'Raw Data'!AO230)</f>
        <v>66.188666666666677</v>
      </c>
      <c r="Q52" s="9">
        <f>STDEV('Raw Data'!AC230,'Raw Data'!AI230,'Raw Data'!AO230)</f>
        <v>0.56430163328961591</v>
      </c>
      <c r="R52" s="1">
        <f>AVERAGE('Raw Data'!AU230,'Raw Data'!BA230)</f>
        <v>65.814999999999998</v>
      </c>
      <c r="S52" s="9">
        <f>STDEV('Raw Data'!AU230,'Raw Data'!BA230)</f>
        <v>0.25173001410240703</v>
      </c>
      <c r="T52" s="1">
        <f>AVERAGE('Raw Data'!BM230,'Raw Data'!BS230,'Raw Data'!BY230)</f>
        <v>66.635000000000005</v>
      </c>
      <c r="U52" s="9">
        <f>STDEV('Raw Data'!BM230,'Raw Data'!BS230,'Raw Data'!BY230)</f>
        <v>1.0585258617530355</v>
      </c>
      <c r="W52" s="2">
        <f t="shared" si="8"/>
        <v>-0.40166666666668505</v>
      </c>
      <c r="X52" s="9">
        <f t="shared" si="9"/>
        <v>2.1785331982997587</v>
      </c>
      <c r="Y52" s="2">
        <f t="shared" si="10"/>
        <v>-9.6666666666678225E-2</v>
      </c>
      <c r="Z52" s="9">
        <f t="shared" si="11"/>
        <v>1.1335810023168067</v>
      </c>
      <c r="AA52" s="2">
        <f t="shared" si="12"/>
        <v>1.1105000000000018</v>
      </c>
      <c r="AB52" s="9">
        <f t="shared" si="13"/>
        <v>0.78418142033587734</v>
      </c>
      <c r="AC52" s="2">
        <f t="shared" si="14"/>
        <v>0.12599999999999056</v>
      </c>
      <c r="AD52" s="9">
        <f t="shared" si="15"/>
        <v>1.6225799371748824</v>
      </c>
    </row>
    <row r="53" spans="1:30" x14ac:dyDescent="0.2">
      <c r="A53" t="str">
        <f>'Raw Data'!A53</f>
        <v>Apo_lipin</v>
      </c>
      <c r="B53">
        <f>'Raw Data'!B53</f>
        <v>343</v>
      </c>
      <c r="C53">
        <f>'Raw Data'!C53</f>
        <v>349</v>
      </c>
      <c r="D53" t="str">
        <f>'Raw Data'!D53</f>
        <v>FVNEEDL</v>
      </c>
      <c r="E53" s="1">
        <f>AVERAGE('Raw Data'!K53,'Raw Data'!Q53,'Raw Data'!W53)</f>
        <v>62.335333333333331</v>
      </c>
      <c r="F53" s="9">
        <f>STDEV('Raw Data'!K53,'Raw Data'!Q53,'Raw Data'!W53)</f>
        <v>0.53438406912382408</v>
      </c>
      <c r="G53" s="1">
        <f>AVERAGE('Raw Data'!AC53,'Raw Data'!AI53,'Raw Data'!AO53)</f>
        <v>64.332333333333338</v>
      </c>
      <c r="H53" s="9">
        <f>STDEV('Raw Data'!AC53,'Raw Data'!AI53,'Raw Data'!AO53)</f>
        <v>0.98002159840144798</v>
      </c>
      <c r="I53" s="1">
        <f>AVERAGE('Raw Data'!AU53,'Raw Data'!BA53)</f>
        <v>63.067999999999998</v>
      </c>
      <c r="J53" s="9">
        <f>STDEV('Raw Data'!AU53,'Raw Data'!BA53)</f>
        <v>1.2572358569496807</v>
      </c>
      <c r="K53" s="1">
        <f>AVERAGE('Raw Data'!BM53,'Raw Data'!BS53,'Raw Data'!BY53)</f>
        <v>64.972666666666669</v>
      </c>
      <c r="L53" s="9">
        <f>STDEV('Raw Data'!BM53,'Raw Data'!BS53,'Raw Data'!BY53)</f>
        <v>0.49251023678024508</v>
      </c>
      <c r="N53" s="1">
        <f>AVERAGE('Raw Data'!K231,'Raw Data'!Q231,'Raw Data'!W231)</f>
        <v>60.074333333333328</v>
      </c>
      <c r="O53" s="9">
        <f>STDEV('Raw Data'!K231,'Raw Data'!Q231,'Raw Data'!W231)</f>
        <v>1.2130561954556491</v>
      </c>
      <c r="P53" s="1">
        <f>AVERAGE('Raw Data'!AC231,'Raw Data'!AI231,'Raw Data'!AO231)</f>
        <v>64.158666666666662</v>
      </c>
      <c r="Q53" s="9">
        <f>STDEV('Raw Data'!AC231,'Raw Data'!AI231,'Raw Data'!AO231)</f>
        <v>0.97366643843429823</v>
      </c>
      <c r="R53" s="1">
        <f>AVERAGE('Raw Data'!AU231,'Raw Data'!BA231)</f>
        <v>65.156499999999994</v>
      </c>
      <c r="S53" s="9">
        <f>STDEV('Raw Data'!AU231,'Raw Data'!BA231)</f>
        <v>1.0033845225037088</v>
      </c>
      <c r="T53" s="1">
        <f>AVERAGE('Raw Data'!BM231,'Raw Data'!BS231,'Raw Data'!BY231)</f>
        <v>65.452666666666673</v>
      </c>
      <c r="U53" s="9">
        <f>STDEV('Raw Data'!BM231,'Raw Data'!BS231,'Raw Data'!BY231)</f>
        <v>0.63722863505443617</v>
      </c>
      <c r="W53" s="2">
        <f t="shared" si="8"/>
        <v>2.2610000000000028</v>
      </c>
      <c r="X53" s="9">
        <f t="shared" si="9"/>
        <v>1.7474402645794731</v>
      </c>
      <c r="Y53" s="2">
        <f t="shared" si="10"/>
        <v>0.17366666666667641</v>
      </c>
      <c r="Z53" s="9">
        <f t="shared" si="11"/>
        <v>1.9536880368357461</v>
      </c>
      <c r="AA53" s="2">
        <f t="shared" si="12"/>
        <v>-2.0884999999999962</v>
      </c>
      <c r="AB53" s="9">
        <f t="shared" si="13"/>
        <v>2.2606203794533895</v>
      </c>
      <c r="AC53" s="2">
        <f t="shared" si="14"/>
        <v>-0.48000000000000398</v>
      </c>
      <c r="AD53" s="9">
        <f t="shared" si="15"/>
        <v>1.1297388718346812</v>
      </c>
    </row>
    <row r="54" spans="1:30" x14ac:dyDescent="0.2">
      <c r="A54" t="str">
        <f>'Raw Data'!A54</f>
        <v>Apo_lipin</v>
      </c>
      <c r="B54">
        <f>'Raw Data'!B54</f>
        <v>350</v>
      </c>
      <c r="C54">
        <f>'Raw Data'!C54</f>
        <v>363</v>
      </c>
      <c r="D54" t="str">
        <f>'Raw Data'!D54</f>
        <v>ESLGAAAPPSPVAE</v>
      </c>
      <c r="E54" s="1">
        <f>AVERAGE('Raw Data'!K54,'Raw Data'!Q54,'Raw Data'!W54)</f>
        <v>68.317999999999998</v>
      </c>
      <c r="F54" s="9">
        <f>STDEV('Raw Data'!K54,'Raw Data'!Q54,'Raw Data'!W54)</f>
        <v>1.2360125403894549</v>
      </c>
      <c r="G54" s="1">
        <f>AVERAGE('Raw Data'!AC54,'Raw Data'!AI54,'Raw Data'!AO54)</f>
        <v>68.471000000000004</v>
      </c>
      <c r="H54" s="9">
        <f>STDEV('Raw Data'!AC54,'Raw Data'!AI54,'Raw Data'!AO54)</f>
        <v>0.53944508524964851</v>
      </c>
      <c r="I54" s="1">
        <f>AVERAGE('Raw Data'!AU54,'Raw Data'!BA54)</f>
        <v>67.015000000000001</v>
      </c>
      <c r="J54" s="9">
        <f>STDEV('Raw Data'!AU54,'Raw Data'!BA54)</f>
        <v>1.2713779925734137</v>
      </c>
      <c r="K54" s="1">
        <f>AVERAGE('Raw Data'!BM54,'Raw Data'!BS54,'Raw Data'!BY54)</f>
        <v>68.295999999999992</v>
      </c>
      <c r="L54" s="9">
        <f>STDEV('Raw Data'!BM54,'Raw Data'!BS54,'Raw Data'!BY54)</f>
        <v>1.5484111211173854</v>
      </c>
      <c r="N54" s="1">
        <f>AVERAGE('Raw Data'!K232,'Raw Data'!Q232,'Raw Data'!W232)</f>
        <v>64.477999999999994</v>
      </c>
      <c r="O54" s="9">
        <f>STDEV('Raw Data'!K232,'Raw Data'!Q232,'Raw Data'!W232)</f>
        <v>1.2866782814674373</v>
      </c>
      <c r="P54" s="1">
        <f>AVERAGE('Raw Data'!AC232,'Raw Data'!AI232,'Raw Data'!AO232)</f>
        <v>70.50633333333333</v>
      </c>
      <c r="Q54" s="9">
        <f>STDEV('Raw Data'!AC232,'Raw Data'!AI232,'Raw Data'!AO232)</f>
        <v>0.30696959675729207</v>
      </c>
      <c r="R54" s="1">
        <f>AVERAGE('Raw Data'!AU232,'Raw Data'!BA232)</f>
        <v>72.445999999999998</v>
      </c>
      <c r="S54" s="9">
        <f>STDEV('Raw Data'!AU232,'Raw Data'!BA232)</f>
        <v>2.5144717138993613</v>
      </c>
      <c r="T54" s="1">
        <f>AVERAGE('Raw Data'!BM232,'Raw Data'!BS232,'Raw Data'!BY232)</f>
        <v>68.395333333333326</v>
      </c>
      <c r="U54" s="9">
        <f>STDEV('Raw Data'!BM232,'Raw Data'!BS232,'Raw Data'!BY232)</f>
        <v>1.1840871308030165</v>
      </c>
      <c r="W54" s="2">
        <f t="shared" si="8"/>
        <v>3.8400000000000034</v>
      </c>
      <c r="X54" s="9">
        <f t="shared" si="9"/>
        <v>2.5226908218568922</v>
      </c>
      <c r="Y54" s="2">
        <f t="shared" si="10"/>
        <v>-2.0353333333333268</v>
      </c>
      <c r="Z54" s="9">
        <f t="shared" si="11"/>
        <v>0.84641468200694059</v>
      </c>
      <c r="AA54" s="2">
        <f t="shared" si="12"/>
        <v>-5.4309999999999974</v>
      </c>
      <c r="AB54" s="9">
        <f t="shared" si="13"/>
        <v>3.7858497064727752</v>
      </c>
      <c r="AC54" s="2">
        <f t="shared" si="14"/>
        <v>-9.933333333333394E-2</v>
      </c>
      <c r="AD54" s="9">
        <f t="shared" si="15"/>
        <v>2.732498251920402</v>
      </c>
    </row>
    <row r="55" spans="1:30" x14ac:dyDescent="0.2">
      <c r="A55" t="str">
        <f>'Raw Data'!A55</f>
        <v>Apo_lipin</v>
      </c>
      <c r="B55">
        <f>'Raw Data'!B55</f>
        <v>350</v>
      </c>
      <c r="C55">
        <f>'Raw Data'!C55</f>
        <v>364</v>
      </c>
      <c r="D55" t="str">
        <f>'Raw Data'!D55</f>
        <v>ESLGAAAPPSPVAEE</v>
      </c>
      <c r="E55" s="1">
        <f>AVERAGE('Raw Data'!K55,'Raw Data'!Q55,'Raw Data'!W55)</f>
        <v>71.412999999999997</v>
      </c>
      <c r="F55" s="9">
        <f>STDEV('Raw Data'!K55,'Raw Data'!Q55,'Raw Data'!W55)</f>
        <v>0.96437907484557828</v>
      </c>
      <c r="G55" s="1">
        <f>AVERAGE('Raw Data'!AC55,'Raw Data'!AI55,'Raw Data'!AO55)</f>
        <v>72.01766666666667</v>
      </c>
      <c r="H55" s="9">
        <f>STDEV('Raw Data'!AC55,'Raw Data'!AI55,'Raw Data'!AO55)</f>
        <v>0.43682643387658249</v>
      </c>
      <c r="I55" s="1">
        <f>AVERAGE('Raw Data'!AU55,'Raw Data'!BA55)</f>
        <v>71.938500000000005</v>
      </c>
      <c r="J55" s="9">
        <f>STDEV('Raw Data'!AU55,'Raw Data'!BA55)</f>
        <v>0.70215703371824822</v>
      </c>
      <c r="K55" s="1">
        <f>AVERAGE('Raw Data'!BM55,'Raw Data'!BS55,'Raw Data'!BY55)</f>
        <v>72.055000000000007</v>
      </c>
      <c r="L55" s="9">
        <f>STDEV('Raw Data'!BM55,'Raw Data'!BS55,'Raw Data'!BY55)</f>
        <v>0.41830491271320192</v>
      </c>
      <c r="N55" s="1">
        <f>AVERAGE('Raw Data'!K233,'Raw Data'!Q233,'Raw Data'!W233)</f>
        <v>69.36633333333333</v>
      </c>
      <c r="O55" s="9">
        <f>STDEV('Raw Data'!K233,'Raw Data'!Q233,'Raw Data'!W233)</f>
        <v>1.1116889552988019</v>
      </c>
      <c r="P55" s="1">
        <f>AVERAGE('Raw Data'!AC233,'Raw Data'!AI233,'Raw Data'!AO233)</f>
        <v>71.719333333333338</v>
      </c>
      <c r="Q55" s="9">
        <f>STDEV('Raw Data'!AC233,'Raw Data'!AI233,'Raw Data'!AO233)</f>
        <v>0.54511038637448483</v>
      </c>
      <c r="R55" s="1">
        <f>AVERAGE('Raw Data'!AU233,'Raw Data'!BA233)</f>
        <v>72.466499999999996</v>
      </c>
      <c r="S55" s="9">
        <f>STDEV('Raw Data'!AU233,'Raw Data'!BA233)</f>
        <v>7.1417784899840658E-2</v>
      </c>
      <c r="T55" s="1">
        <f>AVERAGE('Raw Data'!BM233,'Raw Data'!BS233,'Raw Data'!BY233)</f>
        <v>72.093999999999994</v>
      </c>
      <c r="U55" s="9">
        <f>STDEV('Raw Data'!BM233,'Raw Data'!BS233,'Raw Data'!BY233)</f>
        <v>0.6788762773878666</v>
      </c>
      <c r="W55" s="2">
        <f t="shared" si="8"/>
        <v>2.0466666666666669</v>
      </c>
      <c r="X55" s="9">
        <f t="shared" si="9"/>
        <v>2.0760680301443801</v>
      </c>
      <c r="Y55" s="2">
        <f t="shared" si="10"/>
        <v>0.29833333333333201</v>
      </c>
      <c r="Z55" s="9">
        <f t="shared" si="11"/>
        <v>0.98193682025106732</v>
      </c>
      <c r="AA55" s="2">
        <f t="shared" si="12"/>
        <v>-0.52799999999999159</v>
      </c>
      <c r="AB55" s="9">
        <f t="shared" si="13"/>
        <v>0.77357481861808886</v>
      </c>
      <c r="AC55" s="2">
        <f t="shared" si="14"/>
        <v>-3.8999999999987267E-2</v>
      </c>
      <c r="AD55" s="9">
        <f t="shared" si="15"/>
        <v>1.0971811901010686</v>
      </c>
    </row>
    <row r="56" spans="1:30" x14ac:dyDescent="0.2">
      <c r="A56" t="str">
        <f>'Raw Data'!A56</f>
        <v>Apo_lipin</v>
      </c>
      <c r="B56">
        <f>'Raw Data'!B56</f>
        <v>364</v>
      </c>
      <c r="C56">
        <f>'Raw Data'!C56</f>
        <v>399</v>
      </c>
      <c r="D56" t="str">
        <f>'Raw Data'!D56</f>
        <v>ELKAPYPNTAQSSSKTDSPSRKKDKRSRHLGADGVY</v>
      </c>
      <c r="E56" s="1">
        <f>AVERAGE('Raw Data'!K56,'Raw Data'!Q56,'Raw Data'!W56)</f>
        <v>34.871333333333332</v>
      </c>
      <c r="F56" s="9">
        <f>STDEV('Raw Data'!K56,'Raw Data'!Q56,'Raw Data'!W56)</f>
        <v>1.5093208185582441</v>
      </c>
      <c r="G56" s="1">
        <f>AVERAGE('Raw Data'!AC56,'Raw Data'!AI56,'Raw Data'!AO56)</f>
        <v>36.144333333333329</v>
      </c>
      <c r="H56" s="9">
        <f>STDEV('Raw Data'!AC56,'Raw Data'!AI56,'Raw Data'!AO56)</f>
        <v>0.43037464299530082</v>
      </c>
      <c r="I56" s="1">
        <f>AVERAGE('Raw Data'!AU56,'Raw Data'!BA56)</f>
        <v>36.465000000000003</v>
      </c>
      <c r="J56" s="9">
        <f>STDEV('Raw Data'!AU56,'Raw Data'!BA56)</f>
        <v>8.0610173055264453E-2</v>
      </c>
      <c r="K56" s="1">
        <f>AVERAGE('Raw Data'!BM56,'Raw Data'!BS56,'Raw Data'!BY56)</f>
        <v>36.319333333333333</v>
      </c>
      <c r="L56" s="9">
        <f>STDEV('Raw Data'!BM56,'Raw Data'!BS56,'Raw Data'!BY56)</f>
        <v>0.40857965359686244</v>
      </c>
      <c r="N56" s="1">
        <f>AVERAGE('Raw Data'!K234,'Raw Data'!Q234,'Raw Data'!W234)</f>
        <v>34.527333333333338</v>
      </c>
      <c r="O56" s="9">
        <f>STDEV('Raw Data'!K234,'Raw Data'!Q234,'Raw Data'!W234)</f>
        <v>1.5315927439542585</v>
      </c>
      <c r="P56" s="1">
        <f>AVERAGE('Raw Data'!AC234,'Raw Data'!AI234,'Raw Data'!AO234)</f>
        <v>36.293333333333329</v>
      </c>
      <c r="Q56" s="9">
        <f>STDEV('Raw Data'!AC234,'Raw Data'!AI234,'Raw Data'!AO234)</f>
        <v>0.35966419523401549</v>
      </c>
      <c r="R56" s="1">
        <f>AVERAGE('Raw Data'!AU234,'Raw Data'!BA234)</f>
        <v>35.012</v>
      </c>
      <c r="S56" s="9">
        <f>STDEV('Raw Data'!AU234,'Raw Data'!BA234)</f>
        <v>1.6235171696043127</v>
      </c>
      <c r="T56" s="1">
        <f>AVERAGE('Raw Data'!BM234,'Raw Data'!BS234,'Raw Data'!BY234)</f>
        <v>34.934000000000005</v>
      </c>
      <c r="U56" s="9">
        <f>STDEV('Raw Data'!BM234,'Raw Data'!BS234,'Raw Data'!BY234)</f>
        <v>0.67056170484154365</v>
      </c>
      <c r="W56" s="2">
        <f t="shared" si="8"/>
        <v>0.34399999999999409</v>
      </c>
      <c r="X56" s="9">
        <f t="shared" si="9"/>
        <v>3.0409135625125026</v>
      </c>
      <c r="Y56" s="2">
        <f t="shared" si="10"/>
        <v>-0.14900000000000091</v>
      </c>
      <c r="Z56" s="9">
        <f t="shared" si="11"/>
        <v>0.79003883822931631</v>
      </c>
      <c r="AA56" s="2">
        <f t="shared" si="12"/>
        <v>1.453000000000003</v>
      </c>
      <c r="AB56" s="9">
        <f t="shared" si="13"/>
        <v>1.7041273426595771</v>
      </c>
      <c r="AC56" s="2">
        <f t="shared" si="14"/>
        <v>1.3853333333333282</v>
      </c>
      <c r="AD56" s="9">
        <f t="shared" si="15"/>
        <v>1.079141358438406</v>
      </c>
    </row>
    <row r="57" spans="1:30" x14ac:dyDescent="0.2">
      <c r="A57" t="str">
        <f>'Raw Data'!A57</f>
        <v>Apo_lipin</v>
      </c>
      <c r="B57">
        <f>'Raw Data'!B57</f>
        <v>365</v>
      </c>
      <c r="C57">
        <f>'Raw Data'!C57</f>
        <v>399</v>
      </c>
      <c r="D57" t="str">
        <f>'Raw Data'!D57</f>
        <v>LKAPYPNTAQSSSKTDSPSRKKDKRSRHLGADGVY</v>
      </c>
      <c r="E57" s="1">
        <f>AVERAGE('Raw Data'!K57,'Raw Data'!Q57,'Raw Data'!W57)</f>
        <v>31.475999999999999</v>
      </c>
      <c r="F57" s="9">
        <f>STDEV('Raw Data'!K57,'Raw Data'!Q57,'Raw Data'!W57)</f>
        <v>1.2168718091894464</v>
      </c>
      <c r="G57" s="1">
        <f>AVERAGE('Raw Data'!AC57,'Raw Data'!AI57,'Raw Data'!AO57)</f>
        <v>33.149333333333324</v>
      </c>
      <c r="H57" s="9">
        <f>STDEV('Raw Data'!AC57,'Raw Data'!AI57,'Raw Data'!AO57)</f>
        <v>0.36818111485155425</v>
      </c>
      <c r="I57" s="1">
        <f>AVERAGE('Raw Data'!AU57,'Raw Data'!BA57)</f>
        <v>33.185499999999998</v>
      </c>
      <c r="J57" s="9">
        <f>STDEV('Raw Data'!AU57,'Raw Data'!BA57)</f>
        <v>0.39385847712090849</v>
      </c>
      <c r="K57" s="1">
        <f>AVERAGE('Raw Data'!BM57,'Raw Data'!BS57,'Raw Data'!BY57)</f>
        <v>32.969000000000001</v>
      </c>
      <c r="L57" s="9">
        <f>STDEV('Raw Data'!BM57,'Raw Data'!BS57,'Raw Data'!BY57)</f>
        <v>0.63788713735268199</v>
      </c>
      <c r="N57" s="1">
        <f>AVERAGE('Raw Data'!K235,'Raw Data'!Q235,'Raw Data'!W235)</f>
        <v>31.499666666666666</v>
      </c>
      <c r="O57" s="9">
        <f>STDEV('Raw Data'!K235,'Raw Data'!Q235,'Raw Data'!W235)</f>
        <v>1.5058765996366814</v>
      </c>
      <c r="P57" s="1">
        <f>AVERAGE('Raw Data'!AC235,'Raw Data'!AI235,'Raw Data'!AO235)</f>
        <v>32.91566666666666</v>
      </c>
      <c r="Q57" s="9">
        <f>STDEV('Raw Data'!AC235,'Raw Data'!AI235,'Raw Data'!AO235)</f>
        <v>0.54020582497168035</v>
      </c>
      <c r="R57" s="1">
        <f>AVERAGE('Raw Data'!AU235,'Raw Data'!BA235)</f>
        <v>31.835000000000001</v>
      </c>
      <c r="S57" s="9">
        <f>STDEV('Raw Data'!AU235,'Raw Data'!BA235)</f>
        <v>1.667357790037882</v>
      </c>
      <c r="T57" s="1">
        <f>AVERAGE('Raw Data'!BM235,'Raw Data'!BS235,'Raw Data'!BY235)</f>
        <v>31.824000000000002</v>
      </c>
      <c r="U57" s="9">
        <f>STDEV('Raw Data'!BM235,'Raw Data'!BS235,'Raw Data'!BY235)</f>
        <v>0.6839305520299549</v>
      </c>
      <c r="W57" s="2">
        <f t="shared" si="8"/>
        <v>-2.3666666666667169E-2</v>
      </c>
      <c r="X57" s="9">
        <f t="shared" si="9"/>
        <v>2.7227484088261278</v>
      </c>
      <c r="Y57" s="2">
        <f t="shared" si="10"/>
        <v>0.23366666666666447</v>
      </c>
      <c r="Z57" s="9">
        <f t="shared" si="11"/>
        <v>0.9083869398232346</v>
      </c>
      <c r="AA57" s="2">
        <f t="shared" si="12"/>
        <v>1.3504999999999967</v>
      </c>
      <c r="AB57" s="9">
        <f t="shared" si="13"/>
        <v>2.0612162671587906</v>
      </c>
      <c r="AC57" s="2">
        <f t="shared" si="14"/>
        <v>1.1449999999999996</v>
      </c>
      <c r="AD57" s="9">
        <f t="shared" si="15"/>
        <v>1.321817689382637</v>
      </c>
    </row>
    <row r="58" spans="1:30" x14ac:dyDescent="0.2">
      <c r="A58" t="str">
        <f>'Raw Data'!A58</f>
        <v>Apo_lipin</v>
      </c>
      <c r="B58">
        <f>'Raw Data'!B58</f>
        <v>365</v>
      </c>
      <c r="C58">
        <f>'Raw Data'!C58</f>
        <v>400</v>
      </c>
      <c r="D58" t="str">
        <f>'Raw Data'!D58</f>
        <v>LKAPYPNTAQSSSKTDSPSRKKDKRSRHLGADGVYL</v>
      </c>
      <c r="E58" s="1">
        <f>AVERAGE('Raw Data'!K58,'Raw Data'!Q58,'Raw Data'!W58)</f>
        <v>31.381666666666671</v>
      </c>
      <c r="F58" s="9">
        <f>STDEV('Raw Data'!K58,'Raw Data'!Q58,'Raw Data'!W58)</f>
        <v>0.79079790928740534</v>
      </c>
      <c r="G58" s="1">
        <f>AVERAGE('Raw Data'!AC58,'Raw Data'!AI58,'Raw Data'!AO58)</f>
        <v>33.265666666666668</v>
      </c>
      <c r="H58" s="9">
        <f>STDEV('Raw Data'!AC58,'Raw Data'!AI58,'Raw Data'!AO58)</f>
        <v>0.55025115477692099</v>
      </c>
      <c r="I58" s="1">
        <f>AVERAGE('Raw Data'!AU58,'Raw Data'!BA58)</f>
        <v>32.64</v>
      </c>
      <c r="J58" s="9">
        <f>STDEV('Raw Data'!AU58,'Raw Data'!BA58)</f>
        <v>0.76226111011910036</v>
      </c>
      <c r="K58" s="1">
        <f>AVERAGE('Raw Data'!BM58,'Raw Data'!BS58,'Raw Data'!BY58)</f>
        <v>32.418333333333329</v>
      </c>
      <c r="L58" s="9">
        <f>STDEV('Raw Data'!BM58,'Raw Data'!BS58,'Raw Data'!BY58)</f>
        <v>1.1350930945668436</v>
      </c>
      <c r="N58" s="1">
        <f>AVERAGE('Raw Data'!K236,'Raw Data'!Q236,'Raw Data'!W236)</f>
        <v>31.312666666666669</v>
      </c>
      <c r="O58" s="9">
        <f>STDEV('Raw Data'!K236,'Raw Data'!Q236,'Raw Data'!W236)</f>
        <v>1.4887143222705084</v>
      </c>
      <c r="P58" s="1">
        <f>AVERAGE('Raw Data'!AC236,'Raw Data'!AI236,'Raw Data'!AO236)</f>
        <v>33.123333333333335</v>
      </c>
      <c r="Q58" s="9">
        <f>STDEV('Raw Data'!AC236,'Raw Data'!AI236,'Raw Data'!AO236)</f>
        <v>0.46876895517230488</v>
      </c>
      <c r="R58" s="1">
        <f>AVERAGE('Raw Data'!AU236,'Raw Data'!BA236)</f>
        <v>31.375999999999998</v>
      </c>
      <c r="S58" s="9">
        <f>STDEV('Raw Data'!AU236,'Raw Data'!BA236)</f>
        <v>1.3180470401317252</v>
      </c>
      <c r="T58" s="1">
        <f>AVERAGE('Raw Data'!BM236,'Raw Data'!BS236,'Raw Data'!BY236)</f>
        <v>30.895</v>
      </c>
      <c r="U58" s="9">
        <f>STDEV('Raw Data'!BM236,'Raw Data'!BS236,'Raw Data'!BY236)</f>
        <v>0.61043181437405425</v>
      </c>
      <c r="W58" s="2">
        <f t="shared" si="8"/>
        <v>6.9000000000002615E-2</v>
      </c>
      <c r="X58" s="9">
        <f t="shared" si="9"/>
        <v>2.2795122315579137</v>
      </c>
      <c r="Y58" s="2">
        <f t="shared" si="10"/>
        <v>0.1423333333333332</v>
      </c>
      <c r="Z58" s="9">
        <f t="shared" si="11"/>
        <v>1.019020109949226</v>
      </c>
      <c r="AA58" s="2">
        <f t="shared" si="12"/>
        <v>1.2640000000000029</v>
      </c>
      <c r="AB58" s="9">
        <f t="shared" si="13"/>
        <v>2.0803081502508256</v>
      </c>
      <c r="AC58" s="2">
        <f t="shared" si="14"/>
        <v>1.5233333333333299</v>
      </c>
      <c r="AD58" s="9">
        <f t="shared" si="15"/>
        <v>1.7455249089408977</v>
      </c>
    </row>
    <row r="59" spans="1:30" x14ac:dyDescent="0.2">
      <c r="A59" t="str">
        <f>'Raw Data'!A59</f>
        <v>Apo_lipin</v>
      </c>
      <c r="B59">
        <f>'Raw Data'!B59</f>
        <v>400</v>
      </c>
      <c r="C59">
        <f>'Raw Data'!C59</f>
        <v>411</v>
      </c>
      <c r="D59" t="str">
        <f>'Raw Data'!D59</f>
        <v>LDDLTDMDPEVA</v>
      </c>
      <c r="E59" s="1">
        <f>AVERAGE('Raw Data'!K59,'Raw Data'!Q59,'Raw Data'!W59)</f>
        <v>50.572000000000003</v>
      </c>
      <c r="F59" s="9">
        <f>STDEV('Raw Data'!K59,'Raw Data'!Q59,'Raw Data'!W59)</f>
        <v>2.1048736304111002</v>
      </c>
      <c r="G59" s="1">
        <f>AVERAGE('Raw Data'!AC59,'Raw Data'!AI59,'Raw Data'!AO59)</f>
        <v>54.757333333333328</v>
      </c>
      <c r="H59" s="9">
        <f>STDEV('Raw Data'!AC59,'Raw Data'!AI59,'Raw Data'!AO59)</f>
        <v>1.267914955087025</v>
      </c>
      <c r="I59" s="1">
        <f>AVERAGE('Raw Data'!AU59,'Raw Data'!BA59)</f>
        <v>56.162500000000001</v>
      </c>
      <c r="J59" s="9">
        <f>STDEV('Raw Data'!AU59,'Raw Data'!BA59)</f>
        <v>0.54659354185719844</v>
      </c>
      <c r="K59" s="1">
        <f>AVERAGE('Raw Data'!BM59,'Raw Data'!BS59,'Raw Data'!BY59)</f>
        <v>55.445333333333338</v>
      </c>
      <c r="L59" s="9">
        <f>STDEV('Raw Data'!BM59,'Raw Data'!BS59,'Raw Data'!BY59)</f>
        <v>0.40297932122298269</v>
      </c>
      <c r="N59" s="1">
        <f>AVERAGE('Raw Data'!K237,'Raw Data'!Q237,'Raw Data'!W237)</f>
        <v>48.817666666666668</v>
      </c>
      <c r="O59" s="9">
        <f>STDEV('Raw Data'!K237,'Raw Data'!Q237,'Raw Data'!W237)</f>
        <v>0.87383083793908911</v>
      </c>
      <c r="P59" s="1">
        <f>AVERAGE('Raw Data'!AC237,'Raw Data'!AI237,'Raw Data'!AO237)</f>
        <v>54.612666666666676</v>
      </c>
      <c r="Q59" s="9">
        <f>STDEV('Raw Data'!AC237,'Raw Data'!AI237,'Raw Data'!AO237)</f>
        <v>0.89215544236043165</v>
      </c>
      <c r="R59" s="1">
        <f>AVERAGE('Raw Data'!AU237,'Raw Data'!BA237)</f>
        <v>56.072000000000003</v>
      </c>
      <c r="S59" s="9">
        <f>STDEV('Raw Data'!AU237,'Raw Data'!BA237)</f>
        <v>0.88812611717030387</v>
      </c>
      <c r="T59" s="1">
        <f>AVERAGE('Raw Data'!BM237,'Raw Data'!BS237,'Raw Data'!BY237)</f>
        <v>56.253999999999998</v>
      </c>
      <c r="U59" s="9">
        <f>STDEV('Raw Data'!BM237,'Raw Data'!BS237,'Raw Data'!BY237)</f>
        <v>0.44695972972964854</v>
      </c>
      <c r="W59" s="2">
        <f t="shared" si="8"/>
        <v>1.7543333333333351</v>
      </c>
      <c r="X59" s="9">
        <f t="shared" si="9"/>
        <v>2.9787044683501893</v>
      </c>
      <c r="Y59" s="2">
        <f t="shared" si="10"/>
        <v>0.14466666666665162</v>
      </c>
      <c r="Z59" s="9">
        <f t="shared" si="11"/>
        <v>2.1600703974474564</v>
      </c>
      <c r="AA59" s="2">
        <f t="shared" si="12"/>
        <v>9.0499999999998693E-2</v>
      </c>
      <c r="AB59" s="9">
        <f t="shared" si="13"/>
        <v>1.4347196590275022</v>
      </c>
      <c r="AC59" s="2">
        <f t="shared" si="14"/>
        <v>-0.80866666666666021</v>
      </c>
      <c r="AD59" s="9">
        <f t="shared" si="15"/>
        <v>0.84993905095263123</v>
      </c>
    </row>
    <row r="60" spans="1:30" x14ac:dyDescent="0.2">
      <c r="A60" t="str">
        <f>'Raw Data'!A60</f>
        <v>Apo_lipin</v>
      </c>
      <c r="B60">
        <f>'Raw Data'!B60</f>
        <v>400</v>
      </c>
      <c r="C60">
        <f>'Raw Data'!C60</f>
        <v>412</v>
      </c>
      <c r="D60" t="str">
        <f>'Raw Data'!D60</f>
        <v>LDDLTDMDPEVAA</v>
      </c>
      <c r="E60" s="1">
        <f>AVERAGE('Raw Data'!K60,'Raw Data'!Q60,'Raw Data'!W60)</f>
        <v>50.058666666666674</v>
      </c>
      <c r="F60" s="9">
        <f>STDEV('Raw Data'!K60,'Raw Data'!Q60,'Raw Data'!W60)</f>
        <v>0.67414414877927509</v>
      </c>
      <c r="G60" s="1">
        <f>AVERAGE('Raw Data'!AC60,'Raw Data'!AI60,'Raw Data'!AO60)</f>
        <v>54.540666666666674</v>
      </c>
      <c r="H60" s="9">
        <f>STDEV('Raw Data'!AC60,'Raw Data'!AI60,'Raw Data'!AO60)</f>
        <v>0.69784119492426977</v>
      </c>
      <c r="I60" s="1">
        <f>AVERAGE('Raw Data'!AU60,'Raw Data'!BA60)</f>
        <v>56.207499999999996</v>
      </c>
      <c r="J60" s="9">
        <f>STDEV('Raw Data'!AU60,'Raw Data'!BA60)</f>
        <v>0.35708892449920832</v>
      </c>
      <c r="K60" s="1">
        <f>AVERAGE('Raw Data'!BM60,'Raw Data'!BS60,'Raw Data'!BY60)</f>
        <v>56.278333333333329</v>
      </c>
      <c r="L60" s="9">
        <f>STDEV('Raw Data'!BM60,'Raw Data'!BS60,'Raw Data'!BY60)</f>
        <v>0.82485715935144244</v>
      </c>
      <c r="N60" s="1">
        <f>AVERAGE('Raw Data'!K238,'Raw Data'!Q238,'Raw Data'!W238)</f>
        <v>47.389666666666663</v>
      </c>
      <c r="O60" s="9">
        <f>STDEV('Raw Data'!K238,'Raw Data'!Q238,'Raw Data'!W238)</f>
        <v>1.0103961269389994</v>
      </c>
      <c r="P60" s="1">
        <f>AVERAGE('Raw Data'!AC238,'Raw Data'!AI238,'Raw Data'!AO238)</f>
        <v>53.687333333333335</v>
      </c>
      <c r="Q60" s="9">
        <f>STDEV('Raw Data'!AC238,'Raw Data'!AI238,'Raw Data'!AO238)</f>
        <v>0.11504057255304764</v>
      </c>
      <c r="R60" s="1">
        <f>AVERAGE('Raw Data'!AU238,'Raw Data'!BA238)</f>
        <v>56.141500000000001</v>
      </c>
      <c r="S60" s="9">
        <f>STDEV('Raw Data'!AU238,'Raw Data'!BA238)</f>
        <v>0.15202795795511012</v>
      </c>
      <c r="T60" s="1">
        <f>AVERAGE('Raw Data'!BM238,'Raw Data'!BS238,'Raw Data'!BY238)</f>
        <v>57.115000000000002</v>
      </c>
      <c r="U60" s="9">
        <f>STDEV('Raw Data'!BM238,'Raw Data'!BS238,'Raw Data'!BY238)</f>
        <v>1.212884578185411</v>
      </c>
      <c r="W60" s="2">
        <f t="shared" si="8"/>
        <v>2.6690000000000111</v>
      </c>
      <c r="X60" s="9">
        <f t="shared" si="9"/>
        <v>1.6845402757182746</v>
      </c>
      <c r="Y60" s="2">
        <f t="shared" si="10"/>
        <v>0.85333333333333883</v>
      </c>
      <c r="Z60" s="9">
        <f t="shared" si="11"/>
        <v>0.81288176747731744</v>
      </c>
      <c r="AA60" s="2">
        <f t="shared" si="12"/>
        <v>6.5999999999995396E-2</v>
      </c>
      <c r="AB60" s="9">
        <f t="shared" si="13"/>
        <v>0.50911688245431841</v>
      </c>
      <c r="AC60" s="2">
        <f t="shared" si="14"/>
        <v>-0.83666666666667311</v>
      </c>
      <c r="AD60" s="9">
        <f t="shared" si="15"/>
        <v>2.0377417375368534</v>
      </c>
    </row>
    <row r="61" spans="1:30" x14ac:dyDescent="0.2">
      <c r="A61" t="str">
        <f>'Raw Data'!A61</f>
        <v>Apo_lipin</v>
      </c>
      <c r="B61">
        <f>'Raw Data'!B61</f>
        <v>401</v>
      </c>
      <c r="C61">
        <f>'Raw Data'!C61</f>
        <v>412</v>
      </c>
      <c r="D61" t="str">
        <f>'Raw Data'!D61</f>
        <v>DDLTDMDPEVAA</v>
      </c>
      <c r="E61" s="1">
        <f>AVERAGE('Raw Data'!K61,'Raw Data'!Q61,'Raw Data'!W61)</f>
        <v>56.81066666666667</v>
      </c>
      <c r="F61" s="9">
        <f>STDEV('Raw Data'!K61,'Raw Data'!Q61,'Raw Data'!W61)</f>
        <v>1.0337704451827479</v>
      </c>
      <c r="G61" s="1">
        <f>AVERAGE('Raw Data'!AC61,'Raw Data'!AI61,'Raw Data'!AO61)</f>
        <v>61.667999999999999</v>
      </c>
      <c r="H61" s="9">
        <f>STDEV('Raw Data'!AC61,'Raw Data'!AI61,'Raw Data'!AO61)</f>
        <v>1.4124754865129512</v>
      </c>
      <c r="I61" s="1">
        <f>AVERAGE('Raw Data'!AU61,'Raw Data'!BA61)</f>
        <v>61.569499999999998</v>
      </c>
      <c r="J61" s="9">
        <f>STDEV('Raw Data'!AU61,'Raw Data'!BA61)</f>
        <v>1.3739084758454603</v>
      </c>
      <c r="K61" s="1">
        <f>AVERAGE('Raw Data'!BM61,'Raw Data'!BS61,'Raw Data'!BY61)</f>
        <v>61.563000000000009</v>
      </c>
      <c r="L61" s="9">
        <f>STDEV('Raw Data'!BM61,'Raw Data'!BS61,'Raw Data'!BY61)</f>
        <v>0.67800516222223495</v>
      </c>
      <c r="N61" s="1">
        <f>AVERAGE('Raw Data'!K239,'Raw Data'!Q239,'Raw Data'!W239)</f>
        <v>54.466999999999992</v>
      </c>
      <c r="O61" s="9">
        <f>STDEV('Raw Data'!K239,'Raw Data'!Q239,'Raw Data'!W239)</f>
        <v>0.7849592346103087</v>
      </c>
      <c r="P61" s="1">
        <f>AVERAGE('Raw Data'!AC239,'Raw Data'!AI239,'Raw Data'!AO239)</f>
        <v>61.705000000000005</v>
      </c>
      <c r="Q61" s="9">
        <f>STDEV('Raw Data'!AC239,'Raw Data'!AI239,'Raw Data'!AO239)</f>
        <v>0.26753504443343673</v>
      </c>
      <c r="R61" s="1">
        <f>AVERAGE('Raw Data'!AU239,'Raw Data'!BA239)</f>
        <v>63.649000000000001</v>
      </c>
      <c r="S61" s="9">
        <f>STDEV('Raw Data'!AU239,'Raw Data'!BA239)</f>
        <v>0.73821947955875844</v>
      </c>
      <c r="T61" s="1">
        <f>AVERAGE('Raw Data'!BM239,'Raw Data'!BS239,'Raw Data'!BY239)</f>
        <v>62.065666666666665</v>
      </c>
      <c r="U61" s="9">
        <f>STDEV('Raw Data'!BM239,'Raw Data'!BS239,'Raw Data'!BY239)</f>
        <v>0.41297134686722814</v>
      </c>
      <c r="W61" s="2">
        <f t="shared" si="8"/>
        <v>2.3436666666666781</v>
      </c>
      <c r="X61" s="9">
        <f t="shared" si="9"/>
        <v>1.8187296797930566</v>
      </c>
      <c r="Y61" s="2">
        <f t="shared" si="10"/>
        <v>-3.7000000000006139E-2</v>
      </c>
      <c r="Z61" s="9">
        <f t="shared" si="11"/>
        <v>1.680010530946388</v>
      </c>
      <c r="AA61" s="2">
        <f t="shared" si="12"/>
        <v>-2.079500000000003</v>
      </c>
      <c r="AB61" s="9">
        <f t="shared" si="13"/>
        <v>2.1121279554042189</v>
      </c>
      <c r="AC61" s="2">
        <f t="shared" si="14"/>
        <v>-0.50266666666665571</v>
      </c>
      <c r="AD61" s="9">
        <f t="shared" si="15"/>
        <v>1.090976509089463</v>
      </c>
    </row>
    <row r="62" spans="1:30" x14ac:dyDescent="0.2">
      <c r="A62" t="str">
        <f>'Raw Data'!A62</f>
        <v>Apo_lipin</v>
      </c>
      <c r="B62">
        <f>'Raw Data'!B62</f>
        <v>403</v>
      </c>
      <c r="C62">
        <f>'Raw Data'!C62</f>
        <v>412</v>
      </c>
      <c r="D62" t="str">
        <f>'Raw Data'!D62</f>
        <v>LTDMDPEVAA</v>
      </c>
      <c r="E62" s="1">
        <f>AVERAGE('Raw Data'!K62,'Raw Data'!Q62,'Raw Data'!W62)</f>
        <v>54.988333333333337</v>
      </c>
      <c r="F62" s="9">
        <f>STDEV('Raw Data'!K62,'Raw Data'!Q62,'Raw Data'!W62)</f>
        <v>0.59220379375121412</v>
      </c>
      <c r="G62" s="1">
        <f>AVERAGE('Raw Data'!AC62,'Raw Data'!AI62,'Raw Data'!AO62)</f>
        <v>61.156333333333329</v>
      </c>
      <c r="H62" s="9">
        <f>STDEV('Raw Data'!AC62,'Raw Data'!AI62,'Raw Data'!AO62)</f>
        <v>1.2973273809387265</v>
      </c>
      <c r="I62" s="1">
        <f>AVERAGE('Raw Data'!AU62,'Raw Data'!BA62)</f>
        <v>61.1875</v>
      </c>
      <c r="J62" s="9">
        <f>STDEV('Raw Data'!AU62,'Raw Data'!BA62)</f>
        <v>0.90014693245047228</v>
      </c>
      <c r="K62" s="1">
        <f>AVERAGE('Raw Data'!BM62,'Raw Data'!BS62,'Raw Data'!BY62)</f>
        <v>62.005000000000003</v>
      </c>
      <c r="L62" s="9">
        <f>STDEV('Raw Data'!BM62,'Raw Data'!BS62,'Raw Data'!BY62)</f>
        <v>1.0149995073890423</v>
      </c>
      <c r="N62" s="1">
        <f>AVERAGE('Raw Data'!K240,'Raw Data'!Q240,'Raw Data'!W240)</f>
        <v>52.926666666666669</v>
      </c>
      <c r="O62" s="9">
        <f>STDEV('Raw Data'!K240,'Raw Data'!Q240,'Raw Data'!W240)</f>
        <v>0.5226895190582399</v>
      </c>
      <c r="P62" s="1">
        <f>AVERAGE('Raw Data'!AC240,'Raw Data'!AI240,'Raw Data'!AO240)</f>
        <v>61.198666666666668</v>
      </c>
      <c r="Q62" s="9">
        <f>STDEV('Raw Data'!AC240,'Raw Data'!AI240,'Raw Data'!AO240)</f>
        <v>0.57274194305405568</v>
      </c>
      <c r="R62" s="1">
        <f>AVERAGE('Raw Data'!AU240,'Raw Data'!BA240)</f>
        <v>62.284999999999997</v>
      </c>
      <c r="S62" s="9">
        <f>STDEV('Raw Data'!AU240,'Raw Data'!BA240)</f>
        <v>0.34648232278140967</v>
      </c>
      <c r="T62" s="1">
        <f>AVERAGE('Raw Data'!BM240,'Raw Data'!BS240,'Raw Data'!BY240)</f>
        <v>62.597666666666669</v>
      </c>
      <c r="U62" s="9">
        <f>STDEV('Raw Data'!BM240,'Raw Data'!BS240,'Raw Data'!BY240)</f>
        <v>1.2686655719035378</v>
      </c>
      <c r="W62" s="2">
        <f t="shared" si="8"/>
        <v>2.0616666666666674</v>
      </c>
      <c r="X62" s="9">
        <f t="shared" si="9"/>
        <v>1.114893312809454</v>
      </c>
      <c r="Y62" s="2">
        <f t="shared" si="10"/>
        <v>-4.2333333333338885E-2</v>
      </c>
      <c r="Z62" s="9">
        <f t="shared" si="11"/>
        <v>1.8700693239927821</v>
      </c>
      <c r="AA62" s="2">
        <f t="shared" si="12"/>
        <v>-1.0974999999999966</v>
      </c>
      <c r="AB62" s="9">
        <f t="shared" si="13"/>
        <v>1.2466292552318818</v>
      </c>
      <c r="AC62" s="2">
        <f t="shared" si="14"/>
        <v>-0.59266666666666623</v>
      </c>
      <c r="AD62" s="9">
        <f t="shared" si="15"/>
        <v>2.2836650792925801</v>
      </c>
    </row>
    <row r="63" spans="1:30" x14ac:dyDescent="0.2">
      <c r="A63" t="str">
        <f>'Raw Data'!A63</f>
        <v>Apo_lipin</v>
      </c>
      <c r="B63">
        <f>'Raw Data'!B63</f>
        <v>404</v>
      </c>
      <c r="C63">
        <f>'Raw Data'!C63</f>
        <v>412</v>
      </c>
      <c r="D63" t="str">
        <f>'Raw Data'!D63</f>
        <v>TDMDPEVAA</v>
      </c>
      <c r="E63" s="1">
        <f>AVERAGE('Raw Data'!K63,'Raw Data'!Q63,'Raw Data'!W63)</f>
        <v>59.437666666666665</v>
      </c>
      <c r="F63" s="9">
        <f>STDEV('Raw Data'!K63,'Raw Data'!Q63,'Raw Data'!W63)</f>
        <v>0.40938531157496788</v>
      </c>
      <c r="G63" s="1">
        <f>AVERAGE('Raw Data'!AC63,'Raw Data'!AI63,'Raw Data'!AO63)</f>
        <v>66.916333333333327</v>
      </c>
      <c r="H63" s="9">
        <f>STDEV('Raw Data'!AC63,'Raw Data'!AI63,'Raw Data'!AO63)</f>
        <v>0.66325435040663594</v>
      </c>
      <c r="I63" s="1">
        <f>AVERAGE('Raw Data'!AU63,'Raw Data'!BA63)</f>
        <v>66.599500000000006</v>
      </c>
      <c r="J63" s="9">
        <f>STDEV('Raw Data'!AU63,'Raw Data'!BA63)</f>
        <v>1.475731852336327</v>
      </c>
      <c r="K63" s="1">
        <f>AVERAGE('Raw Data'!BM63,'Raw Data'!BS63,'Raw Data'!BY63)</f>
        <v>67.23233333333333</v>
      </c>
      <c r="L63" s="9">
        <f>STDEV('Raw Data'!BM63,'Raw Data'!BS63,'Raw Data'!BY63)</f>
        <v>1.5141975872828908</v>
      </c>
      <c r="N63" s="1">
        <f>AVERAGE('Raw Data'!K241,'Raw Data'!Q241,'Raw Data'!W241)</f>
        <v>56.82833333333334</v>
      </c>
      <c r="O63" s="9">
        <f>STDEV('Raw Data'!K241,'Raw Data'!Q241,'Raw Data'!W241)</f>
        <v>1.4765677543998221</v>
      </c>
      <c r="P63" s="1">
        <f>AVERAGE('Raw Data'!AC241,'Raw Data'!AI241,'Raw Data'!AO241)</f>
        <v>66.557999999999993</v>
      </c>
      <c r="Q63" s="9">
        <f>STDEV('Raw Data'!AC241,'Raw Data'!AI241,'Raw Data'!AO241)</f>
        <v>1.3514440424967638</v>
      </c>
      <c r="R63" s="1">
        <f>AVERAGE('Raw Data'!AU241,'Raw Data'!BA241)</f>
        <v>66.642499999999998</v>
      </c>
      <c r="S63" s="9">
        <f>STDEV('Raw Data'!AU241,'Raw Data'!BA241)</f>
        <v>7.5660425586960095E-2</v>
      </c>
      <c r="T63" s="1">
        <f>AVERAGE('Raw Data'!BM241,'Raw Data'!BS241,'Raw Data'!BY241)</f>
        <v>67.060999999999993</v>
      </c>
      <c r="U63" s="9">
        <f>STDEV('Raw Data'!BM241,'Raw Data'!BS241,'Raw Data'!BY241)</f>
        <v>1.4244925412230105</v>
      </c>
      <c r="W63" s="2">
        <f t="shared" si="8"/>
        <v>2.6093333333333248</v>
      </c>
      <c r="X63" s="9">
        <f t="shared" si="9"/>
        <v>1.8859530659747901</v>
      </c>
      <c r="Y63" s="2">
        <f t="shared" si="10"/>
        <v>0.35833333333333428</v>
      </c>
      <c r="Z63" s="9">
        <f t="shared" si="11"/>
        <v>2.0146983929033997</v>
      </c>
      <c r="AA63" s="2">
        <f t="shared" si="12"/>
        <v>-4.2999999999992156E-2</v>
      </c>
      <c r="AB63" s="9">
        <f t="shared" si="13"/>
        <v>1.5513922779232872</v>
      </c>
      <c r="AC63" s="2">
        <f t="shared" si="14"/>
        <v>0.17133333333333667</v>
      </c>
      <c r="AD63" s="9">
        <f t="shared" si="15"/>
        <v>2.9386901285059013</v>
      </c>
    </row>
    <row r="64" spans="1:30" x14ac:dyDescent="0.2">
      <c r="A64" t="str">
        <f>'Raw Data'!A64</f>
        <v>Apo_lipin</v>
      </c>
      <c r="B64">
        <f>'Raw Data'!B64</f>
        <v>414</v>
      </c>
      <c r="C64">
        <f>'Raw Data'!C64</f>
        <v>466</v>
      </c>
      <c r="D64" t="str">
        <f>'Raw Data'!D64</f>
        <v>YFPKNGDPGGLPKQASDNGARSANQSPQSVGGSGIDSGVESTSDSLRDLPSIA</v>
      </c>
      <c r="E64" s="1">
        <f>AVERAGE('Raw Data'!K64,'Raw Data'!Q64,'Raw Data'!W64)</f>
        <v>59.078000000000003</v>
      </c>
      <c r="F64" s="9">
        <f>STDEV('Raw Data'!K64,'Raw Data'!Q64,'Raw Data'!W64)</f>
        <v>0.56860970797199639</v>
      </c>
      <c r="G64" s="1">
        <f>AVERAGE('Raw Data'!AC64,'Raw Data'!AI64,'Raw Data'!AO64)</f>
        <v>59.648000000000003</v>
      </c>
      <c r="H64" s="9">
        <f>STDEV('Raw Data'!AC64,'Raw Data'!AI64,'Raw Data'!AO64)</f>
        <v>1.3201806694539973</v>
      </c>
      <c r="I64" s="1">
        <f>AVERAGE('Raw Data'!AU64,'Raw Data'!BA64)</f>
        <v>60.968000000000004</v>
      </c>
      <c r="J64" s="9">
        <f>STDEV('Raw Data'!AU64,'Raw Data'!BA64)</f>
        <v>0.26445793616377039</v>
      </c>
      <c r="K64" s="1">
        <f>AVERAGE('Raw Data'!BM64,'Raw Data'!BS64,'Raw Data'!BY64)</f>
        <v>61.207333333333338</v>
      </c>
      <c r="L64" s="9">
        <f>STDEV('Raw Data'!BM64,'Raw Data'!BS64,'Raw Data'!BY64)</f>
        <v>0.82798933165429844</v>
      </c>
      <c r="N64" s="1">
        <f>AVERAGE('Raw Data'!K242,'Raw Data'!Q242,'Raw Data'!W242)</f>
        <v>57.799666666666667</v>
      </c>
      <c r="O64" s="9">
        <f>STDEV('Raw Data'!K242,'Raw Data'!Q242,'Raw Data'!W242)</f>
        <v>0.53217697557610899</v>
      </c>
      <c r="P64" s="1">
        <f>AVERAGE('Raw Data'!AC242,'Raw Data'!AI242,'Raw Data'!AO242)</f>
        <v>59.260999999999996</v>
      </c>
      <c r="Q64" s="9">
        <f>STDEV('Raw Data'!AC242,'Raw Data'!AI242,'Raw Data'!AO242)</f>
        <v>0.87988237850294559</v>
      </c>
      <c r="R64" s="1">
        <f>AVERAGE('Raw Data'!AU242,'Raw Data'!BA242)</f>
        <v>61.233000000000004</v>
      </c>
      <c r="S64" s="9">
        <f>STDEV('Raw Data'!AU242,'Raw Data'!BA242)</f>
        <v>0.59679812332144688</v>
      </c>
      <c r="T64" s="1">
        <f>AVERAGE('Raw Data'!BM242,'Raw Data'!BS242,'Raw Data'!BY242)</f>
        <v>61.517333333333333</v>
      </c>
      <c r="U64" s="9">
        <f>STDEV('Raw Data'!BM242,'Raw Data'!BS242,'Raw Data'!BY242)</f>
        <v>0.23314659194020809</v>
      </c>
      <c r="W64" s="2">
        <f t="shared" si="8"/>
        <v>1.278333333333336</v>
      </c>
      <c r="X64" s="9">
        <f t="shared" si="9"/>
        <v>1.1007866835481055</v>
      </c>
      <c r="Y64" s="2">
        <f t="shared" si="10"/>
        <v>0.38700000000000756</v>
      </c>
      <c r="Z64" s="9">
        <f t="shared" si="11"/>
        <v>2.200063047956943</v>
      </c>
      <c r="AA64" s="2">
        <f t="shared" si="12"/>
        <v>-0.26500000000000057</v>
      </c>
      <c r="AB64" s="9">
        <f t="shared" si="13"/>
        <v>0.86125605948521722</v>
      </c>
      <c r="AC64" s="2">
        <f t="shared" si="14"/>
        <v>-0.30999999999999517</v>
      </c>
      <c r="AD64" s="9">
        <f t="shared" si="15"/>
        <v>1.0611359235945066</v>
      </c>
    </row>
    <row r="65" spans="1:30" x14ac:dyDescent="0.2">
      <c r="A65" t="str">
        <f>'Raw Data'!A65</f>
        <v>Apo_lipin</v>
      </c>
      <c r="B65">
        <f>'Raw Data'!B65</f>
        <v>467</v>
      </c>
      <c r="C65">
        <f>'Raw Data'!C65</f>
        <v>475</v>
      </c>
      <c r="D65" t="str">
        <f>'Raw Data'!D65</f>
        <v>ISLCGGLSD</v>
      </c>
      <c r="E65" s="1">
        <f>AVERAGE('Raw Data'!K65,'Raw Data'!Q65,'Raw Data'!W65)</f>
        <v>31.278000000000002</v>
      </c>
      <c r="F65" s="9">
        <f>STDEV('Raw Data'!K65,'Raw Data'!Q65,'Raw Data'!W65)</f>
        <v>0.90669564904658184</v>
      </c>
      <c r="G65" s="1">
        <f>AVERAGE('Raw Data'!AC65,'Raw Data'!AI65,'Raw Data'!AO65)</f>
        <v>40.367666666666665</v>
      </c>
      <c r="H65" s="9">
        <f>STDEV('Raw Data'!AC65,'Raw Data'!AI65,'Raw Data'!AO65)</f>
        <v>0.48950008512086379</v>
      </c>
      <c r="I65" s="1">
        <f>AVERAGE('Raw Data'!AU65,'Raw Data'!BA65)</f>
        <v>47.089500000000001</v>
      </c>
      <c r="J65" s="9">
        <f>STDEV('Raw Data'!AU65,'Raw Data'!BA65)</f>
        <v>0.75589714908842121</v>
      </c>
      <c r="K65" s="1">
        <f>AVERAGE('Raw Data'!BM65,'Raw Data'!BS65,'Raw Data'!BY65)</f>
        <v>50.869333333333337</v>
      </c>
      <c r="L65" s="9">
        <f>STDEV('Raw Data'!BM65,'Raw Data'!BS65,'Raw Data'!BY65)</f>
        <v>0.42490038048150958</v>
      </c>
      <c r="N65" s="1">
        <f>AVERAGE('Raw Data'!K243,'Raw Data'!Q243,'Raw Data'!W243)</f>
        <v>29.427333333333333</v>
      </c>
      <c r="O65" s="9">
        <f>STDEV('Raw Data'!K243,'Raw Data'!Q243,'Raw Data'!W243)</f>
        <v>0.42269650262727765</v>
      </c>
      <c r="P65" s="1">
        <f>AVERAGE('Raw Data'!AC243,'Raw Data'!AI243,'Raw Data'!AO243)</f>
        <v>39.004333333333335</v>
      </c>
      <c r="Q65" s="9">
        <f>STDEV('Raw Data'!AC243,'Raw Data'!AI243,'Raw Data'!AO243)</f>
        <v>0.52764129229367096</v>
      </c>
      <c r="R65" s="1">
        <f>AVERAGE('Raw Data'!AU243,'Raw Data'!BA243)</f>
        <v>45.986499999999999</v>
      </c>
      <c r="S65" s="9">
        <f>STDEV('Raw Data'!AU243,'Raw Data'!BA243)</f>
        <v>1.0500535700620226</v>
      </c>
      <c r="T65" s="1">
        <f>AVERAGE('Raw Data'!BM243,'Raw Data'!BS243,'Raw Data'!BY243)</f>
        <v>50.06633333333334</v>
      </c>
      <c r="U65" s="9">
        <f>STDEV('Raw Data'!BM243,'Raw Data'!BS243,'Raw Data'!BY243)</f>
        <v>0.45660960714086274</v>
      </c>
      <c r="W65" s="2">
        <f t="shared" si="8"/>
        <v>1.8506666666666689</v>
      </c>
      <c r="X65" s="9">
        <f t="shared" si="9"/>
        <v>1.3293921516738596</v>
      </c>
      <c r="Y65" s="2">
        <f t="shared" si="10"/>
        <v>1.3633333333333297</v>
      </c>
      <c r="Z65" s="9">
        <f t="shared" si="11"/>
        <v>1.0171413774145348</v>
      </c>
      <c r="AA65" s="2">
        <f t="shared" si="12"/>
        <v>1.1030000000000015</v>
      </c>
      <c r="AB65" s="9">
        <f t="shared" si="13"/>
        <v>1.8059507191504438</v>
      </c>
      <c r="AC65" s="2">
        <f t="shared" si="14"/>
        <v>0.80299999999999727</v>
      </c>
      <c r="AD65" s="9">
        <f t="shared" si="15"/>
        <v>0.88150998762237232</v>
      </c>
    </row>
    <row r="66" spans="1:30" x14ac:dyDescent="0.2">
      <c r="A66" t="str">
        <f>'Raw Data'!A66</f>
        <v>Apo_lipin</v>
      </c>
      <c r="B66">
        <f>'Raw Data'!B66</f>
        <v>467</v>
      </c>
      <c r="C66">
        <f>'Raw Data'!C66</f>
        <v>484</v>
      </c>
      <c r="D66" t="str">
        <f>'Raw Data'!D66</f>
        <v>ISLCGGLSDHREITKDAF</v>
      </c>
      <c r="E66" s="1">
        <f>AVERAGE('Raw Data'!K66,'Raw Data'!Q66,'Raw Data'!W66)</f>
        <v>20.347999999999999</v>
      </c>
      <c r="F66" s="9">
        <f>STDEV('Raw Data'!K66,'Raw Data'!Q66,'Raw Data'!W66)</f>
        <v>0.76767962067518658</v>
      </c>
      <c r="G66" s="1">
        <f>AVERAGE('Raw Data'!AC66,'Raw Data'!AI66,'Raw Data'!AO66)</f>
        <v>31.388666666666666</v>
      </c>
      <c r="H66" s="9">
        <f>STDEV('Raw Data'!AC66,'Raw Data'!AI66,'Raw Data'!AO66)</f>
        <v>0.95213934554419732</v>
      </c>
      <c r="I66" s="1">
        <f>AVERAGE('Raw Data'!AU66,'Raw Data'!BA66)</f>
        <v>35.134</v>
      </c>
      <c r="J66" s="9">
        <f>STDEV('Raw Data'!AU66,'Raw Data'!BA66)</f>
        <v>1.8384776310847582E-2</v>
      </c>
      <c r="K66" s="1">
        <f>AVERAGE('Raw Data'!BM66,'Raw Data'!BS66,'Raw Data'!BY66)</f>
        <v>39.042333333333339</v>
      </c>
      <c r="L66" s="9">
        <f>STDEV('Raw Data'!BM66,'Raw Data'!BS66,'Raw Data'!BY66)</f>
        <v>0.13300501243687693</v>
      </c>
      <c r="N66" s="1">
        <f>AVERAGE('Raw Data'!K244,'Raw Data'!Q244,'Raw Data'!W244)</f>
        <v>18.297666666666668</v>
      </c>
      <c r="O66" s="9">
        <f>STDEV('Raw Data'!K244,'Raw Data'!Q244,'Raw Data'!W244)</f>
        <v>0.5984783482577567</v>
      </c>
      <c r="P66" s="1">
        <f>AVERAGE('Raw Data'!AC244,'Raw Data'!AI244,'Raw Data'!AO244)</f>
        <v>30.849333333333334</v>
      </c>
      <c r="Q66" s="9">
        <f>STDEV('Raw Data'!AC244,'Raw Data'!AI244,'Raw Data'!AO244)</f>
        <v>0.24917129315660264</v>
      </c>
      <c r="R66" s="1">
        <f>AVERAGE('Raw Data'!AU244,'Raw Data'!BA244)</f>
        <v>35.458500000000001</v>
      </c>
      <c r="S66" s="9">
        <f>STDEV('Raw Data'!AU244,'Raw Data'!BA244)</f>
        <v>0.62296107422534852</v>
      </c>
      <c r="T66" s="1">
        <f>AVERAGE('Raw Data'!BM244,'Raw Data'!BS244,'Raw Data'!BY244)</f>
        <v>39.277666666666669</v>
      </c>
      <c r="U66" s="9">
        <f>STDEV('Raw Data'!BM244,'Raw Data'!BS244,'Raw Data'!BY244)</f>
        <v>0.20145553686442458</v>
      </c>
      <c r="W66" s="2">
        <f t="shared" si="8"/>
        <v>2.0503333333333309</v>
      </c>
      <c r="X66" s="9">
        <f t="shared" si="9"/>
        <v>1.3661579689329433</v>
      </c>
      <c r="Y66" s="2">
        <f t="shared" si="10"/>
        <v>0.53933333333333167</v>
      </c>
      <c r="Z66" s="9">
        <f t="shared" si="11"/>
        <v>1.2013106387007999</v>
      </c>
      <c r="AA66" s="2">
        <f t="shared" si="12"/>
        <v>-0.32450000000000045</v>
      </c>
      <c r="AB66" s="9">
        <f t="shared" si="13"/>
        <v>0.64134585053619608</v>
      </c>
      <c r="AC66" s="2">
        <f t="shared" si="14"/>
        <v>-0.23533333333332962</v>
      </c>
      <c r="AD66" s="9">
        <f t="shared" si="15"/>
        <v>0.33446054930130154</v>
      </c>
    </row>
    <row r="67" spans="1:30" x14ac:dyDescent="0.2">
      <c r="A67" t="str">
        <f>'Raw Data'!A67</f>
        <v>Apo_lipin</v>
      </c>
      <c r="B67">
        <f>'Raw Data'!B67</f>
        <v>467</v>
      </c>
      <c r="C67">
        <f>'Raw Data'!C67</f>
        <v>485</v>
      </c>
      <c r="D67" t="str">
        <f>'Raw Data'!D67</f>
        <v>ISLCGGLSDHREITKDAFL</v>
      </c>
      <c r="E67" s="1">
        <f>AVERAGE('Raw Data'!K67,'Raw Data'!Q67,'Raw Data'!W67)</f>
        <v>17.300999999999998</v>
      </c>
      <c r="F67" s="9">
        <f>STDEV('Raw Data'!K67,'Raw Data'!Q67,'Raw Data'!W67)</f>
        <v>0.91710631880932836</v>
      </c>
      <c r="G67" s="1">
        <f>AVERAGE('Raw Data'!AC67,'Raw Data'!AI67,'Raw Data'!AO67)</f>
        <v>27.905666666666665</v>
      </c>
      <c r="H67" s="9">
        <f>STDEV('Raw Data'!AC67,'Raw Data'!AI67,'Raw Data'!AO67)</f>
        <v>0.98313902034927603</v>
      </c>
      <c r="I67" s="1">
        <f>AVERAGE('Raw Data'!AU67,'Raw Data'!BA67)</f>
        <v>34.2395</v>
      </c>
      <c r="J67" s="9">
        <f>STDEV('Raw Data'!AU67,'Raw Data'!BA67)</f>
        <v>0.14778531726799068</v>
      </c>
      <c r="K67" s="1">
        <f>AVERAGE('Raw Data'!BM67,'Raw Data'!BS67,'Raw Data'!BY67)</f>
        <v>38.137</v>
      </c>
      <c r="L67" s="9">
        <f>STDEV('Raw Data'!BM67,'Raw Data'!BS67,'Raw Data'!BY67)</f>
        <v>0.49732484353790163</v>
      </c>
      <c r="N67" s="1">
        <f>AVERAGE('Raw Data'!K245,'Raw Data'!Q245,'Raw Data'!W245)</f>
        <v>15.827666666666667</v>
      </c>
      <c r="O67" s="9">
        <f>STDEV('Raw Data'!K245,'Raw Data'!Q245,'Raw Data'!W245)</f>
        <v>0.6917328482393581</v>
      </c>
      <c r="P67" s="1">
        <f>AVERAGE('Raw Data'!AC245,'Raw Data'!AI245,'Raw Data'!AO245)</f>
        <v>27.228666666666669</v>
      </c>
      <c r="Q67" s="9">
        <f>STDEV('Raw Data'!AC245,'Raw Data'!AI245,'Raw Data'!AO245)</f>
        <v>0.39097612885358218</v>
      </c>
      <c r="R67" s="1">
        <f>AVERAGE('Raw Data'!AU245,'Raw Data'!BA245)</f>
        <v>34.049499999999995</v>
      </c>
      <c r="S67" s="9">
        <f>STDEV('Raw Data'!AU245,'Raw Data'!BA245)</f>
        <v>0.52679455198397607</v>
      </c>
      <c r="T67" s="1">
        <f>AVERAGE('Raw Data'!BM245,'Raw Data'!BS245,'Raw Data'!BY245)</f>
        <v>38.628999999999998</v>
      </c>
      <c r="U67" s="9">
        <f>STDEV('Raw Data'!BM245,'Raw Data'!BS245,'Raw Data'!BY245)</f>
        <v>0.59111673973928436</v>
      </c>
      <c r="W67" s="2">
        <f t="shared" si="8"/>
        <v>1.4733333333333309</v>
      </c>
      <c r="X67" s="9">
        <f t="shared" si="9"/>
        <v>1.6088391670486866</v>
      </c>
      <c r="Y67" s="2">
        <f t="shared" si="10"/>
        <v>0.67699999999999605</v>
      </c>
      <c r="Z67" s="9">
        <f t="shared" si="11"/>
        <v>1.3741151492028583</v>
      </c>
      <c r="AA67" s="2">
        <f t="shared" si="12"/>
        <v>0.19000000000000483</v>
      </c>
      <c r="AB67" s="9">
        <f t="shared" si="13"/>
        <v>0.67457986925196678</v>
      </c>
      <c r="AC67" s="2">
        <f t="shared" si="14"/>
        <v>-0.49199999999999733</v>
      </c>
      <c r="AD67" s="9">
        <f t="shared" si="15"/>
        <v>1.0884415832771861</v>
      </c>
    </row>
    <row r="68" spans="1:30" x14ac:dyDescent="0.2">
      <c r="A68" t="str">
        <f>'Raw Data'!A68</f>
        <v>Apo_lipin</v>
      </c>
      <c r="B68">
        <f>'Raw Data'!B68</f>
        <v>470</v>
      </c>
      <c r="C68">
        <f>'Raw Data'!C68</f>
        <v>484</v>
      </c>
      <c r="D68" t="str">
        <f>'Raw Data'!D68</f>
        <v>CGGLSDHREITKDAF</v>
      </c>
      <c r="E68" s="1">
        <f>AVERAGE('Raw Data'!K68,'Raw Data'!Q68,'Raw Data'!W68)</f>
        <v>23.442666666666668</v>
      </c>
      <c r="F68" s="9">
        <f>STDEV('Raw Data'!K68,'Raw Data'!Q68,'Raw Data'!W68)</f>
        <v>0.50590545888864724</v>
      </c>
      <c r="G68" s="1">
        <f>AVERAGE('Raw Data'!AC68,'Raw Data'!AI68,'Raw Data'!AO68)</f>
        <v>37.30599999999999</v>
      </c>
      <c r="H68" s="9">
        <f>STDEV('Raw Data'!AC68,'Raw Data'!AI68,'Raw Data'!AO68)</f>
        <v>0.2233830790368867</v>
      </c>
      <c r="I68" s="1">
        <f>AVERAGE('Raw Data'!AU68,'Raw Data'!BA68)</f>
        <v>40.347499999999997</v>
      </c>
      <c r="J68" s="9">
        <f>STDEV('Raw Data'!AU68,'Raw Data'!BA68)</f>
        <v>1.9989908704143735</v>
      </c>
      <c r="K68" s="1">
        <f>AVERAGE('Raw Data'!BM68,'Raw Data'!BS68,'Raw Data'!BY68)</f>
        <v>43.653999999999996</v>
      </c>
      <c r="L68" s="9">
        <f>STDEV('Raw Data'!BM68,'Raw Data'!BS68,'Raw Data'!BY68)</f>
        <v>0.33935821781710462</v>
      </c>
      <c r="N68" s="1">
        <f>AVERAGE('Raw Data'!K246,'Raw Data'!Q246,'Raw Data'!W246)</f>
        <v>21.029</v>
      </c>
      <c r="O68" s="9">
        <f>STDEV('Raw Data'!K246,'Raw Data'!Q246,'Raw Data'!W246)</f>
        <v>1.0292264085224387</v>
      </c>
      <c r="P68" s="1">
        <f>AVERAGE('Raw Data'!AC246,'Raw Data'!AI246,'Raw Data'!AO246)</f>
        <v>36.495666666666665</v>
      </c>
      <c r="Q68" s="9">
        <f>STDEV('Raw Data'!AC246,'Raw Data'!AI246,'Raw Data'!AO246)</f>
        <v>0.80085038136554365</v>
      </c>
      <c r="R68" s="1">
        <f>AVERAGE('Raw Data'!AU246,'Raw Data'!BA246)</f>
        <v>40.049999999999997</v>
      </c>
      <c r="S68" s="9">
        <f>STDEV('Raw Data'!AU246,'Raw Data'!BA246)</f>
        <v>0.76367532368147517</v>
      </c>
      <c r="T68" s="1">
        <f>AVERAGE('Raw Data'!BM246,'Raw Data'!BS246,'Raw Data'!BY246)</f>
        <v>43.475333333333332</v>
      </c>
      <c r="U68" s="9">
        <f>STDEV('Raw Data'!BM246,'Raw Data'!BS246,'Raw Data'!BY246)</f>
        <v>0.24071213790196319</v>
      </c>
      <c r="W68" s="2">
        <f t="shared" ref="W68:W131" si="16">E68-N68</f>
        <v>2.4136666666666677</v>
      </c>
      <c r="X68" s="9">
        <f t="shared" ref="X68:X131" si="17">F68+O68</f>
        <v>1.5351318674110859</v>
      </c>
      <c r="Y68" s="2">
        <f t="shared" ref="Y68:Y131" si="18">G68-P68</f>
        <v>0.81033333333332536</v>
      </c>
      <c r="Z68" s="9">
        <f t="shared" ref="Z68:Z131" si="19">H68+Q68</f>
        <v>1.0242334604024304</v>
      </c>
      <c r="AA68" s="2">
        <f t="shared" ref="AA68:AA131" si="20">I68-R68</f>
        <v>0.29749999999999943</v>
      </c>
      <c r="AB68" s="9">
        <f t="shared" ref="AB68:AB131" si="21">J68+S68</f>
        <v>2.7626661940958486</v>
      </c>
      <c r="AC68" s="2">
        <f t="shared" ref="AC68:AC131" si="22">K68-T68</f>
        <v>0.17866666666666475</v>
      </c>
      <c r="AD68" s="9">
        <f t="shared" ref="AD68:AD131" si="23">L68+U68</f>
        <v>0.58007035571906784</v>
      </c>
    </row>
    <row r="69" spans="1:30" x14ac:dyDescent="0.2">
      <c r="A69" t="str">
        <f>'Raw Data'!A69</f>
        <v>Apo_lipin</v>
      </c>
      <c r="B69">
        <f>'Raw Data'!B69</f>
        <v>476</v>
      </c>
      <c r="C69">
        <f>'Raw Data'!C69</f>
        <v>484</v>
      </c>
      <c r="D69" t="str">
        <f>'Raw Data'!D69</f>
        <v>HREITKDAF</v>
      </c>
      <c r="E69" s="1">
        <f>AVERAGE('Raw Data'!K69,'Raw Data'!Q69,'Raw Data'!W69)</f>
        <v>29.394666666666666</v>
      </c>
      <c r="F69" s="9">
        <f>STDEV('Raw Data'!K69,'Raw Data'!Q69,'Raw Data'!W69)</f>
        <v>0.88393457525618468</v>
      </c>
      <c r="G69" s="1">
        <f>AVERAGE('Raw Data'!AC69,'Raw Data'!AI69,'Raw Data'!AO69)</f>
        <v>47.73</v>
      </c>
      <c r="H69" s="9">
        <f>STDEV('Raw Data'!AC69,'Raw Data'!AI69,'Raw Data'!AO69)</f>
        <v>0.19287301521985978</v>
      </c>
      <c r="I69" s="1">
        <f>AVERAGE('Raw Data'!AU69,'Raw Data'!BA69)</f>
        <v>54.518000000000001</v>
      </c>
      <c r="J69" s="9">
        <f>STDEV('Raw Data'!AU69,'Raw Data'!BA69)</f>
        <v>1.5202795795510813</v>
      </c>
      <c r="K69" s="1">
        <f>AVERAGE('Raw Data'!BM69,'Raw Data'!BS69,'Raw Data'!BY69)</f>
        <v>60.243333333333332</v>
      </c>
      <c r="L69" s="9">
        <f>STDEV('Raw Data'!BM69,'Raw Data'!BS69,'Raw Data'!BY69)</f>
        <v>1.098276073368319</v>
      </c>
      <c r="N69" s="1">
        <f>AVERAGE('Raw Data'!K247,'Raw Data'!Q247,'Raw Data'!W247)</f>
        <v>25.180000000000003</v>
      </c>
      <c r="O69" s="9">
        <f>STDEV('Raw Data'!K247,'Raw Data'!Q247,'Raw Data'!W247)</f>
        <v>0.96240532001854717</v>
      </c>
      <c r="P69" s="1">
        <f>AVERAGE('Raw Data'!AC247,'Raw Data'!AI247,'Raw Data'!AO247)</f>
        <v>47.228333333333332</v>
      </c>
      <c r="Q69" s="9">
        <f>STDEV('Raw Data'!AC247,'Raw Data'!AI247,'Raw Data'!AO247)</f>
        <v>0.42539902836434856</v>
      </c>
      <c r="R69" s="1">
        <f>AVERAGE('Raw Data'!AU247,'Raw Data'!BA247)</f>
        <v>51.712000000000003</v>
      </c>
      <c r="S69" s="9">
        <f>STDEV('Raw Data'!AU247,'Raw Data'!BA247)</f>
        <v>1.299662263820875</v>
      </c>
      <c r="T69" s="1">
        <f>AVERAGE('Raw Data'!BM247,'Raw Data'!BS247,'Raw Data'!BY247)</f>
        <v>58.164666666666669</v>
      </c>
      <c r="U69" s="9">
        <f>STDEV('Raw Data'!BM247,'Raw Data'!BS247,'Raw Data'!BY247)</f>
        <v>0.64972712220849882</v>
      </c>
      <c r="W69" s="2">
        <f t="shared" si="16"/>
        <v>4.2146666666666626</v>
      </c>
      <c r="X69" s="9">
        <f t="shared" si="17"/>
        <v>1.8463398952747319</v>
      </c>
      <c r="Y69" s="2">
        <f t="shared" si="18"/>
        <v>0.50166666666666515</v>
      </c>
      <c r="Z69" s="9">
        <f t="shared" si="19"/>
        <v>0.6182720435842084</v>
      </c>
      <c r="AA69" s="2">
        <f t="shared" si="20"/>
        <v>2.8059999999999974</v>
      </c>
      <c r="AB69" s="9">
        <f t="shared" si="21"/>
        <v>2.8199418433719563</v>
      </c>
      <c r="AC69" s="2">
        <f t="shared" si="22"/>
        <v>2.0786666666666633</v>
      </c>
      <c r="AD69" s="9">
        <f t="shared" si="23"/>
        <v>1.7480031955768178</v>
      </c>
    </row>
    <row r="70" spans="1:30" x14ac:dyDescent="0.2">
      <c r="A70" t="str">
        <f>'Raw Data'!A70</f>
        <v>Apo_lipin</v>
      </c>
      <c r="B70">
        <f>'Raw Data'!B70</f>
        <v>476</v>
      </c>
      <c r="C70">
        <f>'Raw Data'!C70</f>
        <v>485</v>
      </c>
      <c r="D70" t="str">
        <f>'Raw Data'!D70</f>
        <v>HREITKDAFL</v>
      </c>
      <c r="E70" s="1">
        <f>AVERAGE('Raw Data'!K70,'Raw Data'!Q70,'Raw Data'!W70)</f>
        <v>22.947000000000003</v>
      </c>
      <c r="F70" s="9">
        <f>STDEV('Raw Data'!K70,'Raw Data'!Q70,'Raw Data'!W70)</f>
        <v>1.1433359086462742</v>
      </c>
      <c r="G70" s="1">
        <f>AVERAGE('Raw Data'!AC70,'Raw Data'!AI70,'Raw Data'!AO70)</f>
        <v>38.882333333333328</v>
      </c>
      <c r="H70" s="9">
        <f>STDEV('Raw Data'!AC70,'Raw Data'!AI70,'Raw Data'!AO70)</f>
        <v>0.47366267884786378</v>
      </c>
      <c r="I70" s="1">
        <f>AVERAGE('Raw Data'!AU70,'Raw Data'!BA70)</f>
        <v>49.093000000000004</v>
      </c>
      <c r="J70" s="9">
        <f>STDEV('Raw Data'!AU70,'Raw Data'!BA70)</f>
        <v>1.1964246737676385</v>
      </c>
      <c r="K70" s="1">
        <f>AVERAGE('Raw Data'!BM70,'Raw Data'!BS70,'Raw Data'!BY70)</f>
        <v>56.307000000000009</v>
      </c>
      <c r="L70" s="9">
        <f>STDEV('Raw Data'!BM70,'Raw Data'!BS70,'Raw Data'!BY70)</f>
        <v>0.37995657646631031</v>
      </c>
      <c r="N70" s="1">
        <f>AVERAGE('Raw Data'!K248,'Raw Data'!Q248,'Raw Data'!W248)</f>
        <v>19.340999999999998</v>
      </c>
      <c r="O70" s="9">
        <f>STDEV('Raw Data'!K248,'Raw Data'!Q248,'Raw Data'!W248)</f>
        <v>0.96856388534778626</v>
      </c>
      <c r="P70" s="1">
        <f>AVERAGE('Raw Data'!AC248,'Raw Data'!AI248,'Raw Data'!AO248)</f>
        <v>37.099666666666671</v>
      </c>
      <c r="Q70" s="9">
        <f>STDEV('Raw Data'!AC248,'Raw Data'!AI248,'Raw Data'!AO248)</f>
        <v>0.87122117360250972</v>
      </c>
      <c r="R70" s="1">
        <f>AVERAGE('Raw Data'!AU248,'Raw Data'!BA248)</f>
        <v>48.604500000000002</v>
      </c>
      <c r="S70" s="9">
        <f>STDEV('Raw Data'!AU248,'Raw Data'!BA248)</f>
        <v>1.5874547237637973</v>
      </c>
      <c r="T70" s="1">
        <f>AVERAGE('Raw Data'!BM248,'Raw Data'!BS248,'Raw Data'!BY248)</f>
        <v>56.657333333333334</v>
      </c>
      <c r="U70" s="9">
        <f>STDEV('Raw Data'!BM248,'Raw Data'!BS248,'Raw Data'!BY248)</f>
        <v>1.211381167648454</v>
      </c>
      <c r="W70" s="2">
        <f t="shared" si="16"/>
        <v>3.6060000000000052</v>
      </c>
      <c r="X70" s="9">
        <f t="shared" si="17"/>
        <v>2.1118997939940605</v>
      </c>
      <c r="Y70" s="2">
        <f t="shared" si="18"/>
        <v>1.7826666666666569</v>
      </c>
      <c r="Z70" s="9">
        <f t="shared" si="19"/>
        <v>1.3448838524503735</v>
      </c>
      <c r="AA70" s="2">
        <f t="shared" si="20"/>
        <v>0.48850000000000193</v>
      </c>
      <c r="AB70" s="9">
        <f t="shared" si="21"/>
        <v>2.783879397531436</v>
      </c>
      <c r="AC70" s="2">
        <f t="shared" si="22"/>
        <v>-0.3503333333333245</v>
      </c>
      <c r="AD70" s="9">
        <f t="shared" si="23"/>
        <v>1.5913377441147643</v>
      </c>
    </row>
    <row r="71" spans="1:30" x14ac:dyDescent="0.2">
      <c r="A71" t="str">
        <f>'Raw Data'!A71</f>
        <v>Apo_lipin</v>
      </c>
      <c r="B71">
        <f>'Raw Data'!B71</f>
        <v>485</v>
      </c>
      <c r="C71">
        <f>'Raw Data'!C71</f>
        <v>490</v>
      </c>
      <c r="D71" t="str">
        <f>'Raw Data'!D71</f>
        <v>LEQAVS</v>
      </c>
      <c r="E71" s="1">
        <f>AVERAGE('Raw Data'!K71,'Raw Data'!Q71,'Raw Data'!W71)</f>
        <v>2.3916666666666671</v>
      </c>
      <c r="F71" s="9">
        <f>STDEV('Raw Data'!K71,'Raw Data'!Q71,'Raw Data'!W71)</f>
        <v>0.54237656045715332</v>
      </c>
      <c r="G71" s="1">
        <f>AVERAGE('Raw Data'!AC71,'Raw Data'!AI71,'Raw Data'!AO71)</f>
        <v>4.5886666666666658</v>
      </c>
      <c r="H71" s="9">
        <f>STDEV('Raw Data'!AC71,'Raw Data'!AI71,'Raw Data'!AO71)</f>
        <v>1.55492904446902</v>
      </c>
      <c r="I71" s="1">
        <f>AVERAGE('Raw Data'!AU71,'Raw Data'!BA71)</f>
        <v>18.9955</v>
      </c>
      <c r="J71" s="9">
        <f>STDEV('Raw Data'!AU71,'Raw Data'!BA71)</f>
        <v>0.56497831816805111</v>
      </c>
      <c r="K71" s="1">
        <f>AVERAGE('Raw Data'!BM71,'Raw Data'!BS71,'Raw Data'!BY71)</f>
        <v>56.736666666666657</v>
      </c>
      <c r="L71" s="9">
        <f>STDEV('Raw Data'!BM71,'Raw Data'!BS71,'Raw Data'!BY71)</f>
        <v>0.98039396842970039</v>
      </c>
      <c r="N71" s="1">
        <f>AVERAGE('Raw Data'!K249,'Raw Data'!Q249,'Raw Data'!W249)</f>
        <v>2.9486666666666665</v>
      </c>
      <c r="O71" s="9">
        <f>STDEV('Raw Data'!K249,'Raw Data'!Q249,'Raw Data'!W249)</f>
        <v>0.69490239122723874</v>
      </c>
      <c r="P71" s="1">
        <f>AVERAGE('Raw Data'!AC249,'Raw Data'!AI249,'Raw Data'!AO249)</f>
        <v>5.1613333333333333</v>
      </c>
      <c r="Q71" s="9">
        <f>STDEV('Raw Data'!AC249,'Raw Data'!AI249,'Raw Data'!AO249)</f>
        <v>1.6546819432547526</v>
      </c>
      <c r="R71" s="1">
        <f>AVERAGE('Raw Data'!AU249,'Raw Data'!BA249)</f>
        <v>19.4405</v>
      </c>
      <c r="S71" s="9">
        <f>STDEV('Raw Data'!AU249,'Raw Data'!BA249)</f>
        <v>0.45891230099006997</v>
      </c>
      <c r="T71" s="1">
        <f>AVERAGE('Raw Data'!BM249,'Raw Data'!BS249,'Raw Data'!BY249)</f>
        <v>54.073999999999991</v>
      </c>
      <c r="U71" s="9">
        <f>STDEV('Raw Data'!BM249,'Raw Data'!BS249,'Raw Data'!BY249)</f>
        <v>1.29872745408727</v>
      </c>
      <c r="W71" s="2">
        <f t="shared" si="16"/>
        <v>-0.5569999999999995</v>
      </c>
      <c r="X71" s="9">
        <f t="shared" si="17"/>
        <v>1.2372789516843921</v>
      </c>
      <c r="Y71" s="2">
        <f t="shared" si="18"/>
        <v>-0.57266666666666755</v>
      </c>
      <c r="Z71" s="9">
        <f t="shared" si="19"/>
        <v>3.2096109877237726</v>
      </c>
      <c r="AA71" s="2">
        <f t="shared" si="20"/>
        <v>-0.44500000000000028</v>
      </c>
      <c r="AB71" s="9">
        <f t="shared" si="21"/>
        <v>1.023890619158121</v>
      </c>
      <c r="AC71" s="2">
        <f t="shared" si="22"/>
        <v>2.6626666666666665</v>
      </c>
      <c r="AD71" s="9">
        <f t="shared" si="23"/>
        <v>2.2791214225169703</v>
      </c>
    </row>
    <row r="72" spans="1:30" x14ac:dyDescent="0.2">
      <c r="A72" t="str">
        <f>'Raw Data'!A72</f>
        <v>Apo_lipin</v>
      </c>
      <c r="B72">
        <f>'Raw Data'!B72</f>
        <v>485</v>
      </c>
      <c r="C72">
        <f>'Raw Data'!C72</f>
        <v>494</v>
      </c>
      <c r="D72" t="str">
        <f>'Raw Data'!D72</f>
        <v>LEQAVSYQQF</v>
      </c>
      <c r="E72" s="1">
        <f>AVERAGE('Raw Data'!K72,'Raw Data'!Q72,'Raw Data'!W72)</f>
        <v>6.3796666666666662</v>
      </c>
      <c r="F72" s="9">
        <f>STDEV('Raw Data'!K72,'Raw Data'!Q72,'Raw Data'!W72)</f>
        <v>0.22735948041226106</v>
      </c>
      <c r="G72" s="1">
        <f>AVERAGE('Raw Data'!AC72,'Raw Data'!AI72,'Raw Data'!AO72)</f>
        <v>20.120333333333331</v>
      </c>
      <c r="H72" s="9">
        <f>STDEV('Raw Data'!AC72,'Raw Data'!AI72,'Raw Data'!AO72)</f>
        <v>1.5393876488179741</v>
      </c>
      <c r="I72" s="1">
        <f>AVERAGE('Raw Data'!AU72,'Raw Data'!BA72)</f>
        <v>35.224499999999999</v>
      </c>
      <c r="J72" s="9">
        <f>STDEV('Raw Data'!AU72,'Raw Data'!BA72)</f>
        <v>0.49851028073651482</v>
      </c>
      <c r="K72" s="1">
        <f>AVERAGE('Raw Data'!BM72,'Raw Data'!BS72,'Raw Data'!BY72)</f>
        <v>56.286333333333339</v>
      </c>
      <c r="L72" s="9">
        <f>STDEV('Raw Data'!BM72,'Raw Data'!BS72,'Raw Data'!BY72)</f>
        <v>1.1070385419366986</v>
      </c>
      <c r="N72" s="1">
        <f>AVERAGE('Raw Data'!K250,'Raw Data'!Q250,'Raw Data'!W250)</f>
        <v>4.3816666666666668</v>
      </c>
      <c r="O72" s="9">
        <f>STDEV('Raw Data'!K250,'Raw Data'!Q250,'Raw Data'!W250)</f>
        <v>0.31000053763394225</v>
      </c>
      <c r="P72" s="1">
        <f>AVERAGE('Raw Data'!AC250,'Raw Data'!AI250,'Raw Data'!AO250)</f>
        <v>18.535666666666668</v>
      </c>
      <c r="Q72" s="9">
        <f>STDEV('Raw Data'!AC250,'Raw Data'!AI250,'Raw Data'!AO250)</f>
        <v>1.1735179305546779</v>
      </c>
      <c r="R72" s="1">
        <f>AVERAGE('Raw Data'!AU250,'Raw Data'!BA250)</f>
        <v>34.9895</v>
      </c>
      <c r="S72" s="9">
        <f>STDEV('Raw Data'!AU250,'Raw Data'!BA250)</f>
        <v>1.1023794718698259</v>
      </c>
      <c r="T72" s="1">
        <f>AVERAGE('Raw Data'!BM250,'Raw Data'!BS250,'Raw Data'!BY250)</f>
        <v>54.88966666666667</v>
      </c>
      <c r="U72" s="9">
        <f>STDEV('Raw Data'!BM250,'Raw Data'!BS250,'Raw Data'!BY250)</f>
        <v>0.49410963695655064</v>
      </c>
      <c r="W72" s="2">
        <f t="shared" si="16"/>
        <v>1.9979999999999993</v>
      </c>
      <c r="X72" s="9">
        <f t="shared" si="17"/>
        <v>0.53736001804620326</v>
      </c>
      <c r="Y72" s="2">
        <f t="shared" si="18"/>
        <v>1.5846666666666636</v>
      </c>
      <c r="Z72" s="9">
        <f t="shared" si="19"/>
        <v>2.7129055793726522</v>
      </c>
      <c r="AA72" s="2">
        <f t="shared" si="20"/>
        <v>0.23499999999999943</v>
      </c>
      <c r="AB72" s="9">
        <f t="shared" si="21"/>
        <v>1.6008897526063408</v>
      </c>
      <c r="AC72" s="2">
        <f t="shared" si="22"/>
        <v>1.3966666666666683</v>
      </c>
      <c r="AD72" s="9">
        <f t="shared" si="23"/>
        <v>1.6011481788932493</v>
      </c>
    </row>
    <row r="73" spans="1:30" x14ac:dyDescent="0.2">
      <c r="A73" t="str">
        <f>'Raw Data'!A73</f>
        <v>Apo_lipin</v>
      </c>
      <c r="B73">
        <f>'Raw Data'!B73</f>
        <v>485</v>
      </c>
      <c r="C73">
        <f>'Raw Data'!C73</f>
        <v>506</v>
      </c>
      <c r="D73" t="str">
        <f>'Raw Data'!D73</f>
        <v>LEQAVSYQQFADNPAIIDDPNL</v>
      </c>
      <c r="E73" s="1">
        <f>AVERAGE('Raw Data'!K73,'Raw Data'!Q73,'Raw Data'!W73)</f>
        <v>3.6826666666666665</v>
      </c>
      <c r="F73" s="9">
        <f>STDEV('Raw Data'!K73,'Raw Data'!Q73,'Raw Data'!W73)</f>
        <v>0.2556273329151898</v>
      </c>
      <c r="G73" s="1">
        <f>AVERAGE('Raw Data'!AC73,'Raw Data'!AI73,'Raw Data'!AO73)</f>
        <v>10.563333333333334</v>
      </c>
      <c r="H73" s="9">
        <f>STDEV('Raw Data'!AC73,'Raw Data'!AI73,'Raw Data'!AO73)</f>
        <v>0.29176931527035754</v>
      </c>
      <c r="I73" s="1">
        <f>AVERAGE('Raw Data'!AU73,'Raw Data'!BA73)</f>
        <v>22.5</v>
      </c>
      <c r="J73" s="9">
        <f>STDEV('Raw Data'!AU73,'Raw Data'!BA73)</f>
        <v>0.19374725804511467</v>
      </c>
      <c r="K73" s="1">
        <f>AVERAGE('Raw Data'!BM73,'Raw Data'!BS73,'Raw Data'!BY73)</f>
        <v>33.721333333333334</v>
      </c>
      <c r="L73" s="9">
        <f>STDEV('Raw Data'!BM73,'Raw Data'!BS73,'Raw Data'!BY73)</f>
        <v>0.44872077435007768</v>
      </c>
      <c r="N73" s="1">
        <f>AVERAGE('Raw Data'!K251,'Raw Data'!Q251,'Raw Data'!W251)</f>
        <v>3.2746666666666666</v>
      </c>
      <c r="O73" s="9">
        <f>STDEV('Raw Data'!K251,'Raw Data'!Q251,'Raw Data'!W251)</f>
        <v>0.18513328531988332</v>
      </c>
      <c r="P73" s="1">
        <f>AVERAGE('Raw Data'!AC251,'Raw Data'!AI251,'Raw Data'!AO251)</f>
        <v>10.079666666666666</v>
      </c>
      <c r="Q73" s="9">
        <f>STDEV('Raw Data'!AC251,'Raw Data'!AI251,'Raw Data'!AO251)</f>
        <v>0.22966569907875492</v>
      </c>
      <c r="R73" s="1">
        <f>AVERAGE('Raw Data'!AU251,'Raw Data'!BA251)</f>
        <v>21.389499999999998</v>
      </c>
      <c r="S73" s="9">
        <f>STDEV('Raw Data'!AU251,'Raw Data'!BA251)</f>
        <v>0.20859650045003023</v>
      </c>
      <c r="T73" s="1">
        <f>AVERAGE('Raw Data'!BM251,'Raw Data'!BS251,'Raw Data'!BY251)</f>
        <v>33.324999999999996</v>
      </c>
      <c r="U73" s="9">
        <f>STDEV('Raw Data'!BM251,'Raw Data'!BS251,'Raw Data'!BY251)</f>
        <v>0.40308187753854774</v>
      </c>
      <c r="W73" s="2">
        <f t="shared" si="16"/>
        <v>0.40799999999999992</v>
      </c>
      <c r="X73" s="9">
        <f t="shared" si="17"/>
        <v>0.44076061823507312</v>
      </c>
      <c r="Y73" s="2">
        <f t="shared" si="18"/>
        <v>0.48366666666666802</v>
      </c>
      <c r="Z73" s="9">
        <f t="shared" si="19"/>
        <v>0.52143501434911244</v>
      </c>
      <c r="AA73" s="2">
        <f t="shared" si="20"/>
        <v>1.1105000000000018</v>
      </c>
      <c r="AB73" s="9">
        <f t="shared" si="21"/>
        <v>0.40234375849514492</v>
      </c>
      <c r="AC73" s="2">
        <f t="shared" si="22"/>
        <v>0.39633333333333809</v>
      </c>
      <c r="AD73" s="9">
        <f t="shared" si="23"/>
        <v>0.85180265188862547</v>
      </c>
    </row>
    <row r="74" spans="1:30" x14ac:dyDescent="0.2">
      <c r="A74" t="str">
        <f>'Raw Data'!A74</f>
        <v>Apo_lipin</v>
      </c>
      <c r="B74">
        <f>'Raw Data'!B74</f>
        <v>486</v>
      </c>
      <c r="C74">
        <f>'Raw Data'!C74</f>
        <v>506</v>
      </c>
      <c r="D74" t="str">
        <f>'Raw Data'!D74</f>
        <v>EQAVSYQQFADNPAIIDDPNL</v>
      </c>
      <c r="E74" s="1">
        <f>AVERAGE('Raw Data'!K74,'Raw Data'!Q74,'Raw Data'!W74)</f>
        <v>4.0709999999999997</v>
      </c>
      <c r="F74" s="9">
        <f>STDEV('Raw Data'!K74,'Raw Data'!Q74,'Raw Data'!W74)</f>
        <v>0.22969762732775456</v>
      </c>
      <c r="G74" s="1">
        <f>AVERAGE('Raw Data'!AC74,'Raw Data'!AI74,'Raw Data'!AO74)</f>
        <v>10.996666666666664</v>
      </c>
      <c r="H74" s="9">
        <f>STDEV('Raw Data'!AC74,'Raw Data'!AI74,'Raw Data'!AO74)</f>
        <v>0.3013010675940816</v>
      </c>
      <c r="I74" s="1">
        <f>AVERAGE('Raw Data'!AU74,'Raw Data'!BA74)</f>
        <v>22.978999999999999</v>
      </c>
      <c r="J74" s="9">
        <f>STDEV('Raw Data'!AU74,'Raw Data'!BA74)</f>
        <v>0.22061731573020366</v>
      </c>
      <c r="K74" s="1">
        <f>AVERAGE('Raw Data'!BM74,'Raw Data'!BS74,'Raw Data'!BY74)</f>
        <v>32.050000000000004</v>
      </c>
      <c r="L74" s="9">
        <f>STDEV('Raw Data'!BM74,'Raw Data'!BS74,'Raw Data'!BY74)</f>
        <v>0.34877499910400533</v>
      </c>
      <c r="N74" s="1">
        <f>AVERAGE('Raw Data'!K252,'Raw Data'!Q252,'Raw Data'!W252)</f>
        <v>3.6976666666666667</v>
      </c>
      <c r="O74" s="9">
        <f>STDEV('Raw Data'!K252,'Raw Data'!Q252,'Raw Data'!W252)</f>
        <v>0.23304148414677872</v>
      </c>
      <c r="P74" s="1">
        <f>AVERAGE('Raw Data'!AC252,'Raw Data'!AI252,'Raw Data'!AO252)</f>
        <v>10.634333333333332</v>
      </c>
      <c r="Q74" s="9">
        <f>STDEV('Raw Data'!AC252,'Raw Data'!AI252,'Raw Data'!AO252)</f>
        <v>0.29755055592845647</v>
      </c>
      <c r="R74" s="1">
        <f>AVERAGE('Raw Data'!AU252,'Raw Data'!BA252)</f>
        <v>21.83</v>
      </c>
      <c r="S74" s="9">
        <f>STDEV('Raw Data'!AU252,'Raw Data'!BA252)</f>
        <v>0.18950461735799271</v>
      </c>
      <c r="T74" s="1">
        <f>AVERAGE('Raw Data'!BM252,'Raw Data'!BS252,'Raw Data'!BY252)</f>
        <v>31.919</v>
      </c>
      <c r="U74" s="9">
        <f>STDEV('Raw Data'!BM252,'Raw Data'!BS252,'Raw Data'!BY252)</f>
        <v>0.36046636458898768</v>
      </c>
      <c r="W74" s="2">
        <f t="shared" si="16"/>
        <v>0.37333333333333307</v>
      </c>
      <c r="X74" s="9">
        <f t="shared" si="17"/>
        <v>0.46273911147453328</v>
      </c>
      <c r="Y74" s="2">
        <f t="shared" si="18"/>
        <v>0.36233333333333206</v>
      </c>
      <c r="Z74" s="9">
        <f t="shared" si="19"/>
        <v>0.59885162352253807</v>
      </c>
      <c r="AA74" s="2">
        <f t="shared" si="20"/>
        <v>1.1490000000000009</v>
      </c>
      <c r="AB74" s="9">
        <f t="shared" si="21"/>
        <v>0.41012193308819633</v>
      </c>
      <c r="AC74" s="2">
        <f t="shared" si="22"/>
        <v>0.13100000000000378</v>
      </c>
      <c r="AD74" s="9">
        <f t="shared" si="23"/>
        <v>0.70924136369299307</v>
      </c>
    </row>
    <row r="75" spans="1:30" x14ac:dyDescent="0.2">
      <c r="A75" t="str">
        <f>'Raw Data'!A75</f>
        <v>Apo_lipin</v>
      </c>
      <c r="B75">
        <f>'Raw Data'!B75</f>
        <v>488</v>
      </c>
      <c r="C75">
        <f>'Raw Data'!C75</f>
        <v>506</v>
      </c>
      <c r="D75" t="str">
        <f>'Raw Data'!D75</f>
        <v>AVSYQQFADNPAIIDDPNL</v>
      </c>
      <c r="E75" s="1">
        <f>AVERAGE('Raw Data'!K75,'Raw Data'!Q75,'Raw Data'!W75)</f>
        <v>4.4020000000000001</v>
      </c>
      <c r="F75" s="9">
        <f>STDEV('Raw Data'!K75,'Raw Data'!Q75,'Raw Data'!W75)</f>
        <v>0.3322393715380525</v>
      </c>
      <c r="G75" s="1">
        <f>AVERAGE('Raw Data'!AC75,'Raw Data'!AI75,'Raw Data'!AO75)</f>
        <v>12.033000000000001</v>
      </c>
      <c r="H75" s="9">
        <f>STDEV('Raw Data'!AC75,'Raw Data'!AI75,'Raw Data'!AO75)</f>
        <v>0.32699235465068638</v>
      </c>
      <c r="I75" s="1">
        <f>AVERAGE('Raw Data'!AU75,'Raw Data'!BA75)</f>
        <v>24.647500000000001</v>
      </c>
      <c r="J75" s="9">
        <f>STDEV('Raw Data'!AU75,'Raw Data'!BA75)</f>
        <v>0.57346359954228998</v>
      </c>
      <c r="K75" s="1">
        <f>AVERAGE('Raw Data'!BM75,'Raw Data'!BS75,'Raw Data'!BY75)</f>
        <v>32.260666666666658</v>
      </c>
      <c r="L75" s="9">
        <f>STDEV('Raw Data'!BM75,'Raw Data'!BS75,'Raw Data'!BY75)</f>
        <v>0.5018309808424869</v>
      </c>
      <c r="N75" s="1">
        <f>AVERAGE('Raw Data'!K253,'Raw Data'!Q253,'Raw Data'!W253)</f>
        <v>3.672333333333333</v>
      </c>
      <c r="O75" s="9">
        <f>STDEV('Raw Data'!K253,'Raw Data'!Q253,'Raw Data'!W253)</f>
        <v>0.24130133305336982</v>
      </c>
      <c r="P75" s="1">
        <f>AVERAGE('Raw Data'!AC253,'Raw Data'!AI253,'Raw Data'!AO253)</f>
        <v>11.380666666666665</v>
      </c>
      <c r="Q75" s="9">
        <f>STDEV('Raw Data'!AC253,'Raw Data'!AI253,'Raw Data'!AO253)</f>
        <v>0.41905767303956282</v>
      </c>
      <c r="R75" s="1">
        <f>AVERAGE('Raw Data'!AU253,'Raw Data'!BA253)</f>
        <v>23.576000000000001</v>
      </c>
      <c r="S75" s="9">
        <f>STDEV('Raw Data'!AU253,'Raw Data'!BA253)</f>
        <v>0.36910973977937672</v>
      </c>
      <c r="T75" s="1">
        <f>AVERAGE('Raw Data'!BM253,'Raw Data'!BS253,'Raw Data'!BY253)</f>
        <v>32.137666666666668</v>
      </c>
      <c r="U75" s="9">
        <f>STDEV('Raw Data'!BM253,'Raw Data'!BS253,'Raw Data'!BY253)</f>
        <v>0.38021090638398519</v>
      </c>
      <c r="W75" s="2">
        <f t="shared" si="16"/>
        <v>0.72966666666666713</v>
      </c>
      <c r="X75" s="9">
        <f t="shared" si="17"/>
        <v>0.57354070459142226</v>
      </c>
      <c r="Y75" s="2">
        <f t="shared" si="18"/>
        <v>0.65233333333333654</v>
      </c>
      <c r="Z75" s="9">
        <f t="shared" si="19"/>
        <v>0.7460500276902492</v>
      </c>
      <c r="AA75" s="2">
        <f t="shared" si="20"/>
        <v>1.0715000000000003</v>
      </c>
      <c r="AB75" s="9">
        <f t="shared" si="21"/>
        <v>0.94257333932166665</v>
      </c>
      <c r="AC75" s="2">
        <f t="shared" si="22"/>
        <v>0.12299999999999045</v>
      </c>
      <c r="AD75" s="9">
        <f t="shared" si="23"/>
        <v>0.88204188722647214</v>
      </c>
    </row>
    <row r="76" spans="1:30" x14ac:dyDescent="0.2">
      <c r="A76" t="str">
        <f>'Raw Data'!A76</f>
        <v>Apo_lipin</v>
      </c>
      <c r="B76">
        <f>'Raw Data'!B76</f>
        <v>489</v>
      </c>
      <c r="C76">
        <f>'Raw Data'!C76</f>
        <v>506</v>
      </c>
      <c r="D76" t="str">
        <f>'Raw Data'!D76</f>
        <v>VSYQQFADNPAIIDDPNL</v>
      </c>
      <c r="E76" s="1">
        <f>AVERAGE('Raw Data'!K76,'Raw Data'!Q76,'Raw Data'!W76)</f>
        <v>5.1486666666666672</v>
      </c>
      <c r="F76" s="9">
        <f>STDEV('Raw Data'!K76,'Raw Data'!Q76,'Raw Data'!W76)</f>
        <v>0.79809293527340486</v>
      </c>
      <c r="G76" s="1">
        <f>AVERAGE('Raw Data'!AC76,'Raw Data'!AI76,'Raw Data'!AO76)</f>
        <v>13.486666666666666</v>
      </c>
      <c r="H76" s="9">
        <f>STDEV('Raw Data'!AC76,'Raw Data'!AI76,'Raw Data'!AO76)</f>
        <v>1.8467155529028574</v>
      </c>
      <c r="I76" s="1">
        <f>AVERAGE('Raw Data'!AU76,'Raw Data'!BA76)</f>
        <v>25.43</v>
      </c>
      <c r="J76" s="9">
        <f>STDEV('Raw Data'!AU76,'Raw Data'!BA76)</f>
        <v>0.92206724266725937</v>
      </c>
      <c r="K76" s="1">
        <f>AVERAGE('Raw Data'!BM76,'Raw Data'!BS76,'Raw Data'!BY76)</f>
        <v>30.752333333333336</v>
      </c>
      <c r="L76" s="9">
        <f>STDEV('Raw Data'!BM76,'Raw Data'!BS76,'Raw Data'!BY76)</f>
        <v>9.3221957356264956E-2</v>
      </c>
      <c r="N76" s="1">
        <f>AVERAGE('Raw Data'!K254,'Raw Data'!Q254,'Raw Data'!W254)</f>
        <v>5.262666666666667</v>
      </c>
      <c r="O76" s="9">
        <f>STDEV('Raw Data'!K254,'Raw Data'!Q254,'Raw Data'!W254)</f>
        <v>0.1110195178035525</v>
      </c>
      <c r="P76" s="1">
        <f>AVERAGE('Raw Data'!AC254,'Raw Data'!AI254,'Raw Data'!AO254)</f>
        <v>12.047666666666666</v>
      </c>
      <c r="Q76" s="9">
        <f>STDEV('Raw Data'!AC254,'Raw Data'!AI254,'Raw Data'!AO254)</f>
        <v>0.18699286973928589</v>
      </c>
      <c r="R76" s="1">
        <f>AVERAGE('Raw Data'!AU254,'Raw Data'!BA254)</f>
        <v>24.245000000000001</v>
      </c>
      <c r="S76" s="9">
        <f>STDEV('Raw Data'!AU254,'Raw Data'!BA254)</f>
        <v>0.16404877323527856</v>
      </c>
      <c r="T76" s="1">
        <f>AVERAGE('Raw Data'!BM254,'Raw Data'!BS254,'Raw Data'!BY254)</f>
        <v>30.290333333333333</v>
      </c>
      <c r="U76" s="9">
        <f>STDEV('Raw Data'!BM254,'Raw Data'!BS254,'Raw Data'!BY254)</f>
        <v>0.61384715795817857</v>
      </c>
      <c r="W76" s="2">
        <f t="shared" si="16"/>
        <v>-0.11399999999999988</v>
      </c>
      <c r="X76" s="9">
        <f t="shared" si="17"/>
        <v>0.90911245307695732</v>
      </c>
      <c r="Y76" s="2">
        <f t="shared" si="18"/>
        <v>1.4390000000000001</v>
      </c>
      <c r="Z76" s="9">
        <f t="shared" si="19"/>
        <v>2.0337084226421434</v>
      </c>
      <c r="AA76" s="2">
        <f t="shared" si="20"/>
        <v>1.1849999999999987</v>
      </c>
      <c r="AB76" s="9">
        <f t="shared" si="21"/>
        <v>1.086116015902538</v>
      </c>
      <c r="AC76" s="2">
        <f t="shared" si="22"/>
        <v>0.4620000000000033</v>
      </c>
      <c r="AD76" s="9">
        <f t="shared" si="23"/>
        <v>0.7070691153144435</v>
      </c>
    </row>
    <row r="77" spans="1:30" x14ac:dyDescent="0.2">
      <c r="A77" t="str">
        <f>'Raw Data'!A77</f>
        <v>Apo_lipin</v>
      </c>
      <c r="B77">
        <f>'Raw Data'!B77</f>
        <v>491</v>
      </c>
      <c r="C77">
        <f>'Raw Data'!C77</f>
        <v>506</v>
      </c>
      <c r="D77" t="str">
        <f>'Raw Data'!D77</f>
        <v>YQQFADNPAIIDDPNL</v>
      </c>
      <c r="E77" s="1">
        <f>AVERAGE('Raw Data'!K77,'Raw Data'!Q77,'Raw Data'!W77)</f>
        <v>1.8979999999999997</v>
      </c>
      <c r="F77" s="9">
        <f>STDEV('Raw Data'!K77,'Raw Data'!Q77,'Raw Data'!W77)</f>
        <v>0.31785059383301534</v>
      </c>
      <c r="G77" s="1">
        <f>AVERAGE('Raw Data'!AC77,'Raw Data'!AI77,'Raw Data'!AO77)</f>
        <v>4.2063333333333333</v>
      </c>
      <c r="H77" s="9">
        <f>STDEV('Raw Data'!AC77,'Raw Data'!AI77,'Raw Data'!AO77)</f>
        <v>0.59873394202544683</v>
      </c>
      <c r="I77" s="1">
        <f>AVERAGE('Raw Data'!AU77,'Raw Data'!BA77)</f>
        <v>13.9055</v>
      </c>
      <c r="J77" s="9">
        <f>STDEV('Raw Data'!AU77,'Raw Data'!BA77)</f>
        <v>0.13788582233137697</v>
      </c>
      <c r="K77" s="1">
        <f>AVERAGE('Raw Data'!BM77,'Raw Data'!BS77,'Raw Data'!BY77)</f>
        <v>19.120999999999999</v>
      </c>
      <c r="L77" s="9">
        <f>STDEV('Raw Data'!BM77,'Raw Data'!BS77,'Raw Data'!BY77)</f>
        <v>0.64658178137030675</v>
      </c>
      <c r="N77" s="1">
        <f>AVERAGE('Raw Data'!K255,'Raw Data'!Q255,'Raw Data'!W255)</f>
        <v>1.6856666666666669</v>
      </c>
      <c r="O77" s="9">
        <f>STDEV('Raw Data'!K255,'Raw Data'!Q255,'Raw Data'!W255)</f>
        <v>6.5515901377706257E-2</v>
      </c>
      <c r="P77" s="1">
        <f>AVERAGE('Raw Data'!AC255,'Raw Data'!AI255,'Raw Data'!AO255)</f>
        <v>3.9153333333333333</v>
      </c>
      <c r="Q77" s="9">
        <f>STDEV('Raw Data'!AC255,'Raw Data'!AI255,'Raw Data'!AO255)</f>
        <v>0.4266196588688026</v>
      </c>
      <c r="R77" s="1">
        <f>AVERAGE('Raw Data'!AU255,'Raw Data'!BA255)</f>
        <v>13.27</v>
      </c>
      <c r="S77" s="9">
        <f>STDEV('Raw Data'!AU255,'Raw Data'!BA255)</f>
        <v>0.26162950903902205</v>
      </c>
      <c r="T77" s="1">
        <f>AVERAGE('Raw Data'!BM255,'Raw Data'!BS255,'Raw Data'!BY255)</f>
        <v>18.963666666666668</v>
      </c>
      <c r="U77" s="9">
        <f>STDEV('Raw Data'!BM255,'Raw Data'!BS255,'Raw Data'!BY255)</f>
        <v>9.7725806895279405E-2</v>
      </c>
      <c r="W77" s="2">
        <f t="shared" si="16"/>
        <v>0.21233333333333282</v>
      </c>
      <c r="X77" s="9">
        <f t="shared" si="17"/>
        <v>0.38336649521072158</v>
      </c>
      <c r="Y77" s="2">
        <f t="shared" si="18"/>
        <v>0.29099999999999993</v>
      </c>
      <c r="Z77" s="9">
        <f t="shared" si="19"/>
        <v>1.0253536008942494</v>
      </c>
      <c r="AA77" s="2">
        <f t="shared" si="20"/>
        <v>0.6355000000000004</v>
      </c>
      <c r="AB77" s="9">
        <f t="shared" si="21"/>
        <v>0.39951533137039902</v>
      </c>
      <c r="AC77" s="2">
        <f t="shared" si="22"/>
        <v>0.15733333333333022</v>
      </c>
      <c r="AD77" s="9">
        <f t="shared" si="23"/>
        <v>0.74430758826558618</v>
      </c>
    </row>
    <row r="78" spans="1:30" x14ac:dyDescent="0.2">
      <c r="A78" t="str">
        <f>'Raw Data'!A78</f>
        <v>Apo_lipin</v>
      </c>
      <c r="B78">
        <f>'Raw Data'!B78</f>
        <v>495</v>
      </c>
      <c r="C78">
        <f>'Raw Data'!C78</f>
        <v>506</v>
      </c>
      <c r="D78" t="str">
        <f>'Raw Data'!D78</f>
        <v>ADNPAIIDDPNL</v>
      </c>
      <c r="E78" s="1">
        <f>AVERAGE('Raw Data'!K78,'Raw Data'!Q78,'Raw Data'!W78)</f>
        <v>2.1736666666666666</v>
      </c>
      <c r="F78" s="9">
        <f>STDEV('Raw Data'!K78,'Raw Data'!Q78,'Raw Data'!W78)</f>
        <v>0.22291328657873513</v>
      </c>
      <c r="G78" s="1">
        <f>AVERAGE('Raw Data'!AC78,'Raw Data'!AI78,'Raw Data'!AO78)</f>
        <v>4.7936666666666667</v>
      </c>
      <c r="H78" s="9">
        <f>STDEV('Raw Data'!AC78,'Raw Data'!AI78,'Raw Data'!AO78)</f>
        <v>6.8733785966825306E-2</v>
      </c>
      <c r="I78" s="1">
        <f>AVERAGE('Raw Data'!AU78,'Raw Data'!BA78)</f>
        <v>15.655999999999999</v>
      </c>
      <c r="J78" s="9">
        <f>STDEV('Raw Data'!AU78,'Raw Data'!BA78)</f>
        <v>0.3521391770309002</v>
      </c>
      <c r="K78" s="1">
        <f>AVERAGE('Raw Data'!BM78,'Raw Data'!BS78,'Raw Data'!BY78)</f>
        <v>20.806999999999999</v>
      </c>
      <c r="L78" s="9">
        <f>STDEV('Raw Data'!BM78,'Raw Data'!BS78,'Raw Data'!BY78)</f>
        <v>0.53916880473558515</v>
      </c>
      <c r="N78" s="1">
        <f>AVERAGE('Raw Data'!K256,'Raw Data'!Q256,'Raw Data'!W256)</f>
        <v>1.9876666666666665</v>
      </c>
      <c r="O78" s="9">
        <f>STDEV('Raw Data'!K256,'Raw Data'!Q256,'Raw Data'!W256)</f>
        <v>0.16292738668908091</v>
      </c>
      <c r="P78" s="1">
        <f>AVERAGE('Raw Data'!AC256,'Raw Data'!AI256,'Raw Data'!AO256)</f>
        <v>4.1789999999999994</v>
      </c>
      <c r="Q78" s="9">
        <f>STDEV('Raw Data'!AC256,'Raw Data'!AI256,'Raw Data'!AO256)</f>
        <v>0.41328319588388779</v>
      </c>
      <c r="R78" s="1">
        <f>AVERAGE('Raw Data'!AU256,'Raw Data'!BA256)</f>
        <v>15.115500000000001</v>
      </c>
      <c r="S78" s="9">
        <f>STDEV('Raw Data'!AU256,'Raw Data'!BA256)</f>
        <v>0.20435385976291204</v>
      </c>
      <c r="T78" s="1">
        <f>AVERAGE('Raw Data'!BM256,'Raw Data'!BS256,'Raw Data'!BY256)</f>
        <v>20.537333333333333</v>
      </c>
      <c r="U78" s="9">
        <f>STDEV('Raw Data'!BM256,'Raw Data'!BS256,'Raw Data'!BY256)</f>
        <v>0.20242858823133852</v>
      </c>
      <c r="W78" s="2">
        <f t="shared" si="16"/>
        <v>0.18600000000000017</v>
      </c>
      <c r="X78" s="9">
        <f t="shared" si="17"/>
        <v>0.38584067326781601</v>
      </c>
      <c r="Y78" s="2">
        <f t="shared" si="18"/>
        <v>0.61466666666666736</v>
      </c>
      <c r="Z78" s="9">
        <f t="shared" si="19"/>
        <v>0.48201698185071307</v>
      </c>
      <c r="AA78" s="2">
        <f t="shared" si="20"/>
        <v>0.54049999999999798</v>
      </c>
      <c r="AB78" s="9">
        <f t="shared" si="21"/>
        <v>0.55649303679381223</v>
      </c>
      <c r="AC78" s="2">
        <f t="shared" si="22"/>
        <v>0.26966666666666583</v>
      </c>
      <c r="AD78" s="9">
        <f t="shared" si="23"/>
        <v>0.74159739296692373</v>
      </c>
    </row>
    <row r="79" spans="1:30" x14ac:dyDescent="0.2">
      <c r="A79" t="str">
        <f>'Raw Data'!A79</f>
        <v>Apo_lipin</v>
      </c>
      <c r="B79">
        <f>'Raw Data'!B79</f>
        <v>507</v>
      </c>
      <c r="C79">
        <f>'Raw Data'!C79</f>
        <v>524</v>
      </c>
      <c r="D79" t="str">
        <f>'Raw Data'!D79</f>
        <v>VVKVGNKYYNWTTAAPLL</v>
      </c>
      <c r="E79" s="1">
        <f>AVERAGE('Raw Data'!K79,'Raw Data'!Q79,'Raw Data'!W79)</f>
        <v>6.8703333333333338</v>
      </c>
      <c r="F79" s="9">
        <f>STDEV('Raw Data'!K79,'Raw Data'!Q79,'Raw Data'!W79)</f>
        <v>0.23314659194020657</v>
      </c>
      <c r="G79" s="1">
        <f>AVERAGE('Raw Data'!AC79,'Raw Data'!AI79,'Raw Data'!AO79)</f>
        <v>10.649666666666667</v>
      </c>
      <c r="H79" s="9">
        <f>STDEV('Raw Data'!AC79,'Raw Data'!AI79,'Raw Data'!AO79)</f>
        <v>0.31936864801250153</v>
      </c>
      <c r="I79" s="1">
        <f>AVERAGE('Raw Data'!AU79,'Raw Data'!BA79)</f>
        <v>17.781500000000001</v>
      </c>
      <c r="J79" s="9">
        <f>STDEV('Raw Data'!AU79,'Raw Data'!BA79)</f>
        <v>0.22415284963613569</v>
      </c>
      <c r="K79" s="1">
        <f>AVERAGE('Raw Data'!BM79,'Raw Data'!BS79,'Raw Data'!BY79)</f>
        <v>28.167333333333335</v>
      </c>
      <c r="L79" s="9">
        <f>STDEV('Raw Data'!BM79,'Raw Data'!BS79,'Raw Data'!BY79)</f>
        <v>0.44357224139178719</v>
      </c>
      <c r="N79" s="1">
        <f>AVERAGE('Raw Data'!K257,'Raw Data'!Q257,'Raw Data'!W257)</f>
        <v>6.5743333333333327</v>
      </c>
      <c r="O79" s="9">
        <f>STDEV('Raw Data'!K257,'Raw Data'!Q257,'Raw Data'!W257)</f>
        <v>0.24013607253666233</v>
      </c>
      <c r="P79" s="1">
        <f>AVERAGE('Raw Data'!AC257,'Raw Data'!AI257,'Raw Data'!AO257)</f>
        <v>10.32</v>
      </c>
      <c r="Q79" s="9">
        <f>STDEV('Raw Data'!AC257,'Raw Data'!AI257,'Raw Data'!AO257)</f>
        <v>6.6460514593253417E-2</v>
      </c>
      <c r="R79" s="1">
        <f>AVERAGE('Raw Data'!AU257,'Raw Data'!BA257)</f>
        <v>17.2315</v>
      </c>
      <c r="S79" s="9">
        <f>STDEV('Raw Data'!AU257,'Raw Data'!BA257)</f>
        <v>0.29769195487953609</v>
      </c>
      <c r="T79" s="1">
        <f>AVERAGE('Raw Data'!BM257,'Raw Data'!BS257,'Raw Data'!BY257)</f>
        <v>28.024666666666665</v>
      </c>
      <c r="U79" s="9">
        <f>STDEV('Raw Data'!BM257,'Raw Data'!BS257,'Raw Data'!BY257)</f>
        <v>0.3639262745850228</v>
      </c>
      <c r="W79" s="2">
        <f t="shared" si="16"/>
        <v>0.29600000000000115</v>
      </c>
      <c r="X79" s="9">
        <f t="shared" si="17"/>
        <v>0.4732826644768689</v>
      </c>
      <c r="Y79" s="2">
        <f t="shared" si="18"/>
        <v>0.32966666666666633</v>
      </c>
      <c r="Z79" s="9">
        <f t="shared" si="19"/>
        <v>0.38582916260575495</v>
      </c>
      <c r="AA79" s="2">
        <f t="shared" si="20"/>
        <v>0.55000000000000071</v>
      </c>
      <c r="AB79" s="9">
        <f t="shared" si="21"/>
        <v>0.52184480451567183</v>
      </c>
      <c r="AC79" s="2">
        <f t="shared" si="22"/>
        <v>0.14266666666667049</v>
      </c>
      <c r="AD79" s="9">
        <f t="shared" si="23"/>
        <v>0.80749851597680999</v>
      </c>
    </row>
    <row r="80" spans="1:30" x14ac:dyDescent="0.2">
      <c r="A80" t="str">
        <f>'Raw Data'!A80</f>
        <v>Apo_lipin</v>
      </c>
      <c r="B80">
        <f>'Raw Data'!B80</f>
        <v>507</v>
      </c>
      <c r="C80">
        <f>'Raw Data'!C80</f>
        <v>525</v>
      </c>
      <c r="D80" t="str">
        <f>'Raw Data'!D80</f>
        <v>VVKVGNKYYNWTTAAPLLL</v>
      </c>
      <c r="E80" s="1">
        <f>AVERAGE('Raw Data'!K80,'Raw Data'!Q80,'Raw Data'!W80)</f>
        <v>6.1580000000000004</v>
      </c>
      <c r="F80" s="9">
        <f>STDEV('Raw Data'!K80,'Raw Data'!Q80,'Raw Data'!W80)</f>
        <v>0.34337588733048802</v>
      </c>
      <c r="G80" s="1">
        <f>AVERAGE('Raw Data'!AC80,'Raw Data'!AI80,'Raw Data'!AO80)</f>
        <v>9.8393333333333342</v>
      </c>
      <c r="H80" s="9">
        <f>STDEV('Raw Data'!AC80,'Raw Data'!AI80,'Raw Data'!AO80)</f>
        <v>0.35931926379382068</v>
      </c>
      <c r="I80" s="1">
        <f>AVERAGE('Raw Data'!AU80,'Raw Data'!BA80)</f>
        <v>15.965499999999999</v>
      </c>
      <c r="J80" s="9">
        <f>STDEV('Raw Data'!AU80,'Raw Data'!BA80)</f>
        <v>0.21283914113715091</v>
      </c>
      <c r="K80" s="1">
        <f>AVERAGE('Raw Data'!BM80,'Raw Data'!BS80,'Raw Data'!BY80)</f>
        <v>25.25</v>
      </c>
      <c r="L80" s="9">
        <f>STDEV('Raw Data'!BM80,'Raw Data'!BS80,'Raw Data'!BY80)</f>
        <v>0.52295410888528304</v>
      </c>
      <c r="N80" s="1">
        <f>AVERAGE('Raw Data'!K258,'Raw Data'!Q258,'Raw Data'!W258)</f>
        <v>5.9899999999999993</v>
      </c>
      <c r="O80" s="9">
        <f>STDEV('Raw Data'!K258,'Raw Data'!Q258,'Raw Data'!W258)</f>
        <v>0.1112609545168475</v>
      </c>
      <c r="P80" s="1">
        <f>AVERAGE('Raw Data'!AC258,'Raw Data'!AI258,'Raw Data'!AO258)</f>
        <v>9.548</v>
      </c>
      <c r="Q80" s="9">
        <f>STDEV('Raw Data'!AC258,'Raw Data'!AI258,'Raw Data'!AO258)</f>
        <v>6.1024585209569604E-2</v>
      </c>
      <c r="R80" s="1">
        <f>AVERAGE('Raw Data'!AU258,'Raw Data'!BA258)</f>
        <v>15.352</v>
      </c>
      <c r="S80" s="9">
        <f>STDEV('Raw Data'!AU258,'Raw Data'!BA258)</f>
        <v>0.27294321753800682</v>
      </c>
      <c r="T80" s="1">
        <f>AVERAGE('Raw Data'!BM258,'Raw Data'!BS258,'Raw Data'!BY258)</f>
        <v>24.997666666666664</v>
      </c>
      <c r="U80" s="9">
        <f>STDEV('Raw Data'!BM258,'Raw Data'!BS258,'Raw Data'!BY258)</f>
        <v>0.45428221771640342</v>
      </c>
      <c r="W80" s="2">
        <f t="shared" si="16"/>
        <v>0.16800000000000104</v>
      </c>
      <c r="X80" s="9">
        <f t="shared" si="17"/>
        <v>0.45463684184733555</v>
      </c>
      <c r="Y80" s="2">
        <f t="shared" si="18"/>
        <v>0.29133333333333411</v>
      </c>
      <c r="Z80" s="9">
        <f t="shared" si="19"/>
        <v>0.42034384900339028</v>
      </c>
      <c r="AA80" s="2">
        <f t="shared" si="20"/>
        <v>0.61349999999999838</v>
      </c>
      <c r="AB80" s="9">
        <f t="shared" si="21"/>
        <v>0.48578235867515773</v>
      </c>
      <c r="AC80" s="2">
        <f t="shared" si="22"/>
        <v>0.25233333333333618</v>
      </c>
      <c r="AD80" s="9">
        <f t="shared" si="23"/>
        <v>0.97723632660168647</v>
      </c>
    </row>
    <row r="81" spans="1:30" x14ac:dyDescent="0.2">
      <c r="A81" t="str">
        <f>'Raw Data'!A81</f>
        <v>Apo_lipin</v>
      </c>
      <c r="B81">
        <f>'Raw Data'!B81</f>
        <v>525</v>
      </c>
      <c r="C81">
        <f>'Raw Data'!C81</f>
        <v>529</v>
      </c>
      <c r="D81" t="str">
        <f>'Raw Data'!D81</f>
        <v>LAMQA</v>
      </c>
      <c r="E81" s="1">
        <f>AVERAGE('Raw Data'!K81,'Raw Data'!Q81,'Raw Data'!W81)</f>
        <v>2.220333333333333</v>
      </c>
      <c r="F81" s="9">
        <f>STDEV('Raw Data'!K81,'Raw Data'!Q81,'Raw Data'!W81)</f>
        <v>0.14709294114040045</v>
      </c>
      <c r="G81" s="1">
        <f>AVERAGE('Raw Data'!AC81,'Raw Data'!AI81,'Raw Data'!AO81)</f>
        <v>1.8593333333333331</v>
      </c>
      <c r="H81" s="9">
        <f>STDEV('Raw Data'!AC81,'Raw Data'!AI81,'Raw Data'!AO81)</f>
        <v>8.2718397792349282E-2</v>
      </c>
      <c r="I81" s="1">
        <f>AVERAGE('Raw Data'!AU81,'Raw Data'!BA81)</f>
        <v>2.4055</v>
      </c>
      <c r="J81" s="9">
        <f>STDEV('Raw Data'!AU81,'Raw Data'!BA81)</f>
        <v>0.52679455198397984</v>
      </c>
      <c r="K81" s="1">
        <f>AVERAGE('Raw Data'!BM81,'Raw Data'!BS81,'Raw Data'!BY81)</f>
        <v>4.3220000000000001</v>
      </c>
      <c r="L81" s="9">
        <f>STDEV('Raw Data'!BM81,'Raw Data'!BS81,'Raw Data'!BY81)</f>
        <v>0.26108236248356559</v>
      </c>
      <c r="N81" s="1">
        <f>AVERAGE('Raw Data'!K259,'Raw Data'!Q259,'Raw Data'!W259)</f>
        <v>2.3113333333333332</v>
      </c>
      <c r="O81" s="9">
        <f>STDEV('Raw Data'!K259,'Raw Data'!Q259,'Raw Data'!W259)</f>
        <v>0.53776326885845838</v>
      </c>
      <c r="P81" s="1">
        <f>AVERAGE('Raw Data'!AC259,'Raw Data'!AI259,'Raw Data'!AO259)</f>
        <v>2.1033333333333331</v>
      </c>
      <c r="Q81" s="9">
        <f>STDEV('Raw Data'!AC259,'Raw Data'!AI259,'Raw Data'!AO259)</f>
        <v>0.29675635348435997</v>
      </c>
      <c r="R81" s="1">
        <f>AVERAGE('Raw Data'!AU259,'Raw Data'!BA259)</f>
        <v>2.3239999999999998</v>
      </c>
      <c r="S81" s="9">
        <f>STDEV('Raw Data'!AU259,'Raw Data'!BA259)</f>
        <v>0.33234018715768027</v>
      </c>
      <c r="T81" s="1">
        <f>AVERAGE('Raw Data'!BM259,'Raw Data'!BS259,'Raw Data'!BY259)</f>
        <v>4.1956666666666669</v>
      </c>
      <c r="U81" s="9">
        <f>STDEV('Raw Data'!BM259,'Raw Data'!BS259,'Raw Data'!BY259)</f>
        <v>0.87557999824878074</v>
      </c>
      <c r="W81" s="2">
        <f t="shared" si="16"/>
        <v>-9.1000000000000192E-2</v>
      </c>
      <c r="X81" s="9">
        <f t="shared" si="17"/>
        <v>0.68485620999885888</v>
      </c>
      <c r="Y81" s="2">
        <f t="shared" si="18"/>
        <v>-0.24399999999999999</v>
      </c>
      <c r="Z81" s="9">
        <f t="shared" si="19"/>
        <v>0.37947475127670927</v>
      </c>
      <c r="AA81" s="2">
        <f t="shared" si="20"/>
        <v>8.1500000000000128E-2</v>
      </c>
      <c r="AB81" s="9">
        <f t="shared" si="21"/>
        <v>0.85913473914166016</v>
      </c>
      <c r="AC81" s="2">
        <f t="shared" si="22"/>
        <v>0.12633333333333319</v>
      </c>
      <c r="AD81" s="9">
        <f t="shared" si="23"/>
        <v>1.1366623607323463</v>
      </c>
    </row>
    <row r="82" spans="1:30" x14ac:dyDescent="0.2">
      <c r="A82" t="str">
        <f>'Raw Data'!A82</f>
        <v>Apo_lipin</v>
      </c>
      <c r="B82">
        <f>'Raw Data'!B82</f>
        <v>528</v>
      </c>
      <c r="C82">
        <f>'Raw Data'!C82</f>
        <v>540</v>
      </c>
      <c r="D82" t="str">
        <f>'Raw Data'!D82</f>
        <v>QAFQKPLPKATVE</v>
      </c>
      <c r="E82" s="1">
        <f>AVERAGE('Raw Data'!K82,'Raw Data'!Q82,'Raw Data'!W82)</f>
        <v>30.896333333333331</v>
      </c>
      <c r="F82" s="9">
        <f>STDEV('Raw Data'!K82,'Raw Data'!Q82,'Raw Data'!W82)</f>
        <v>0.75477965879674636</v>
      </c>
      <c r="G82" s="1">
        <f>AVERAGE('Raw Data'!AC82,'Raw Data'!AI82,'Raw Data'!AO82)</f>
        <v>53.271666666666668</v>
      </c>
      <c r="H82" s="9">
        <f>STDEV('Raw Data'!AC82,'Raw Data'!AI82,'Raw Data'!AO82)</f>
        <v>0.65298876968392894</v>
      </c>
      <c r="I82" s="1">
        <f>AVERAGE('Raw Data'!AU82,'Raw Data'!BA82)</f>
        <v>69.915999999999997</v>
      </c>
      <c r="J82" s="9">
        <f>STDEV('Raw Data'!AU82,'Raw Data'!BA82)</f>
        <v>0.88529769004555425</v>
      </c>
      <c r="K82" s="1">
        <f>AVERAGE('Raw Data'!BM82,'Raw Data'!BS82,'Raw Data'!BY82)</f>
        <v>77.37166666666667</v>
      </c>
      <c r="L82" s="9">
        <f>STDEV('Raw Data'!BM82,'Raw Data'!BS82,'Raw Data'!BY82)</f>
        <v>0.35358214509974217</v>
      </c>
      <c r="N82" s="1">
        <f>AVERAGE('Raw Data'!K260,'Raw Data'!Q260,'Raw Data'!W260)</f>
        <v>29.226333333333333</v>
      </c>
      <c r="O82" s="9">
        <f>STDEV('Raw Data'!K260,'Raw Data'!Q260,'Raw Data'!W260)</f>
        <v>0.66906975221820664</v>
      </c>
      <c r="P82" s="1">
        <f>AVERAGE('Raw Data'!AC260,'Raw Data'!AI260,'Raw Data'!AO260)</f>
        <v>52.155000000000001</v>
      </c>
      <c r="Q82" s="9">
        <f>STDEV('Raw Data'!AC260,'Raw Data'!AI260,'Raw Data'!AO260)</f>
        <v>1.010250958920605</v>
      </c>
      <c r="R82" s="1">
        <f>AVERAGE('Raw Data'!AU260,'Raw Data'!BA260)</f>
        <v>68.181999999999988</v>
      </c>
      <c r="S82" s="9">
        <f>STDEV('Raw Data'!AU260,'Raw Data'!BA260)</f>
        <v>9.0509667991878165E-2</v>
      </c>
      <c r="T82" s="1">
        <f>AVERAGE('Raw Data'!BM260,'Raw Data'!BS260,'Raw Data'!BY260)</f>
        <v>75.61</v>
      </c>
      <c r="U82" s="9">
        <f>STDEV('Raw Data'!BM260,'Raw Data'!BS260,'Raw Data'!BY260)</f>
        <v>0.40871016625476747</v>
      </c>
      <c r="W82" s="2">
        <f t="shared" si="16"/>
        <v>1.6699999999999982</v>
      </c>
      <c r="X82" s="9">
        <f t="shared" si="17"/>
        <v>1.4238494110149529</v>
      </c>
      <c r="Y82" s="2">
        <f t="shared" si="18"/>
        <v>1.1166666666666671</v>
      </c>
      <c r="Z82" s="9">
        <f t="shared" si="19"/>
        <v>1.663239728604534</v>
      </c>
      <c r="AA82" s="2">
        <f t="shared" si="20"/>
        <v>1.7340000000000089</v>
      </c>
      <c r="AB82" s="9">
        <f t="shared" si="21"/>
        <v>0.97580735803743246</v>
      </c>
      <c r="AC82" s="2">
        <f t="shared" si="22"/>
        <v>1.7616666666666703</v>
      </c>
      <c r="AD82" s="9">
        <f t="shared" si="23"/>
        <v>0.7622923113545097</v>
      </c>
    </row>
    <row r="83" spans="1:30" x14ac:dyDescent="0.2">
      <c r="A83" t="str">
        <f>'Raw Data'!A83</f>
        <v>Apo_lipin</v>
      </c>
      <c r="B83">
        <f>'Raw Data'!B83</f>
        <v>530</v>
      </c>
      <c r="C83">
        <f>'Raw Data'!C83</f>
        <v>540</v>
      </c>
      <c r="D83" t="str">
        <f>'Raw Data'!D83</f>
        <v>FQKPLPKATVE</v>
      </c>
      <c r="E83" s="1">
        <f>AVERAGE('Raw Data'!K83,'Raw Data'!Q83,'Raw Data'!W83)</f>
        <v>34.545333333333332</v>
      </c>
      <c r="F83" s="9">
        <f>STDEV('Raw Data'!K83,'Raw Data'!Q83,'Raw Data'!W83)</f>
        <v>1.0391373024453179</v>
      </c>
      <c r="G83" s="1">
        <f>AVERAGE('Raw Data'!AC83,'Raw Data'!AI83,'Raw Data'!AO83)</f>
        <v>55.897333333333336</v>
      </c>
      <c r="H83" s="9">
        <f>STDEV('Raw Data'!AC83,'Raw Data'!AI83,'Raw Data'!AO83)</f>
        <v>0.63888992270447709</v>
      </c>
      <c r="I83" s="1">
        <f>AVERAGE('Raw Data'!AU83,'Raw Data'!BA83)</f>
        <v>76.281000000000006</v>
      </c>
      <c r="J83" s="9">
        <f>STDEV('Raw Data'!AU83,'Raw Data'!BA83)</f>
        <v>0.87256976798419594</v>
      </c>
      <c r="K83" s="1">
        <f>AVERAGE('Raw Data'!BM83,'Raw Data'!BS83,'Raw Data'!BY83)</f>
        <v>84.398666666666671</v>
      </c>
      <c r="L83" s="9">
        <f>STDEV('Raw Data'!BM83,'Raw Data'!BS83,'Raw Data'!BY83)</f>
        <v>0.16531585929164061</v>
      </c>
      <c r="N83" s="1">
        <f>AVERAGE('Raw Data'!K261,'Raw Data'!Q261,'Raw Data'!W261)</f>
        <v>32.336000000000006</v>
      </c>
      <c r="O83" s="9">
        <f>STDEV('Raw Data'!K261,'Raw Data'!Q261,'Raw Data'!W261)</f>
        <v>0.47007552584664425</v>
      </c>
      <c r="P83" s="1">
        <f>AVERAGE('Raw Data'!AC261,'Raw Data'!AI261,'Raw Data'!AO261)</f>
        <v>55.007666666666665</v>
      </c>
      <c r="Q83" s="9">
        <f>STDEV('Raw Data'!AC261,'Raw Data'!AI261,'Raw Data'!AO261)</f>
        <v>0.90202124882583978</v>
      </c>
      <c r="R83" s="1">
        <f>AVERAGE('Raw Data'!AU261,'Raw Data'!BA261)</f>
        <v>73.875</v>
      </c>
      <c r="S83" s="9">
        <f>STDEV('Raw Data'!AU261,'Raw Data'!BA261)</f>
        <v>1.3350176028802054</v>
      </c>
      <c r="T83" s="1">
        <f>AVERAGE('Raw Data'!BM261,'Raw Data'!BS261,'Raw Data'!BY261)</f>
        <v>82.923000000000002</v>
      </c>
      <c r="U83" s="9">
        <f>STDEV('Raw Data'!BM261,'Raw Data'!BS261,'Raw Data'!BY261)</f>
        <v>0.46305399253219015</v>
      </c>
      <c r="W83" s="2">
        <f t="shared" si="16"/>
        <v>2.2093333333333263</v>
      </c>
      <c r="X83" s="9">
        <f t="shared" si="17"/>
        <v>1.5092128282919621</v>
      </c>
      <c r="Y83" s="2">
        <f t="shared" si="18"/>
        <v>0.88966666666667038</v>
      </c>
      <c r="Z83" s="9">
        <f t="shared" si="19"/>
        <v>1.540911171530317</v>
      </c>
      <c r="AA83" s="2">
        <f t="shared" si="20"/>
        <v>2.4060000000000059</v>
      </c>
      <c r="AB83" s="9">
        <f t="shared" si="21"/>
        <v>2.2075873708644016</v>
      </c>
      <c r="AC83" s="2">
        <f t="shared" si="22"/>
        <v>1.4756666666666689</v>
      </c>
      <c r="AD83" s="9">
        <f t="shared" si="23"/>
        <v>0.62836985182383076</v>
      </c>
    </row>
    <row r="84" spans="1:30" x14ac:dyDescent="0.2">
      <c r="A84" t="str">
        <f>'Raw Data'!A84</f>
        <v>Apo_lipin</v>
      </c>
      <c r="B84">
        <f>'Raw Data'!B84</f>
        <v>530</v>
      </c>
      <c r="C84">
        <f>'Raw Data'!C84</f>
        <v>541</v>
      </c>
      <c r="D84" t="str">
        <f>'Raw Data'!D84</f>
        <v>FQKPLPKATVES</v>
      </c>
      <c r="E84" s="1">
        <f>AVERAGE('Raw Data'!K84,'Raw Data'!Q84,'Raw Data'!W84)</f>
        <v>30.747666666666664</v>
      </c>
      <c r="F84" s="9">
        <f>STDEV('Raw Data'!K84,'Raw Data'!Q84,'Raw Data'!W84)</f>
        <v>0.22705579343706175</v>
      </c>
      <c r="G84" s="1">
        <f>AVERAGE('Raw Data'!AC84,'Raw Data'!AI84,'Raw Data'!AO84)</f>
        <v>56.389000000000003</v>
      </c>
      <c r="H84" s="9">
        <f>STDEV('Raw Data'!AC84,'Raw Data'!AI84,'Raw Data'!AO84)</f>
        <v>0.59567440770944424</v>
      </c>
      <c r="I84" s="1">
        <f>AVERAGE('Raw Data'!AU84,'Raw Data'!BA84)</f>
        <v>76.863</v>
      </c>
      <c r="J84" s="9">
        <f>STDEV('Raw Data'!AU84,'Raw Data'!BA84)</f>
        <v>1.964342638136223</v>
      </c>
      <c r="K84" s="1">
        <f>AVERAGE('Raw Data'!BM84,'Raw Data'!BS84,'Raw Data'!BY84)</f>
        <v>84.214333333333329</v>
      </c>
      <c r="L84" s="9">
        <f>STDEV('Raw Data'!BM84,'Raw Data'!BS84,'Raw Data'!BY84)</f>
        <v>0.4664818681721043</v>
      </c>
      <c r="N84" s="1">
        <f>AVERAGE('Raw Data'!K262,'Raw Data'!Q262,'Raw Data'!W262)</f>
        <v>28.708333333333332</v>
      </c>
      <c r="O84" s="9">
        <f>STDEV('Raw Data'!K262,'Raw Data'!Q262,'Raw Data'!W262)</f>
        <v>0.27484783669029234</v>
      </c>
      <c r="P84" s="1">
        <f>AVERAGE('Raw Data'!AC262,'Raw Data'!AI262,'Raw Data'!AO262)</f>
        <v>54.342666666666673</v>
      </c>
      <c r="Q84" s="9">
        <f>STDEV('Raw Data'!AC262,'Raw Data'!AI262,'Raw Data'!AO262)</f>
        <v>1.5604772774165399</v>
      </c>
      <c r="R84" s="1">
        <f>AVERAGE('Raw Data'!AU262,'Raw Data'!BA262)</f>
        <v>75.501000000000005</v>
      </c>
      <c r="S84" s="9">
        <f>STDEV('Raw Data'!AU262,'Raw Data'!BA262)</f>
        <v>1.6645293629131324</v>
      </c>
      <c r="T84" s="1">
        <f>AVERAGE('Raw Data'!BM262,'Raw Data'!BS262,'Raw Data'!BY262)</f>
        <v>83.259333333333345</v>
      </c>
      <c r="U84" s="9">
        <f>STDEV('Raw Data'!BM262,'Raw Data'!BS262,'Raw Data'!BY262)</f>
        <v>0.42706595899618921</v>
      </c>
      <c r="W84" s="2">
        <f t="shared" si="16"/>
        <v>2.0393333333333317</v>
      </c>
      <c r="X84" s="9">
        <f t="shared" si="17"/>
        <v>0.50190363012735406</v>
      </c>
      <c r="Y84" s="2">
        <f t="shared" si="18"/>
        <v>2.0463333333333296</v>
      </c>
      <c r="Z84" s="9">
        <f t="shared" si="19"/>
        <v>2.1561516851259839</v>
      </c>
      <c r="AA84" s="2">
        <f t="shared" si="20"/>
        <v>1.3619999999999948</v>
      </c>
      <c r="AB84" s="9">
        <f t="shared" si="21"/>
        <v>3.6288720010493556</v>
      </c>
      <c r="AC84" s="2">
        <f t="shared" si="22"/>
        <v>0.95499999999998408</v>
      </c>
      <c r="AD84" s="9">
        <f t="shared" si="23"/>
        <v>0.89354782716829351</v>
      </c>
    </row>
    <row r="85" spans="1:30" x14ac:dyDescent="0.2">
      <c r="A85" t="str">
        <f>'Raw Data'!A85</f>
        <v>Apo_lipin</v>
      </c>
      <c r="B85">
        <f>'Raw Data'!B85</f>
        <v>530</v>
      </c>
      <c r="C85">
        <f>'Raw Data'!C85</f>
        <v>554</v>
      </c>
      <c r="D85" t="str">
        <f>'Raw Data'!D85</f>
        <v>FQKPLPKATVESIMRDKMPKKGGRW</v>
      </c>
      <c r="E85" s="1">
        <f>AVERAGE('Raw Data'!K85,'Raw Data'!Q85,'Raw Data'!W85)</f>
        <v>26.24733333333333</v>
      </c>
      <c r="F85" s="9">
        <f>STDEV('Raw Data'!K85,'Raw Data'!Q85,'Raw Data'!W85)</f>
        <v>0.66676032675417429</v>
      </c>
      <c r="G85" s="1">
        <f>AVERAGE('Raw Data'!AC85,'Raw Data'!AI85,'Raw Data'!AO85)</f>
        <v>44.515333333333331</v>
      </c>
      <c r="H85" s="9">
        <f>STDEV('Raw Data'!AC85,'Raw Data'!AI85,'Raw Data'!AO85)</f>
        <v>1.475582032058312</v>
      </c>
      <c r="I85" s="1">
        <f>AVERAGE('Raw Data'!AU85,'Raw Data'!BA85)</f>
        <v>61.143000000000001</v>
      </c>
      <c r="J85" s="9">
        <f>STDEV('Raw Data'!AU85,'Raw Data'!BA85)</f>
        <v>1.3788582233137696</v>
      </c>
      <c r="K85" s="1">
        <f>AVERAGE('Raw Data'!BM85,'Raw Data'!BS85,'Raw Data'!BY85)</f>
        <v>63.957333333333338</v>
      </c>
      <c r="L85" s="9">
        <f>STDEV('Raw Data'!BM85,'Raw Data'!BS85,'Raw Data'!BY85)</f>
        <v>1.1158254045025731</v>
      </c>
      <c r="N85" s="1">
        <f>AVERAGE('Raw Data'!K263,'Raw Data'!Q263,'Raw Data'!W263)</f>
        <v>24.757999999999999</v>
      </c>
      <c r="O85" s="9">
        <f>STDEV('Raw Data'!K263,'Raw Data'!Q263,'Raw Data'!W263)</f>
        <v>0.87296792610038187</v>
      </c>
      <c r="P85" s="1">
        <f>AVERAGE('Raw Data'!AC263,'Raw Data'!AI263,'Raw Data'!AO263)</f>
        <v>43.060333333333325</v>
      </c>
      <c r="Q85" s="9">
        <f>STDEV('Raw Data'!AC263,'Raw Data'!AI263,'Raw Data'!AO263)</f>
        <v>1.0500696802276168</v>
      </c>
      <c r="R85" s="1">
        <f>AVERAGE('Raw Data'!AU263,'Raw Data'!BA263)</f>
        <v>61.186499999999995</v>
      </c>
      <c r="S85" s="9">
        <f>STDEV('Raw Data'!AU263,'Raw Data'!BA263)</f>
        <v>0.48295393155041183</v>
      </c>
      <c r="T85" s="1">
        <f>AVERAGE('Raw Data'!BM263,'Raw Data'!BS263,'Raw Data'!BY263)</f>
        <v>64.093999999999994</v>
      </c>
      <c r="U85" s="9">
        <f>STDEV('Raw Data'!BM263,'Raw Data'!BS263,'Raw Data'!BY263)</f>
        <v>0.23068810112357541</v>
      </c>
      <c r="W85" s="2">
        <f t="shared" si="16"/>
        <v>1.489333333333331</v>
      </c>
      <c r="X85" s="9">
        <f t="shared" si="17"/>
        <v>1.5397282528545562</v>
      </c>
      <c r="Y85" s="2">
        <f t="shared" si="18"/>
        <v>1.4550000000000054</v>
      </c>
      <c r="Z85" s="9">
        <f t="shared" si="19"/>
        <v>2.5256517122859288</v>
      </c>
      <c r="AA85" s="2">
        <f t="shared" si="20"/>
        <v>-4.3499999999994543E-2</v>
      </c>
      <c r="AB85" s="9">
        <f t="shared" si="21"/>
        <v>1.8618121548641815</v>
      </c>
      <c r="AC85" s="2">
        <f t="shared" si="22"/>
        <v>-0.13666666666665606</v>
      </c>
      <c r="AD85" s="9">
        <f t="shared" si="23"/>
        <v>1.3465135056261484</v>
      </c>
    </row>
    <row r="86" spans="1:30" x14ac:dyDescent="0.2">
      <c r="A86" t="str">
        <f>'Raw Data'!A86</f>
        <v>Apo_lipin</v>
      </c>
      <c r="B86">
        <f>'Raw Data'!B86</f>
        <v>541</v>
      </c>
      <c r="C86">
        <f>'Raw Data'!C86</f>
        <v>554</v>
      </c>
      <c r="D86" t="str">
        <f>'Raw Data'!D86</f>
        <v>SIMRDKMPKKGGRW</v>
      </c>
      <c r="E86" s="1">
        <f>AVERAGE('Raw Data'!K86,'Raw Data'!Q86,'Raw Data'!W86)</f>
        <v>32.123333333333335</v>
      </c>
      <c r="F86" s="9">
        <f>STDEV('Raw Data'!K86,'Raw Data'!Q86,'Raw Data'!W86)</f>
        <v>0.81567538477836588</v>
      </c>
      <c r="G86" s="1">
        <f>AVERAGE('Raw Data'!AC86,'Raw Data'!AI86,'Raw Data'!AO86)</f>
        <v>45.004999999999995</v>
      </c>
      <c r="H86" s="9">
        <f>STDEV('Raw Data'!AC86,'Raw Data'!AI86,'Raw Data'!AO86)</f>
        <v>0.85919904562330673</v>
      </c>
      <c r="I86" s="1">
        <f>AVERAGE('Raw Data'!AU86,'Raw Data'!BA86)</f>
        <v>52.854500000000002</v>
      </c>
      <c r="J86" s="9">
        <f>STDEV('Raw Data'!AU86,'Raw Data'!BA86)</f>
        <v>1.0896515498084673</v>
      </c>
      <c r="K86" s="1">
        <f>AVERAGE('Raw Data'!BM86,'Raw Data'!BS86,'Raw Data'!BY86)</f>
        <v>53.12833333333333</v>
      </c>
      <c r="L86" s="9">
        <f>STDEV('Raw Data'!BM86,'Raw Data'!BS86,'Raw Data'!BY86)</f>
        <v>1.4368557106868196</v>
      </c>
      <c r="N86" s="1">
        <f>AVERAGE('Raw Data'!K264,'Raw Data'!Q264,'Raw Data'!W264)</f>
        <v>30.845333333333333</v>
      </c>
      <c r="O86" s="9">
        <f>STDEV('Raw Data'!K264,'Raw Data'!Q264,'Raw Data'!W264)</f>
        <v>0.9842790932115405</v>
      </c>
      <c r="P86" s="1">
        <f>AVERAGE('Raw Data'!AC264,'Raw Data'!AI264,'Raw Data'!AO264)</f>
        <v>44.976666666666667</v>
      </c>
      <c r="Q86" s="9">
        <f>STDEV('Raw Data'!AC264,'Raw Data'!AI264,'Raw Data'!AO264)</f>
        <v>0.1910401353991717</v>
      </c>
      <c r="R86" s="1">
        <f>AVERAGE('Raw Data'!AU264,'Raw Data'!BA264)</f>
        <v>50.900999999999996</v>
      </c>
      <c r="S86" s="9">
        <f>STDEV('Raw Data'!AU264,'Raw Data'!BA264)</f>
        <v>0.93196673760387316</v>
      </c>
      <c r="T86" s="1">
        <f>AVERAGE('Raw Data'!BM264,'Raw Data'!BS264,'Raw Data'!BY264)</f>
        <v>50.924666666666667</v>
      </c>
      <c r="U86" s="9">
        <f>STDEV('Raw Data'!BM264,'Raw Data'!BS264,'Raw Data'!BY264)</f>
        <v>0.10696884281571692</v>
      </c>
      <c r="W86" s="2">
        <f t="shared" si="16"/>
        <v>1.2780000000000022</v>
      </c>
      <c r="X86" s="9">
        <f t="shared" si="17"/>
        <v>1.7999544779899064</v>
      </c>
      <c r="Y86" s="2">
        <f t="shared" si="18"/>
        <v>2.8333333333328881E-2</v>
      </c>
      <c r="Z86" s="9">
        <f t="shared" si="19"/>
        <v>1.0502391810224785</v>
      </c>
      <c r="AA86" s="2">
        <f t="shared" si="20"/>
        <v>1.9535000000000053</v>
      </c>
      <c r="AB86" s="9">
        <f t="shared" si="21"/>
        <v>2.0216182874123403</v>
      </c>
      <c r="AC86" s="2">
        <f t="shared" si="22"/>
        <v>2.2036666666666633</v>
      </c>
      <c r="AD86" s="9">
        <f t="shared" si="23"/>
        <v>1.5438245535025366</v>
      </c>
    </row>
    <row r="87" spans="1:30" x14ac:dyDescent="0.2">
      <c r="A87" t="str">
        <f>'Raw Data'!A87</f>
        <v>Apo_lipin</v>
      </c>
      <c r="B87">
        <f>'Raw Data'!B87</f>
        <v>544</v>
      </c>
      <c r="C87">
        <f>'Raw Data'!C87</f>
        <v>554</v>
      </c>
      <c r="D87" t="str">
        <f>'Raw Data'!D87</f>
        <v>RDKMPKKGGRW</v>
      </c>
      <c r="E87" s="1">
        <f>AVERAGE('Raw Data'!K87,'Raw Data'!Q87,'Raw Data'!W87)</f>
        <v>45.524000000000001</v>
      </c>
      <c r="F87" s="9">
        <f>STDEV('Raw Data'!K87,'Raw Data'!Q87,'Raw Data'!W87)</f>
        <v>1.4884720353436289</v>
      </c>
      <c r="G87" s="1">
        <f>AVERAGE('Raw Data'!AC87,'Raw Data'!AI87,'Raw Data'!AO87)</f>
        <v>54.101666666666667</v>
      </c>
      <c r="H87" s="9">
        <f>STDEV('Raw Data'!AC87,'Raw Data'!AI87,'Raw Data'!AO87)</f>
        <v>0.65959482512625545</v>
      </c>
      <c r="I87" s="1">
        <f>AVERAGE('Raw Data'!AU87,'Raw Data'!BA87)</f>
        <v>58.594000000000001</v>
      </c>
      <c r="J87" s="9">
        <f>STDEV('Raw Data'!AU87,'Raw Data'!BA87)</f>
        <v>0.40163665171395746</v>
      </c>
      <c r="K87" s="1">
        <f>AVERAGE('Raw Data'!BM87,'Raw Data'!BS87,'Raw Data'!BY87)</f>
        <v>58.010333333333335</v>
      </c>
      <c r="L87" s="9">
        <f>STDEV('Raw Data'!BM87,'Raw Data'!BS87,'Raw Data'!BY87)</f>
        <v>0.652878498139841</v>
      </c>
      <c r="N87" s="1">
        <f>AVERAGE('Raw Data'!K265,'Raw Data'!Q265,'Raw Data'!W265)</f>
        <v>46.015000000000008</v>
      </c>
      <c r="O87" s="9">
        <f>STDEV('Raw Data'!K265,'Raw Data'!Q265,'Raw Data'!W265)</f>
        <v>1.0121200521677263</v>
      </c>
      <c r="P87" s="1">
        <f>AVERAGE('Raw Data'!AC265,'Raw Data'!AI265,'Raw Data'!AO265)</f>
        <v>54.148333333333333</v>
      </c>
      <c r="Q87" s="9">
        <f>STDEV('Raw Data'!AC265,'Raw Data'!AI265,'Raw Data'!AO265)</f>
        <v>0.67581235068126144</v>
      </c>
      <c r="R87" s="1">
        <f>AVERAGE('Raw Data'!AU265,'Raw Data'!BA265)</f>
        <v>55.531999999999996</v>
      </c>
      <c r="S87" s="9">
        <f>STDEV('Raw Data'!AU265,'Raw Data'!BA265)</f>
        <v>0.4115361466505712</v>
      </c>
      <c r="T87" s="1">
        <f>AVERAGE('Raw Data'!BM265,'Raw Data'!BS265,'Raw Data'!BY265)</f>
        <v>58.374333333333333</v>
      </c>
      <c r="U87" s="9">
        <f>STDEV('Raw Data'!BM265,'Raw Data'!BS265,'Raw Data'!BY265)</f>
        <v>1.5562391632822146</v>
      </c>
      <c r="W87" s="2">
        <f t="shared" si="16"/>
        <v>-0.49100000000000676</v>
      </c>
      <c r="X87" s="9">
        <f t="shared" si="17"/>
        <v>2.5005920875113552</v>
      </c>
      <c r="Y87" s="2">
        <f t="shared" si="18"/>
        <v>-4.6666666666666856E-2</v>
      </c>
      <c r="Z87" s="9">
        <f t="shared" si="19"/>
        <v>1.335407175807517</v>
      </c>
      <c r="AA87" s="2">
        <f t="shared" si="20"/>
        <v>3.0620000000000047</v>
      </c>
      <c r="AB87" s="9">
        <f t="shared" si="21"/>
        <v>0.81317279836452871</v>
      </c>
      <c r="AC87" s="2">
        <f t="shared" si="22"/>
        <v>-0.36399999999999721</v>
      </c>
      <c r="AD87" s="9">
        <f t="shared" si="23"/>
        <v>2.2091176614220558</v>
      </c>
    </row>
    <row r="88" spans="1:30" x14ac:dyDescent="0.2">
      <c r="A88" t="str">
        <f>'Raw Data'!A88</f>
        <v>Apo_lipin</v>
      </c>
      <c r="B88">
        <f>'Raw Data'!B88</f>
        <v>544</v>
      </c>
      <c r="C88">
        <f>'Raw Data'!C88</f>
        <v>555</v>
      </c>
      <c r="D88" t="str">
        <f>'Raw Data'!D88</f>
        <v>RDKMPKKGGRWW</v>
      </c>
      <c r="E88" s="1">
        <f>AVERAGE('Raw Data'!K88,'Raw Data'!Q88,'Raw Data'!W88)</f>
        <v>43.815666666666665</v>
      </c>
      <c r="F88" s="9">
        <f>STDEV('Raw Data'!K88,'Raw Data'!Q88,'Raw Data'!W88)</f>
        <v>0.17457472134686033</v>
      </c>
      <c r="G88" s="1">
        <f>AVERAGE('Raw Data'!AC88,'Raw Data'!AI88,'Raw Data'!AO88)</f>
        <v>47.633999999999993</v>
      </c>
      <c r="H88" s="9">
        <f>STDEV('Raw Data'!AC88,'Raw Data'!AI88,'Raw Data'!AO88)</f>
        <v>1.6620291814526003</v>
      </c>
      <c r="I88" s="1">
        <f>AVERAGE('Raw Data'!AU88,'Raw Data'!BA88)</f>
        <v>49.730000000000004</v>
      </c>
      <c r="J88" s="9">
        <f>STDEV('Raw Data'!AU88,'Raw Data'!BA88)</f>
        <v>1.3435028842544392</v>
      </c>
      <c r="K88" s="1">
        <f>AVERAGE('Raw Data'!BM88,'Raw Data'!BS88,'Raw Data'!BY88)</f>
        <v>50.868333333333332</v>
      </c>
      <c r="L88" s="9">
        <f>STDEV('Raw Data'!BM88,'Raw Data'!BS88,'Raw Data'!BY88)</f>
        <v>0.82842641998751843</v>
      </c>
      <c r="N88" s="1">
        <f>AVERAGE('Raw Data'!K266,'Raw Data'!Q266,'Raw Data'!W266)</f>
        <v>39.068666666666665</v>
      </c>
      <c r="O88" s="9">
        <f>STDEV('Raw Data'!K266,'Raw Data'!Q266,'Raw Data'!W266)</f>
        <v>0.35864374152260708</v>
      </c>
      <c r="P88" s="1">
        <f>AVERAGE('Raw Data'!AC266,'Raw Data'!AI266,'Raw Data'!AO266)</f>
        <v>46.901333333333334</v>
      </c>
      <c r="Q88" s="9">
        <f>STDEV('Raw Data'!AC266,'Raw Data'!AI266,'Raw Data'!AO266)</f>
        <v>1.3755120258773943</v>
      </c>
      <c r="R88" s="1">
        <f>AVERAGE('Raw Data'!AU266,'Raw Data'!BA266)</f>
        <v>49.960500000000003</v>
      </c>
      <c r="S88" s="9">
        <f>STDEV('Raw Data'!AU266,'Raw Data'!BA266)</f>
        <v>1.5110871913956523</v>
      </c>
      <c r="T88" s="1">
        <f>AVERAGE('Raw Data'!BM266,'Raw Data'!BS266,'Raw Data'!BY266)</f>
        <v>49.497666666666667</v>
      </c>
      <c r="U88" s="9">
        <f>STDEV('Raw Data'!BM266,'Raw Data'!BS266,'Raw Data'!BY266)</f>
        <v>1.1251063653421101</v>
      </c>
      <c r="W88" s="2">
        <f t="shared" si="16"/>
        <v>4.7469999999999999</v>
      </c>
      <c r="X88" s="9">
        <f t="shared" si="17"/>
        <v>0.53321846286946739</v>
      </c>
      <c r="Y88" s="2">
        <f t="shared" si="18"/>
        <v>0.73266666666665969</v>
      </c>
      <c r="Z88" s="9">
        <f t="shared" si="19"/>
        <v>3.0375412073299946</v>
      </c>
      <c r="AA88" s="2">
        <f t="shared" si="20"/>
        <v>-0.23049999999999926</v>
      </c>
      <c r="AB88" s="9">
        <f t="shared" si="21"/>
        <v>2.8545900756500915</v>
      </c>
      <c r="AC88" s="2">
        <f t="shared" si="22"/>
        <v>1.3706666666666649</v>
      </c>
      <c r="AD88" s="9">
        <f t="shared" si="23"/>
        <v>1.9535327853296285</v>
      </c>
    </row>
    <row r="89" spans="1:30" x14ac:dyDescent="0.2">
      <c r="A89" t="str">
        <f>'Raw Data'!A89</f>
        <v>Apo_lipin</v>
      </c>
      <c r="B89">
        <f>'Raw Data'!B89</f>
        <v>555</v>
      </c>
      <c r="C89">
        <f>'Raw Data'!C89</f>
        <v>564</v>
      </c>
      <c r="D89" t="str">
        <f>'Raw Data'!D89</f>
        <v>WFSWRGRNAT</v>
      </c>
      <c r="E89" s="1">
        <f>AVERAGE('Raw Data'!K89,'Raw Data'!Q89,'Raw Data'!W89)</f>
        <v>57.044666666666672</v>
      </c>
      <c r="F89" s="9">
        <f>STDEV('Raw Data'!K89,'Raw Data'!Q89,'Raw Data'!W89)</f>
        <v>0.16358585920956886</v>
      </c>
      <c r="G89" s="1">
        <f>AVERAGE('Raw Data'!AC89,'Raw Data'!AI89,'Raw Data'!AO89)</f>
        <v>57.569999999999993</v>
      </c>
      <c r="H89" s="9">
        <f>STDEV('Raw Data'!AC89,'Raw Data'!AI89,'Raw Data'!AO89)</f>
        <v>1.1903764110566022</v>
      </c>
      <c r="I89" s="1">
        <f>AVERAGE('Raw Data'!AU89,'Raw Data'!BA89)</f>
        <v>58.433</v>
      </c>
      <c r="J89" s="9">
        <f>STDEV('Raw Data'!AU89,'Raw Data'!BA89)</f>
        <v>0.30971277015970949</v>
      </c>
      <c r="K89" s="1">
        <f>AVERAGE('Raw Data'!BM89,'Raw Data'!BS89,'Raw Data'!BY89)</f>
        <v>59.150666666666666</v>
      </c>
      <c r="L89" s="9">
        <f>STDEV('Raw Data'!BM89,'Raw Data'!BS89,'Raw Data'!BY89)</f>
        <v>0.38568164764911178</v>
      </c>
      <c r="N89" s="1">
        <f>AVERAGE('Raw Data'!K267,'Raw Data'!Q267,'Raw Data'!W267)</f>
        <v>54.238999999999997</v>
      </c>
      <c r="O89" s="9">
        <f>STDEV('Raw Data'!K267,'Raw Data'!Q267,'Raw Data'!W267)</f>
        <v>1.1375592292272088</v>
      </c>
      <c r="P89" s="1">
        <f>AVERAGE('Raw Data'!AC267,'Raw Data'!AI267,'Raw Data'!AO267)</f>
        <v>57.092666666666666</v>
      </c>
      <c r="Q89" s="9">
        <f>STDEV('Raw Data'!AC267,'Raw Data'!AI267,'Raw Data'!AO267)</f>
        <v>1.1024129595271135</v>
      </c>
      <c r="R89" s="1">
        <f>AVERAGE('Raw Data'!AU267,'Raw Data'!BA267)</f>
        <v>59.423500000000004</v>
      </c>
      <c r="S89" s="9">
        <f>STDEV('Raw Data'!AU267,'Raw Data'!BA267)</f>
        <v>0.87044844764064111</v>
      </c>
      <c r="T89" s="1">
        <f>AVERAGE('Raw Data'!BM267,'Raw Data'!BS267,'Raw Data'!BY267)</f>
        <v>59.923666666666669</v>
      </c>
      <c r="U89" s="9">
        <f>STDEV('Raw Data'!BM267,'Raw Data'!BS267,'Raw Data'!BY267)</f>
        <v>0.32831742770272337</v>
      </c>
      <c r="W89" s="2">
        <f t="shared" si="16"/>
        <v>2.8056666666666743</v>
      </c>
      <c r="X89" s="9">
        <f t="shared" si="17"/>
        <v>1.3011450884367777</v>
      </c>
      <c r="Y89" s="2">
        <f t="shared" si="18"/>
        <v>0.47733333333332695</v>
      </c>
      <c r="Z89" s="9">
        <f t="shared" si="19"/>
        <v>2.2927893705837157</v>
      </c>
      <c r="AA89" s="2">
        <f t="shared" si="20"/>
        <v>-0.99050000000000438</v>
      </c>
      <c r="AB89" s="9">
        <f t="shared" si="21"/>
        <v>1.1801612178003507</v>
      </c>
      <c r="AC89" s="2">
        <f t="shared" si="22"/>
        <v>-0.77300000000000324</v>
      </c>
      <c r="AD89" s="9">
        <f t="shared" si="23"/>
        <v>0.71399907535183516</v>
      </c>
    </row>
    <row r="90" spans="1:30" x14ac:dyDescent="0.2">
      <c r="A90" t="str">
        <f>'Raw Data'!A90</f>
        <v>Apo_lipin</v>
      </c>
      <c r="B90">
        <f>'Raw Data'!B90</f>
        <v>555</v>
      </c>
      <c r="C90">
        <f>'Raw Data'!C90</f>
        <v>575</v>
      </c>
      <c r="D90" t="str">
        <f>'Raw Data'!D90</f>
        <v>WFSWRGRNATIKEESKPEQCL</v>
      </c>
      <c r="E90" s="1">
        <f>AVERAGE('Raw Data'!K90,'Raw Data'!Q90,'Raw Data'!W90)</f>
        <v>45.790999999999997</v>
      </c>
      <c r="F90" s="9">
        <f>STDEV('Raw Data'!K90,'Raw Data'!Q90,'Raw Data'!W90)</f>
        <v>0.80781619196448551</v>
      </c>
      <c r="G90" s="1">
        <f>AVERAGE('Raw Data'!AC90,'Raw Data'!AI90,'Raw Data'!AO90)</f>
        <v>45.160333333333334</v>
      </c>
      <c r="H90" s="9">
        <f>STDEV('Raw Data'!AC90,'Raw Data'!AI90,'Raw Data'!AO90)</f>
        <v>0.93073967001161728</v>
      </c>
      <c r="I90" s="1">
        <f>AVERAGE('Raw Data'!AU90,'Raw Data'!BA90)</f>
        <v>46.09</v>
      </c>
      <c r="J90" s="9">
        <f>STDEV('Raw Data'!AU90,'Raw Data'!BA90)</f>
        <v>5.6568542494942701E-3</v>
      </c>
      <c r="K90" s="1">
        <f>AVERAGE('Raw Data'!BM90,'Raw Data'!BS90,'Raw Data'!BY90)</f>
        <v>46.842999999999996</v>
      </c>
      <c r="L90" s="9">
        <f>STDEV('Raw Data'!BM90,'Raw Data'!BS90,'Raw Data'!BY90)</f>
        <v>1.1609836346822495</v>
      </c>
      <c r="N90" s="1">
        <f>AVERAGE('Raw Data'!K268,'Raw Data'!Q268,'Raw Data'!W268)</f>
        <v>43.848666666666666</v>
      </c>
      <c r="O90" s="9">
        <f>STDEV('Raw Data'!K268,'Raw Data'!Q268,'Raw Data'!W268)</f>
        <v>1.523247955302528</v>
      </c>
      <c r="P90" s="1">
        <f>AVERAGE('Raw Data'!AC268,'Raw Data'!AI268,'Raw Data'!AO268)</f>
        <v>45.881666666666661</v>
      </c>
      <c r="Q90" s="9">
        <f>STDEV('Raw Data'!AC268,'Raw Data'!AI268,'Raw Data'!AO268)</f>
        <v>0.7982119601542782</v>
      </c>
      <c r="R90" s="1">
        <f>AVERAGE('Raw Data'!AU268,'Raw Data'!BA268)</f>
        <v>47.411999999999999</v>
      </c>
      <c r="S90" s="9">
        <f>STDEV('Raw Data'!AU268,'Raw Data'!BA268)</f>
        <v>0.31819805153394842</v>
      </c>
      <c r="T90" s="1">
        <f>AVERAGE('Raw Data'!BM268,'Raw Data'!BS268,'Raw Data'!BY268)</f>
        <v>47.223666666666666</v>
      </c>
      <c r="U90" s="9">
        <f>STDEV('Raw Data'!BM268,'Raw Data'!BS268,'Raw Data'!BY268)</f>
        <v>0.86086719843035864</v>
      </c>
      <c r="W90" s="2">
        <f t="shared" si="16"/>
        <v>1.9423333333333304</v>
      </c>
      <c r="X90" s="9">
        <f t="shared" si="17"/>
        <v>2.3310641472670133</v>
      </c>
      <c r="Y90" s="2">
        <f t="shared" si="18"/>
        <v>-0.72133333333332672</v>
      </c>
      <c r="Z90" s="9">
        <f t="shared" si="19"/>
        <v>1.7289516301658954</v>
      </c>
      <c r="AA90" s="2">
        <f t="shared" si="20"/>
        <v>-1.3219999999999956</v>
      </c>
      <c r="AB90" s="9">
        <f t="shared" si="21"/>
        <v>0.32385490578344267</v>
      </c>
      <c r="AC90" s="2">
        <f t="shared" si="22"/>
        <v>-0.38066666666667004</v>
      </c>
      <c r="AD90" s="9">
        <f t="shared" si="23"/>
        <v>2.0218508331126079</v>
      </c>
    </row>
    <row r="91" spans="1:30" x14ac:dyDescent="0.2">
      <c r="A91" t="str">
        <f>'Raw Data'!A91</f>
        <v>Apo_lipin</v>
      </c>
      <c r="B91">
        <f>'Raw Data'!B91</f>
        <v>565</v>
      </c>
      <c r="C91">
        <f>'Raw Data'!C91</f>
        <v>591</v>
      </c>
      <c r="D91" t="str">
        <f>'Raw Data'!D91</f>
        <v>IKEESKPEQCLTGKGHNTGEQPAQLGL</v>
      </c>
      <c r="E91" s="1">
        <f>AVERAGE('Raw Data'!K91,'Raw Data'!Q91,'Raw Data'!W91)</f>
        <v>51.032666666666671</v>
      </c>
      <c r="F91" s="9">
        <f>STDEV('Raw Data'!K91,'Raw Data'!Q91,'Raw Data'!W91)</f>
        <v>0.35715029516064201</v>
      </c>
      <c r="G91" s="1">
        <f>AVERAGE('Raw Data'!AC91,'Raw Data'!AI91,'Raw Data'!AO91)</f>
        <v>51.758999999999993</v>
      </c>
      <c r="H91" s="9">
        <f>STDEV('Raw Data'!AC91,'Raw Data'!AI91,'Raw Data'!AO91)</f>
        <v>0.61636758513081946</v>
      </c>
      <c r="I91" s="1">
        <f>AVERAGE('Raw Data'!AU91,'Raw Data'!BA91)</f>
        <v>51.485500000000002</v>
      </c>
      <c r="J91" s="9">
        <f>STDEV('Raw Data'!AU91,'Raw Data'!BA91)</f>
        <v>2.2450640302672862</v>
      </c>
      <c r="K91" s="1">
        <f>AVERAGE('Raw Data'!BM91,'Raw Data'!BS91,'Raw Data'!BY91)</f>
        <v>51.157000000000004</v>
      </c>
      <c r="L91" s="9">
        <f>STDEV('Raw Data'!BM91,'Raw Data'!BS91,'Raw Data'!BY91)</f>
        <v>1.2600428564140205</v>
      </c>
      <c r="N91" s="1">
        <f>AVERAGE('Raw Data'!K269,'Raw Data'!Q269,'Raw Data'!W269)</f>
        <v>51.193333333333328</v>
      </c>
      <c r="O91" s="9">
        <f>STDEV('Raw Data'!K269,'Raw Data'!Q269,'Raw Data'!W269)</f>
        <v>0.70242888133485293</v>
      </c>
      <c r="P91" s="1">
        <f>AVERAGE('Raw Data'!AC269,'Raw Data'!AI269,'Raw Data'!AO269)</f>
        <v>50.594666666666662</v>
      </c>
      <c r="Q91" s="9">
        <f>STDEV('Raw Data'!AC269,'Raw Data'!AI269,'Raw Data'!AO269)</f>
        <v>1.0664714404677398</v>
      </c>
      <c r="R91" s="1">
        <f>AVERAGE('Raw Data'!AU269,'Raw Data'!BA269)</f>
        <v>51.195500000000003</v>
      </c>
      <c r="S91" s="9">
        <f>STDEV('Raw Data'!AU269,'Raw Data'!BA269)</f>
        <v>0.79125248814774651</v>
      </c>
      <c r="T91" s="1">
        <f>AVERAGE('Raw Data'!BM269,'Raw Data'!BS269,'Raw Data'!BY269)</f>
        <v>50.902666666666669</v>
      </c>
      <c r="U91" s="9">
        <f>STDEV('Raw Data'!BM269,'Raw Data'!BS269,'Raw Data'!BY269)</f>
        <v>0.41696082949521185</v>
      </c>
      <c r="W91" s="2">
        <f t="shared" si="16"/>
        <v>-0.16066666666665697</v>
      </c>
      <c r="X91" s="9">
        <f t="shared" si="17"/>
        <v>1.0595791764954949</v>
      </c>
      <c r="Y91" s="2">
        <f t="shared" si="18"/>
        <v>1.1643333333333317</v>
      </c>
      <c r="Z91" s="9">
        <f t="shared" si="19"/>
        <v>1.6828390255985592</v>
      </c>
      <c r="AA91" s="2">
        <f t="shared" si="20"/>
        <v>0.28999999999999915</v>
      </c>
      <c r="AB91" s="9">
        <f t="shared" si="21"/>
        <v>3.0363165184150329</v>
      </c>
      <c r="AC91" s="2">
        <f t="shared" si="22"/>
        <v>0.25433333333333508</v>
      </c>
      <c r="AD91" s="9">
        <f t="shared" si="23"/>
        <v>1.6770036859092323</v>
      </c>
    </row>
    <row r="92" spans="1:30" x14ac:dyDescent="0.2">
      <c r="A92" t="str">
        <f>'Raw Data'!A92</f>
        <v>Apo_lipin</v>
      </c>
      <c r="B92">
        <f>'Raw Data'!B92</f>
        <v>568</v>
      </c>
      <c r="C92">
        <f>'Raw Data'!C92</f>
        <v>591</v>
      </c>
      <c r="D92" t="str">
        <f>'Raw Data'!D92</f>
        <v>ESKPEQCLTGKGHNTGEQPAQLGL</v>
      </c>
      <c r="E92" s="1">
        <f>AVERAGE('Raw Data'!K92,'Raw Data'!Q92,'Raw Data'!W92)</f>
        <v>55.93633333333333</v>
      </c>
      <c r="F92" s="9">
        <f>STDEV('Raw Data'!K92,'Raw Data'!Q92,'Raw Data'!W92)</f>
        <v>0.56449653084260154</v>
      </c>
      <c r="G92" s="1">
        <f>AVERAGE('Raw Data'!AC92,'Raw Data'!AI92,'Raw Data'!AO92)</f>
        <v>56.161000000000001</v>
      </c>
      <c r="H92" s="9">
        <f>STDEV('Raw Data'!AC92,'Raw Data'!AI92,'Raw Data'!AO92)</f>
        <v>0.17920937475478069</v>
      </c>
      <c r="I92" s="1">
        <f>AVERAGE('Raw Data'!AU92,'Raw Data'!BA92)</f>
        <v>55.403000000000006</v>
      </c>
      <c r="J92" s="9">
        <f>STDEV('Raw Data'!AU92,'Raw Data'!BA92)</f>
        <v>1.5754339084836291</v>
      </c>
      <c r="K92" s="1">
        <f>AVERAGE('Raw Data'!BM92,'Raw Data'!BS92,'Raw Data'!BY92)</f>
        <v>55.463333333333331</v>
      </c>
      <c r="L92" s="9">
        <f>STDEV('Raw Data'!BM92,'Raw Data'!BS92,'Raw Data'!BY92)</f>
        <v>0.60374028632627597</v>
      </c>
      <c r="N92" s="1">
        <f>AVERAGE('Raw Data'!K270,'Raw Data'!Q270,'Raw Data'!W270)</f>
        <v>56.472000000000001</v>
      </c>
      <c r="O92" s="9">
        <f>STDEV('Raw Data'!K270,'Raw Data'!Q270,'Raw Data'!W270)</f>
        <v>0.60836748762569537</v>
      </c>
      <c r="P92" s="1">
        <f>AVERAGE('Raw Data'!AC270,'Raw Data'!AI270,'Raw Data'!AO270)</f>
        <v>55.181000000000004</v>
      </c>
      <c r="Q92" s="9">
        <f>STDEV('Raw Data'!AC270,'Raw Data'!AI270,'Raw Data'!AO270)</f>
        <v>0.43503907870443187</v>
      </c>
      <c r="R92" s="1">
        <f>AVERAGE('Raw Data'!AU270,'Raw Data'!BA270)</f>
        <v>56.228499999999997</v>
      </c>
      <c r="S92" s="9">
        <f>STDEV('Raw Data'!AU270,'Raw Data'!BA270)</f>
        <v>0.42072853480600003</v>
      </c>
      <c r="T92" s="1">
        <f>AVERAGE('Raw Data'!BM270,'Raw Data'!BS270,'Raw Data'!BY270)</f>
        <v>55.559333333333335</v>
      </c>
      <c r="U92" s="9">
        <f>STDEV('Raw Data'!BM270,'Raw Data'!BS270,'Raw Data'!BY270)</f>
        <v>0.13900119903559222</v>
      </c>
      <c r="W92" s="2">
        <f t="shared" si="16"/>
        <v>-0.53566666666667118</v>
      </c>
      <c r="X92" s="9">
        <f t="shared" si="17"/>
        <v>1.1728640184682968</v>
      </c>
      <c r="Y92" s="2">
        <f t="shared" si="18"/>
        <v>0.97999999999999687</v>
      </c>
      <c r="Z92" s="9">
        <f t="shared" si="19"/>
        <v>0.61424845345921253</v>
      </c>
      <c r="AA92" s="2">
        <f t="shared" si="20"/>
        <v>-0.82549999999999102</v>
      </c>
      <c r="AB92" s="9">
        <f t="shared" si="21"/>
        <v>1.996162443289629</v>
      </c>
      <c r="AC92" s="2">
        <f t="shared" si="22"/>
        <v>-9.6000000000003638E-2</v>
      </c>
      <c r="AD92" s="9">
        <f t="shared" si="23"/>
        <v>0.74274148536186813</v>
      </c>
    </row>
    <row r="93" spans="1:30" x14ac:dyDescent="0.2">
      <c r="A93" t="str">
        <f>'Raw Data'!A93</f>
        <v>Apo_lipin</v>
      </c>
      <c r="B93">
        <f>'Raw Data'!B93</f>
        <v>576</v>
      </c>
      <c r="C93">
        <f>'Raw Data'!C93</f>
        <v>589</v>
      </c>
      <c r="D93" t="str">
        <f>'Raw Data'!D93</f>
        <v>TGKGHNTGEQPAQL</v>
      </c>
      <c r="E93" s="1">
        <f>AVERAGE('Raw Data'!K93,'Raw Data'!Q93,'Raw Data'!W93)</f>
        <v>51.298000000000002</v>
      </c>
      <c r="F93" s="9">
        <f>STDEV('Raw Data'!K93,'Raw Data'!Q93,'Raw Data'!W93)</f>
        <v>1.1421786200065189</v>
      </c>
      <c r="G93" s="1">
        <f>AVERAGE('Raw Data'!AC93,'Raw Data'!AI93,'Raw Data'!AO93)</f>
        <v>52.505000000000003</v>
      </c>
      <c r="H93" s="9">
        <f>STDEV('Raw Data'!AC93,'Raw Data'!AI93,'Raw Data'!AO93)</f>
        <v>0.99528287436285989</v>
      </c>
      <c r="I93" s="1">
        <f>AVERAGE('Raw Data'!AU93,'Raw Data'!BA93)</f>
        <v>52.39</v>
      </c>
      <c r="J93" s="9">
        <f>STDEV('Raw Data'!AU93,'Raw Data'!BA93)</f>
        <v>0.22485995641732059</v>
      </c>
      <c r="K93" s="1">
        <f>AVERAGE('Raw Data'!BM93,'Raw Data'!BS93,'Raw Data'!BY93)</f>
        <v>52.484000000000002</v>
      </c>
      <c r="L93" s="9">
        <f>STDEV('Raw Data'!BM93,'Raw Data'!BS93,'Raw Data'!BY93)</f>
        <v>0.59606291614224749</v>
      </c>
      <c r="N93" s="1">
        <f>AVERAGE('Raw Data'!K271,'Raw Data'!Q271,'Raw Data'!W271)</f>
        <v>51.503999999999998</v>
      </c>
      <c r="O93" s="9">
        <f>STDEV('Raw Data'!K271,'Raw Data'!Q271,'Raw Data'!W271)</f>
        <v>0.70215454139384736</v>
      </c>
      <c r="P93" s="1">
        <f>AVERAGE('Raw Data'!AC271,'Raw Data'!AI271,'Raw Data'!AO271)</f>
        <v>52.157333333333334</v>
      </c>
      <c r="Q93" s="9">
        <f>STDEV('Raw Data'!AC271,'Raw Data'!AI271,'Raw Data'!AO271)</f>
        <v>0.20730734027847214</v>
      </c>
      <c r="R93" s="1">
        <f>AVERAGE('Raw Data'!AU271,'Raw Data'!BA271)</f>
        <v>51.551000000000002</v>
      </c>
      <c r="S93" s="9">
        <f>STDEV('Raw Data'!AU271,'Raw Data'!BA271)</f>
        <v>1.2487505755754418</v>
      </c>
      <c r="T93" s="1">
        <f>AVERAGE('Raw Data'!BM271,'Raw Data'!BS271,'Raw Data'!BY271)</f>
        <v>52.167666666666669</v>
      </c>
      <c r="U93" s="9">
        <f>STDEV('Raw Data'!BM271,'Raw Data'!BS271,'Raw Data'!BY271)</f>
        <v>1.4999881110639952</v>
      </c>
      <c r="W93" s="2">
        <f t="shared" si="16"/>
        <v>-0.20599999999999596</v>
      </c>
      <c r="X93" s="9">
        <f t="shared" si="17"/>
        <v>1.8443331614003662</v>
      </c>
      <c r="Y93" s="2">
        <f t="shared" si="18"/>
        <v>0.34766666666666879</v>
      </c>
      <c r="Z93" s="9">
        <f t="shared" si="19"/>
        <v>1.2025902146413321</v>
      </c>
      <c r="AA93" s="2">
        <f t="shared" si="20"/>
        <v>0.83899999999999864</v>
      </c>
      <c r="AB93" s="9">
        <f t="shared" si="21"/>
        <v>1.4736105319927624</v>
      </c>
      <c r="AC93" s="2">
        <f t="shared" si="22"/>
        <v>0.31633333333333269</v>
      </c>
      <c r="AD93" s="9">
        <f t="shared" si="23"/>
        <v>2.0960510272062427</v>
      </c>
    </row>
    <row r="94" spans="1:30" x14ac:dyDescent="0.2">
      <c r="A94" t="str">
        <f>'Raw Data'!A94</f>
        <v>Apo_lipin</v>
      </c>
      <c r="B94">
        <f>'Raw Data'!B94</f>
        <v>592</v>
      </c>
      <c r="C94">
        <f>'Raw Data'!C94</f>
        <v>619</v>
      </c>
      <c r="D94" t="str">
        <f>'Raw Data'!D94</f>
        <v>ATRIKHESSSSDEEHAAAKPSGSSHLSL</v>
      </c>
      <c r="E94" s="1">
        <f>AVERAGE('Raw Data'!K94,'Raw Data'!Q94,'Raw Data'!W94)</f>
        <v>32.363333333333337</v>
      </c>
      <c r="F94" s="9">
        <f>STDEV('Raw Data'!K94,'Raw Data'!Q94,'Raw Data'!W94)</f>
        <v>0.94237059235384202</v>
      </c>
      <c r="G94" s="1">
        <f>AVERAGE('Raw Data'!AC94,'Raw Data'!AI94,'Raw Data'!AO94)</f>
        <v>34.678666666666665</v>
      </c>
      <c r="H94" s="9">
        <f>STDEV('Raw Data'!AC94,'Raw Data'!AI94,'Raw Data'!AO94)</f>
        <v>0.41501847348441434</v>
      </c>
      <c r="I94" s="1">
        <f>AVERAGE('Raw Data'!AU94,'Raw Data'!BA94)</f>
        <v>35.155999999999999</v>
      </c>
      <c r="J94" s="9">
        <f>STDEV('Raw Data'!AU94,'Raw Data'!BA94)</f>
        <v>1.0875302294649078</v>
      </c>
      <c r="K94" s="1">
        <f>AVERAGE('Raw Data'!BM94,'Raw Data'!BS94,'Raw Data'!BY94)</f>
        <v>34.995666666666665</v>
      </c>
      <c r="L94" s="9">
        <f>STDEV('Raw Data'!BM94,'Raw Data'!BS94,'Raw Data'!BY94)</f>
        <v>0.49300033806614413</v>
      </c>
      <c r="N94" s="1">
        <f>AVERAGE('Raw Data'!K272,'Raw Data'!Q272,'Raw Data'!W272)</f>
        <v>33.222666666666669</v>
      </c>
      <c r="O94" s="9">
        <f>STDEV('Raw Data'!K272,'Raw Data'!Q272,'Raw Data'!W272)</f>
        <v>1.1308608815116614</v>
      </c>
      <c r="P94" s="1">
        <f>AVERAGE('Raw Data'!AC272,'Raw Data'!AI272,'Raw Data'!AO272)</f>
        <v>34.820666666666668</v>
      </c>
      <c r="Q94" s="9">
        <f>STDEV('Raw Data'!AC272,'Raw Data'!AI272,'Raw Data'!AO272)</f>
        <v>0.92343777989279552</v>
      </c>
      <c r="R94" s="1">
        <f>AVERAGE('Raw Data'!AU272,'Raw Data'!BA272)</f>
        <v>33.188500000000005</v>
      </c>
      <c r="S94" s="9">
        <f>STDEV('Raw Data'!AU272,'Raw Data'!BA272)</f>
        <v>1.2466292552318818</v>
      </c>
      <c r="T94" s="1">
        <f>AVERAGE('Raw Data'!BM272,'Raw Data'!BS272,'Raw Data'!BY272)</f>
        <v>33.395000000000003</v>
      </c>
      <c r="U94" s="9">
        <f>STDEV('Raw Data'!BM272,'Raw Data'!BS272,'Raw Data'!BY272)</f>
        <v>0.84951103583178755</v>
      </c>
      <c r="W94" s="2">
        <f t="shared" si="16"/>
        <v>-0.85933333333333195</v>
      </c>
      <c r="X94" s="9">
        <f t="shared" si="17"/>
        <v>2.0732314738655035</v>
      </c>
      <c r="Y94" s="2">
        <f t="shared" si="18"/>
        <v>-0.14200000000000301</v>
      </c>
      <c r="Z94" s="9">
        <f t="shared" si="19"/>
        <v>1.3384562533772097</v>
      </c>
      <c r="AA94" s="2">
        <f t="shared" si="20"/>
        <v>1.967499999999994</v>
      </c>
      <c r="AB94" s="9">
        <f t="shared" si="21"/>
        <v>2.3341594846967899</v>
      </c>
      <c r="AC94" s="2">
        <f t="shared" si="22"/>
        <v>1.6006666666666618</v>
      </c>
      <c r="AD94" s="9">
        <f t="shared" si="23"/>
        <v>1.3425113738979317</v>
      </c>
    </row>
    <row r="95" spans="1:30" x14ac:dyDescent="0.2">
      <c r="A95" t="str">
        <f>'Raw Data'!A95</f>
        <v>Apo_lipin</v>
      </c>
      <c r="B95">
        <f>'Raw Data'!B95</f>
        <v>620</v>
      </c>
      <c r="C95">
        <f>'Raw Data'!C95</f>
        <v>631</v>
      </c>
      <c r="D95" t="str">
        <f>'Raw Data'!D95</f>
        <v>LSNVSYKKTLRL</v>
      </c>
      <c r="E95" s="1">
        <f>AVERAGE('Raw Data'!K95,'Raw Data'!Q95,'Raw Data'!W95)</f>
        <v>27.795333333333332</v>
      </c>
      <c r="F95" s="9">
        <f>STDEV('Raw Data'!K95,'Raw Data'!Q95,'Raw Data'!W95)</f>
        <v>0.20410128204725633</v>
      </c>
      <c r="G95" s="1">
        <f>AVERAGE('Raw Data'!AC95,'Raw Data'!AI95,'Raw Data'!AO95)</f>
        <v>35.29933333333333</v>
      </c>
      <c r="H95" s="9">
        <f>STDEV('Raw Data'!AC95,'Raw Data'!AI95,'Raw Data'!AO95)</f>
        <v>0.44704846866233144</v>
      </c>
      <c r="I95" s="1">
        <f>AVERAGE('Raw Data'!AU95,'Raw Data'!BA95)</f>
        <v>43.840499999999999</v>
      </c>
      <c r="J95" s="9">
        <f>STDEV('Raw Data'!AU95,'Raw Data'!BA95)</f>
        <v>1.6157389950112586</v>
      </c>
      <c r="K95" s="1">
        <f>AVERAGE('Raw Data'!BM95,'Raw Data'!BS95,'Raw Data'!BY95)</f>
        <v>52.252000000000002</v>
      </c>
      <c r="L95" s="9">
        <f>STDEV('Raw Data'!BM95,'Raw Data'!BS95,'Raw Data'!BY95)</f>
        <v>0.53662556778446546</v>
      </c>
      <c r="N95" s="1">
        <f>AVERAGE('Raw Data'!K273,'Raw Data'!Q273,'Raw Data'!W273)</f>
        <v>25.459999999999997</v>
      </c>
      <c r="O95" s="9">
        <f>STDEV('Raw Data'!K273,'Raw Data'!Q273,'Raw Data'!W273)</f>
        <v>1.0832455861899459</v>
      </c>
      <c r="P95" s="1">
        <f>AVERAGE('Raw Data'!AC273,'Raw Data'!AI273,'Raw Data'!AO273)</f>
        <v>35.284666666666666</v>
      </c>
      <c r="Q95" s="9">
        <f>STDEV('Raw Data'!AC273,'Raw Data'!AI273,'Raw Data'!AO273)</f>
        <v>0.6038346904023757</v>
      </c>
      <c r="R95" s="1">
        <f>AVERAGE('Raw Data'!AU273,'Raw Data'!BA273)</f>
        <v>43.359000000000002</v>
      </c>
      <c r="S95" s="9">
        <f>STDEV('Raw Data'!AU273,'Raw Data'!BA273)</f>
        <v>0.44406305858515194</v>
      </c>
      <c r="T95" s="1">
        <f>AVERAGE('Raw Data'!BM273,'Raw Data'!BS273,'Raw Data'!BY273)</f>
        <v>51.773333333333333</v>
      </c>
      <c r="U95" s="9">
        <f>STDEV('Raw Data'!BM273,'Raw Data'!BS273,'Raw Data'!BY273)</f>
        <v>0.34724679024194516</v>
      </c>
      <c r="W95" s="2">
        <f t="shared" si="16"/>
        <v>2.3353333333333346</v>
      </c>
      <c r="X95" s="9">
        <f t="shared" si="17"/>
        <v>1.2873468682372022</v>
      </c>
      <c r="Y95" s="2">
        <f t="shared" si="18"/>
        <v>1.4666666666663275E-2</v>
      </c>
      <c r="Z95" s="9">
        <f t="shared" si="19"/>
        <v>1.0508831590647072</v>
      </c>
      <c r="AA95" s="2">
        <f t="shared" si="20"/>
        <v>0.48149999999999693</v>
      </c>
      <c r="AB95" s="9">
        <f t="shared" si="21"/>
        <v>2.0598020535964103</v>
      </c>
      <c r="AC95" s="2">
        <f t="shared" si="22"/>
        <v>0.47866666666666902</v>
      </c>
      <c r="AD95" s="9">
        <f t="shared" si="23"/>
        <v>0.88387235802641062</v>
      </c>
    </row>
    <row r="96" spans="1:30" x14ac:dyDescent="0.2">
      <c r="A96" t="str">
        <f>'Raw Data'!A96</f>
        <v>Apo_lipin</v>
      </c>
      <c r="B96">
        <f>'Raw Data'!B96</f>
        <v>620</v>
      </c>
      <c r="C96">
        <f>'Raw Data'!C96</f>
        <v>631</v>
      </c>
      <c r="D96" t="str">
        <f>'Raw Data'!D96</f>
        <v>LSNVSYKKTLRL</v>
      </c>
      <c r="E96" s="1">
        <f>AVERAGE('Raw Data'!K96,'Raw Data'!Q96,'Raw Data'!W96)</f>
        <v>27.455666666666669</v>
      </c>
      <c r="F96" s="9">
        <f>STDEV('Raw Data'!K96,'Raw Data'!Q96,'Raw Data'!W96)</f>
        <v>0.39000170939796402</v>
      </c>
      <c r="G96" s="1">
        <f>AVERAGE('Raw Data'!AC96,'Raw Data'!AI96,'Raw Data'!AO96)</f>
        <v>35.390333333333331</v>
      </c>
      <c r="H96" s="9">
        <f>STDEV('Raw Data'!AC96,'Raw Data'!AI96,'Raw Data'!AO96)</f>
        <v>0.78714187624171805</v>
      </c>
      <c r="I96" s="1">
        <f>AVERAGE('Raw Data'!AU96,'Raw Data'!BA96)</f>
        <v>44.085000000000001</v>
      </c>
      <c r="J96" s="9">
        <f>STDEV('Raw Data'!AU96,'Raw Data'!BA96)</f>
        <v>1.4608826099314089</v>
      </c>
      <c r="K96" s="1">
        <f>AVERAGE('Raw Data'!BM96,'Raw Data'!BS96,'Raw Data'!BY96)</f>
        <v>52.934000000000005</v>
      </c>
      <c r="L96" s="9">
        <f>STDEV('Raw Data'!BM96,'Raw Data'!BS96,'Raw Data'!BY96)</f>
        <v>0.69102532515096848</v>
      </c>
      <c r="N96" s="1">
        <f>AVERAGE('Raw Data'!K274,'Raw Data'!Q274,'Raw Data'!W274)</f>
        <v>25.953999999999997</v>
      </c>
      <c r="O96" s="9">
        <f>STDEV('Raw Data'!K274,'Raw Data'!Q274,'Raw Data'!W274)</f>
        <v>0.88772687241065296</v>
      </c>
      <c r="P96" s="1">
        <f>AVERAGE('Raw Data'!AC274,'Raw Data'!AI274,'Raw Data'!AO274)</f>
        <v>35.400999999999996</v>
      </c>
      <c r="Q96" s="9">
        <f>STDEV('Raw Data'!AC274,'Raw Data'!AI274,'Raw Data'!AO274)</f>
        <v>0.99540494272431479</v>
      </c>
      <c r="R96" s="1">
        <f>AVERAGE('Raw Data'!AU274,'Raw Data'!BA274)</f>
        <v>43.277500000000003</v>
      </c>
      <c r="S96" s="9">
        <f>STDEV('Raw Data'!AU274,'Raw Data'!BA274)</f>
        <v>0.69508596590637406</v>
      </c>
      <c r="T96" s="1">
        <f>AVERAGE('Raw Data'!BM274,'Raw Data'!BS274,'Raw Data'!BY274)</f>
        <v>52.274000000000001</v>
      </c>
      <c r="U96" s="9">
        <f>STDEV('Raw Data'!BM274,'Raw Data'!BS274,'Raw Data'!BY274)</f>
        <v>0.42428292447375227</v>
      </c>
      <c r="W96" s="2">
        <f t="shared" si="16"/>
        <v>1.5016666666666723</v>
      </c>
      <c r="X96" s="9">
        <f t="shared" si="17"/>
        <v>1.277728581808617</v>
      </c>
      <c r="Y96" s="2">
        <f t="shared" si="18"/>
        <v>-1.0666666666665492E-2</v>
      </c>
      <c r="Z96" s="9">
        <f t="shared" si="19"/>
        <v>1.7825468189660327</v>
      </c>
      <c r="AA96" s="2">
        <f t="shared" si="20"/>
        <v>0.80749999999999744</v>
      </c>
      <c r="AB96" s="9">
        <f t="shared" si="21"/>
        <v>2.1559685758377829</v>
      </c>
      <c r="AC96" s="2">
        <f t="shared" si="22"/>
        <v>0.66000000000000369</v>
      </c>
      <c r="AD96" s="9">
        <f t="shared" si="23"/>
        <v>1.1153082496247206</v>
      </c>
    </row>
    <row r="97" spans="1:30" x14ac:dyDescent="0.2">
      <c r="A97" t="str">
        <f>'Raw Data'!A97</f>
        <v>Apo_lipin</v>
      </c>
      <c r="B97">
        <f>'Raw Data'!B97</f>
        <v>620</v>
      </c>
      <c r="C97">
        <f>'Raw Data'!C97</f>
        <v>636</v>
      </c>
      <c r="D97" t="str">
        <f>'Raw Data'!D97</f>
        <v>LSNVSYKKTLRLTSEQL</v>
      </c>
      <c r="E97" s="1">
        <f>AVERAGE('Raw Data'!K97,'Raw Data'!Q97,'Raw Data'!W97)</f>
        <v>23.891333333333336</v>
      </c>
      <c r="F97" s="9">
        <f>STDEV('Raw Data'!K97,'Raw Data'!Q97,'Raw Data'!W97)</f>
        <v>0.11666333328571286</v>
      </c>
      <c r="G97" s="1">
        <f>AVERAGE('Raw Data'!AC97,'Raw Data'!AI97,'Raw Data'!AO97)</f>
        <v>29.571999999999999</v>
      </c>
      <c r="H97" s="9">
        <f>STDEV('Raw Data'!AC97,'Raw Data'!AI97,'Raw Data'!AO97)</f>
        <v>1.136642863875895</v>
      </c>
      <c r="I97" s="1">
        <f>AVERAGE('Raw Data'!AU97,'Raw Data'!BA97)</f>
        <v>37.534499999999994</v>
      </c>
      <c r="J97" s="9">
        <f>STDEV('Raw Data'!AU97,'Raw Data'!BA97)</f>
        <v>1.2324871196081537</v>
      </c>
      <c r="K97" s="1">
        <f>AVERAGE('Raw Data'!BM97,'Raw Data'!BS97,'Raw Data'!BY97)</f>
        <v>47.698666666666668</v>
      </c>
      <c r="L97" s="9">
        <f>STDEV('Raw Data'!BM97,'Raw Data'!BS97,'Raw Data'!BY97)</f>
        <v>0.43553912950885776</v>
      </c>
      <c r="N97" s="1">
        <f>AVERAGE('Raw Data'!K275,'Raw Data'!Q275,'Raw Data'!W275)</f>
        <v>22.573999999999998</v>
      </c>
      <c r="O97" s="9">
        <f>STDEV('Raw Data'!K275,'Raw Data'!Q275,'Raw Data'!W275)</f>
        <v>0.99515074235012357</v>
      </c>
      <c r="P97" s="1">
        <f>AVERAGE('Raw Data'!AC275,'Raw Data'!AI275,'Raw Data'!AO275)</f>
        <v>28.844333333333335</v>
      </c>
      <c r="Q97" s="9">
        <f>STDEV('Raw Data'!AC275,'Raw Data'!AI275,'Raw Data'!AO275)</f>
        <v>0.16748233737720875</v>
      </c>
      <c r="R97" s="1">
        <f>AVERAGE('Raw Data'!AU275,'Raw Data'!BA275)</f>
        <v>37.161999999999999</v>
      </c>
      <c r="S97" s="9">
        <f>STDEV('Raw Data'!AU275,'Raw Data'!BA275)</f>
        <v>1.0550033175303322</v>
      </c>
      <c r="T97" s="1">
        <f>AVERAGE('Raw Data'!BM275,'Raw Data'!BS275,'Raw Data'!BY275)</f>
        <v>46.604000000000006</v>
      </c>
      <c r="U97" s="9">
        <f>STDEV('Raw Data'!BM275,'Raw Data'!BS275,'Raw Data'!BY275)</f>
        <v>0.29365455896341763</v>
      </c>
      <c r="W97" s="2">
        <f t="shared" si="16"/>
        <v>1.3173333333333375</v>
      </c>
      <c r="X97" s="9">
        <f t="shared" si="17"/>
        <v>1.1118140756358363</v>
      </c>
      <c r="Y97" s="2">
        <f t="shared" si="18"/>
        <v>0.72766666666666424</v>
      </c>
      <c r="Z97" s="9">
        <f t="shared" si="19"/>
        <v>1.3041252012531037</v>
      </c>
      <c r="AA97" s="2">
        <f t="shared" si="20"/>
        <v>0.37249999999999517</v>
      </c>
      <c r="AB97" s="9">
        <f t="shared" si="21"/>
        <v>2.2874904371384859</v>
      </c>
      <c r="AC97" s="2">
        <f t="shared" si="22"/>
        <v>1.0946666666666616</v>
      </c>
      <c r="AD97" s="9">
        <f t="shared" si="23"/>
        <v>0.72919368847227539</v>
      </c>
    </row>
    <row r="98" spans="1:30" x14ac:dyDescent="0.2">
      <c r="A98" t="str">
        <f>'Raw Data'!A98</f>
        <v>Apo_lipin</v>
      </c>
      <c r="B98">
        <f>'Raw Data'!B98</f>
        <v>620</v>
      </c>
      <c r="C98">
        <f>'Raw Data'!C98</f>
        <v>647</v>
      </c>
      <c r="D98" t="str">
        <f>'Raw Data'!D98</f>
        <v>LSNVSYKKTLRLTSEQLKSLKLKNGPND</v>
      </c>
      <c r="E98" s="1">
        <f>AVERAGE('Raw Data'!K98,'Raw Data'!Q98,'Raw Data'!W98)</f>
        <v>16.297666666666668</v>
      </c>
      <c r="F98" s="9">
        <f>STDEV('Raw Data'!K98,'Raw Data'!Q98,'Raw Data'!W98)</f>
        <v>0.62219718203583363</v>
      </c>
      <c r="G98" s="1">
        <f>AVERAGE('Raw Data'!AC98,'Raw Data'!AI98,'Raw Data'!AO98)</f>
        <v>22.800666666666668</v>
      </c>
      <c r="H98" s="9">
        <f>STDEV('Raw Data'!AC98,'Raw Data'!AI98,'Raw Data'!AO98)</f>
        <v>1.0266242415476721</v>
      </c>
      <c r="I98" s="1">
        <f>AVERAGE('Raw Data'!AU98,'Raw Data'!BA98)</f>
        <v>32.654499999999999</v>
      </c>
      <c r="J98" s="9">
        <f>STDEV('Raw Data'!AU98,'Raw Data'!BA98)</f>
        <v>1.093894190495587</v>
      </c>
      <c r="K98" s="1">
        <f>AVERAGE('Raw Data'!BM98,'Raw Data'!BS98,'Raw Data'!BY98)</f>
        <v>46.425333333333334</v>
      </c>
      <c r="L98" s="9">
        <f>STDEV('Raw Data'!BM98,'Raw Data'!BS98,'Raw Data'!BY98)</f>
        <v>1.0780270559375289</v>
      </c>
      <c r="N98" s="1">
        <f>AVERAGE('Raw Data'!K276,'Raw Data'!Q276,'Raw Data'!W276)</f>
        <v>14.687333333333333</v>
      </c>
      <c r="O98" s="9">
        <f>STDEV('Raw Data'!K276,'Raw Data'!Q276,'Raw Data'!W276)</f>
        <v>0.93245982934029614</v>
      </c>
      <c r="P98" s="1">
        <f>AVERAGE('Raw Data'!AC276,'Raw Data'!AI276,'Raw Data'!AO276)</f>
        <v>22.38133333333333</v>
      </c>
      <c r="Q98" s="9">
        <f>STDEV('Raw Data'!AC276,'Raw Data'!AI276,'Raw Data'!AO276)</f>
        <v>0.58839300924920346</v>
      </c>
      <c r="R98" s="1">
        <f>AVERAGE('Raw Data'!AU276,'Raw Data'!BA276)</f>
        <v>32.43</v>
      </c>
      <c r="S98" s="9">
        <f>STDEV('Raw Data'!AU276,'Raw Data'!BA276)</f>
        <v>0.24183051916579837</v>
      </c>
      <c r="T98" s="1">
        <f>AVERAGE('Raw Data'!BM276,'Raw Data'!BS276,'Raw Data'!BY276)</f>
        <v>45.809666666666665</v>
      </c>
      <c r="U98" s="9">
        <f>STDEV('Raw Data'!BM276,'Raw Data'!BS276,'Raw Data'!BY276)</f>
        <v>0.6673472359524204</v>
      </c>
      <c r="W98" s="2">
        <f t="shared" si="16"/>
        <v>1.6103333333333349</v>
      </c>
      <c r="X98" s="9">
        <f t="shared" si="17"/>
        <v>1.5546570113761298</v>
      </c>
      <c r="Y98" s="2">
        <f t="shared" si="18"/>
        <v>0.41933333333333778</v>
      </c>
      <c r="Z98" s="9">
        <f t="shared" si="19"/>
        <v>1.6150172507968756</v>
      </c>
      <c r="AA98" s="2">
        <f t="shared" si="20"/>
        <v>0.22449999999999903</v>
      </c>
      <c r="AB98" s="9">
        <f t="shared" si="21"/>
        <v>1.3357247096613853</v>
      </c>
      <c r="AC98" s="2">
        <f t="shared" si="22"/>
        <v>0.61566666666666947</v>
      </c>
      <c r="AD98" s="9">
        <f t="shared" si="23"/>
        <v>1.7453742918899493</v>
      </c>
    </row>
    <row r="99" spans="1:30" x14ac:dyDescent="0.2">
      <c r="A99" t="str">
        <f>'Raw Data'!A99</f>
        <v>Apo_lipin</v>
      </c>
      <c r="B99">
        <f>'Raw Data'!B99</f>
        <v>620</v>
      </c>
      <c r="C99">
        <f>'Raw Data'!C99</f>
        <v>650</v>
      </c>
      <c r="D99" t="str">
        <f>'Raw Data'!D99</f>
        <v>LSNVSYKKTLRLTSEQLKSLKLKNGPNDVVF</v>
      </c>
      <c r="E99" s="1">
        <f>AVERAGE('Raw Data'!K99,'Raw Data'!Q99,'Raw Data'!W99)</f>
        <v>13.717333333333334</v>
      </c>
      <c r="F99" s="9">
        <f>STDEV('Raw Data'!K99,'Raw Data'!Q99,'Raw Data'!W99)</f>
        <v>0.7421814692737444</v>
      </c>
      <c r="G99" s="1">
        <f>AVERAGE('Raw Data'!AC99,'Raw Data'!AI99,'Raw Data'!AO99)</f>
        <v>19.259333333333334</v>
      </c>
      <c r="H99" s="9">
        <f>STDEV('Raw Data'!AC99,'Raw Data'!AI99,'Raw Data'!AO99)</f>
        <v>0.92630952350352824</v>
      </c>
      <c r="I99" s="1">
        <f>AVERAGE('Raw Data'!AU99,'Raw Data'!BA99)</f>
        <v>27.407</v>
      </c>
      <c r="J99" s="9">
        <f>STDEV('Raw Data'!AU99,'Raw Data'!BA99)</f>
        <v>9.616652224137244E-2</v>
      </c>
      <c r="K99" s="1">
        <f>AVERAGE('Raw Data'!BM99,'Raw Data'!BS99,'Raw Data'!BY99)</f>
        <v>39.869333333333337</v>
      </c>
      <c r="L99" s="9">
        <f>STDEV('Raw Data'!BM99,'Raw Data'!BS99,'Raw Data'!BY99)</f>
        <v>0.28700058071950446</v>
      </c>
      <c r="N99" s="1">
        <f>AVERAGE('Raw Data'!K277,'Raw Data'!Q277,'Raw Data'!W277)</f>
        <v>12.832000000000001</v>
      </c>
      <c r="O99" s="9">
        <f>STDEV('Raw Data'!K277,'Raw Data'!Q277,'Raw Data'!W277)</f>
        <v>0.68688208595071121</v>
      </c>
      <c r="P99" s="1">
        <f>AVERAGE('Raw Data'!AC277,'Raw Data'!AI277,'Raw Data'!AO277)</f>
        <v>18.824666666666669</v>
      </c>
      <c r="Q99" s="9">
        <f>STDEV('Raw Data'!AC277,'Raw Data'!AI277,'Raw Data'!AO277)</f>
        <v>0.10900152904126313</v>
      </c>
      <c r="R99" s="1">
        <f>AVERAGE('Raw Data'!AU277,'Raw Data'!BA277)</f>
        <v>27.502499999999998</v>
      </c>
      <c r="S99" s="9">
        <f>STDEV('Raw Data'!AU277,'Raw Data'!BA277)</f>
        <v>0.38961583643378656</v>
      </c>
      <c r="T99" s="1">
        <f>AVERAGE('Raw Data'!BM277,'Raw Data'!BS277,'Raw Data'!BY277)</f>
        <v>39.259666666666668</v>
      </c>
      <c r="U99" s="9">
        <f>STDEV('Raw Data'!BM277,'Raw Data'!BS277,'Raw Data'!BY277)</f>
        <v>0.40536444507792341</v>
      </c>
      <c r="W99" s="2">
        <f t="shared" si="16"/>
        <v>0.88533333333333353</v>
      </c>
      <c r="X99" s="9">
        <f t="shared" si="17"/>
        <v>1.4290635552244555</v>
      </c>
      <c r="Y99" s="2">
        <f t="shared" si="18"/>
        <v>0.43466666666666498</v>
      </c>
      <c r="Z99" s="9">
        <f t="shared" si="19"/>
        <v>1.0353110525447913</v>
      </c>
      <c r="AA99" s="2">
        <f t="shared" si="20"/>
        <v>-9.5499999999997698E-2</v>
      </c>
      <c r="AB99" s="9">
        <f t="shared" si="21"/>
        <v>0.48578235867515901</v>
      </c>
      <c r="AC99" s="2">
        <f t="shared" si="22"/>
        <v>0.60966666666666924</v>
      </c>
      <c r="AD99" s="9">
        <f t="shared" si="23"/>
        <v>0.69236502579742787</v>
      </c>
    </row>
    <row r="100" spans="1:30" x14ac:dyDescent="0.2">
      <c r="A100" t="str">
        <f>'Raw Data'!A100</f>
        <v>Apo_lipin</v>
      </c>
      <c r="B100">
        <f>'Raw Data'!B100</f>
        <v>632</v>
      </c>
      <c r="C100">
        <f>'Raw Data'!C100</f>
        <v>650</v>
      </c>
      <c r="D100" t="str">
        <f>'Raw Data'!D100</f>
        <v>TSEQLKSLKLKNGPNDVVF</v>
      </c>
      <c r="E100" s="1">
        <f>AVERAGE('Raw Data'!K100,'Raw Data'!Q100,'Raw Data'!W100)</f>
        <v>5.7536666666666667</v>
      </c>
      <c r="F100" s="9">
        <f>STDEV('Raw Data'!K100,'Raw Data'!Q100,'Raw Data'!W100)</f>
        <v>0.49673467095959095</v>
      </c>
      <c r="G100" s="1">
        <f>AVERAGE('Raw Data'!AC100,'Raw Data'!AI100,'Raw Data'!AO100)</f>
        <v>11.682666666666668</v>
      </c>
      <c r="H100" s="9">
        <f>STDEV('Raw Data'!AC100,'Raw Data'!AI100,'Raw Data'!AO100)</f>
        <v>0.11377756076368165</v>
      </c>
      <c r="I100" s="1">
        <f>AVERAGE('Raw Data'!AU100,'Raw Data'!BA100)</f>
        <v>18.41</v>
      </c>
      <c r="J100" s="9">
        <f>STDEV('Raw Data'!AU100,'Raw Data'!BA100)</f>
        <v>5.798275605729742E-2</v>
      </c>
      <c r="K100" s="1">
        <f>AVERAGE('Raw Data'!BM100,'Raw Data'!BS100,'Raw Data'!BY100)</f>
        <v>28.545666666666666</v>
      </c>
      <c r="L100" s="9">
        <f>STDEV('Raw Data'!BM100,'Raw Data'!BS100,'Raw Data'!BY100)</f>
        <v>0.14130227646196411</v>
      </c>
      <c r="N100" s="1">
        <f>AVERAGE('Raw Data'!K278,'Raw Data'!Q278,'Raw Data'!W278)</f>
        <v>4.8969999999999994</v>
      </c>
      <c r="O100" s="9">
        <f>STDEV('Raw Data'!K278,'Raw Data'!Q278,'Raw Data'!W278)</f>
        <v>0.30488194436535615</v>
      </c>
      <c r="P100" s="1">
        <f>AVERAGE('Raw Data'!AC278,'Raw Data'!AI278,'Raw Data'!AO278)</f>
        <v>11.281666666666666</v>
      </c>
      <c r="Q100" s="9">
        <f>STDEV('Raw Data'!AC278,'Raw Data'!AI278,'Raw Data'!AO278)</f>
        <v>0.3086378676269862</v>
      </c>
      <c r="R100" s="1">
        <f>AVERAGE('Raw Data'!AU278,'Raw Data'!BA278)</f>
        <v>17.729500000000002</v>
      </c>
      <c r="S100" s="9">
        <f>STDEV('Raw Data'!AU278,'Raw Data'!BA278)</f>
        <v>0.14071424945612412</v>
      </c>
      <c r="T100" s="1">
        <f>AVERAGE('Raw Data'!BM278,'Raw Data'!BS278,'Raw Data'!BY278)</f>
        <v>27.665666666666667</v>
      </c>
      <c r="U100" s="9">
        <f>STDEV('Raw Data'!BM278,'Raw Data'!BS278,'Raw Data'!BY278)</f>
        <v>0.20248539041949018</v>
      </c>
      <c r="W100" s="2">
        <f t="shared" si="16"/>
        <v>0.85666666666666735</v>
      </c>
      <c r="X100" s="9">
        <f t="shared" si="17"/>
        <v>0.8016166153249471</v>
      </c>
      <c r="Y100" s="2">
        <f t="shared" si="18"/>
        <v>0.40100000000000158</v>
      </c>
      <c r="Z100" s="9">
        <f t="shared" si="19"/>
        <v>0.42241542839066781</v>
      </c>
      <c r="AA100" s="2">
        <f t="shared" si="20"/>
        <v>0.68049999999999855</v>
      </c>
      <c r="AB100" s="9">
        <f t="shared" si="21"/>
        <v>0.19869700551342154</v>
      </c>
      <c r="AC100" s="2">
        <f t="shared" si="22"/>
        <v>0.87999999999999901</v>
      </c>
      <c r="AD100" s="9">
        <f t="shared" si="23"/>
        <v>0.34378766688145429</v>
      </c>
    </row>
    <row r="101" spans="1:30" x14ac:dyDescent="0.2">
      <c r="A101" t="str">
        <f>'Raw Data'!A101</f>
        <v>Apo_lipin</v>
      </c>
      <c r="B101">
        <f>'Raw Data'!B101</f>
        <v>637</v>
      </c>
      <c r="C101">
        <f>'Raw Data'!C101</f>
        <v>650</v>
      </c>
      <c r="D101" t="str">
        <f>'Raw Data'!D101</f>
        <v>KSLKLKNGPNDVVF</v>
      </c>
      <c r="E101" s="1">
        <f>AVERAGE('Raw Data'!K101,'Raw Data'!Q101,'Raw Data'!W101)</f>
        <v>6.362333333333333</v>
      </c>
      <c r="F101" s="9">
        <f>STDEV('Raw Data'!K101,'Raw Data'!Q101,'Raw Data'!W101)</f>
        <v>0.76485968212040945</v>
      </c>
      <c r="G101" s="1">
        <f>AVERAGE('Raw Data'!AC101,'Raw Data'!AI101,'Raw Data'!AO101)</f>
        <v>11.401999999999999</v>
      </c>
      <c r="H101" s="9">
        <f>STDEV('Raw Data'!AC101,'Raw Data'!AI101,'Raw Data'!AO101)</f>
        <v>0.91433965242682069</v>
      </c>
      <c r="I101" s="1">
        <f>AVERAGE('Raw Data'!AU101,'Raw Data'!BA101)</f>
        <v>15.456</v>
      </c>
      <c r="J101" s="9">
        <f>STDEV('Raw Data'!AU101,'Raw Data'!BA101)</f>
        <v>1.2572358569496807</v>
      </c>
      <c r="K101" s="1">
        <f>AVERAGE('Raw Data'!BM101,'Raw Data'!BS101,'Raw Data'!BY101)</f>
        <v>22.812666666666669</v>
      </c>
      <c r="L101" s="9">
        <f>STDEV('Raw Data'!BM101,'Raw Data'!BS101,'Raw Data'!BY101)</f>
        <v>0.90687448598653053</v>
      </c>
      <c r="N101" s="1">
        <f>AVERAGE('Raw Data'!K279,'Raw Data'!Q279,'Raw Data'!W279)</f>
        <v>5.7466666666666661</v>
      </c>
      <c r="O101" s="9">
        <f>STDEV('Raw Data'!K279,'Raw Data'!Q279,'Raw Data'!W279)</f>
        <v>0.7509236534650845</v>
      </c>
      <c r="P101" s="1">
        <f>AVERAGE('Raw Data'!AC279,'Raw Data'!AI279,'Raw Data'!AO279)</f>
        <v>9.9513333333333325</v>
      </c>
      <c r="Q101" s="9">
        <f>STDEV('Raw Data'!AC279,'Raw Data'!AI279,'Raw Data'!AO279)</f>
        <v>0.28476715634590577</v>
      </c>
      <c r="R101" s="1">
        <f>AVERAGE('Raw Data'!AU279,'Raw Data'!BA279)</f>
        <v>15.484999999999999</v>
      </c>
      <c r="S101" s="9">
        <f>STDEV('Raw Data'!AU279,'Raw Data'!BA279)</f>
        <v>0.63356767594314589</v>
      </c>
      <c r="T101" s="1">
        <f>AVERAGE('Raw Data'!BM279,'Raw Data'!BS279,'Raw Data'!BY279)</f>
        <v>22.248000000000001</v>
      </c>
      <c r="U101" s="9">
        <f>STDEV('Raw Data'!BM279,'Raw Data'!BS279,'Raw Data'!BY279)</f>
        <v>0.1984111892006106</v>
      </c>
      <c r="W101" s="2">
        <f t="shared" si="16"/>
        <v>0.61566666666666681</v>
      </c>
      <c r="X101" s="9">
        <f t="shared" si="17"/>
        <v>1.5157833355854939</v>
      </c>
      <c r="Y101" s="2">
        <f t="shared" si="18"/>
        <v>1.4506666666666668</v>
      </c>
      <c r="Z101" s="9">
        <f t="shared" si="19"/>
        <v>1.1991068087727266</v>
      </c>
      <c r="AA101" s="2">
        <f t="shared" si="20"/>
        <v>-2.8999999999999915E-2</v>
      </c>
      <c r="AB101" s="9">
        <f t="shared" si="21"/>
        <v>1.8908035328928265</v>
      </c>
      <c r="AC101" s="2">
        <f t="shared" si="22"/>
        <v>0.56466666666666754</v>
      </c>
      <c r="AD101" s="9">
        <f t="shared" si="23"/>
        <v>1.1052856751871412</v>
      </c>
    </row>
    <row r="102" spans="1:30" x14ac:dyDescent="0.2">
      <c r="A102" t="str">
        <f>'Raw Data'!A102</f>
        <v>Apo_lipin</v>
      </c>
      <c r="B102">
        <f>'Raw Data'!B102</f>
        <v>639</v>
      </c>
      <c r="C102">
        <f>'Raw Data'!C102</f>
        <v>650</v>
      </c>
      <c r="D102" t="str">
        <f>'Raw Data'!D102</f>
        <v>LKLKNGPNDVVF</v>
      </c>
      <c r="E102" s="1">
        <f>AVERAGE('Raw Data'!K102,'Raw Data'!Q102,'Raw Data'!W102)</f>
        <v>5.4996666666666663</v>
      </c>
      <c r="F102" s="9">
        <f>STDEV('Raw Data'!K102,'Raw Data'!Q102,'Raw Data'!W102)</f>
        <v>0.41364880434171847</v>
      </c>
      <c r="G102" s="1">
        <f>AVERAGE('Raw Data'!AC102,'Raw Data'!AI102,'Raw Data'!AO102)</f>
        <v>6.2393333333333336</v>
      </c>
      <c r="H102" s="9">
        <f>STDEV('Raw Data'!AC102,'Raw Data'!AI102,'Raw Data'!AO102)</f>
        <v>0.3893357591248629</v>
      </c>
      <c r="I102" s="1">
        <f>AVERAGE('Raw Data'!AU102,'Raw Data'!BA102)</f>
        <v>10.679500000000001</v>
      </c>
      <c r="J102" s="9">
        <f>STDEV('Raw Data'!AU102,'Raw Data'!BA102)</f>
        <v>8.1317279836453121E-2</v>
      </c>
      <c r="K102" s="1">
        <f>AVERAGE('Raw Data'!BM102,'Raw Data'!BS102,'Raw Data'!BY102)</f>
        <v>18.731666666666669</v>
      </c>
      <c r="L102" s="9">
        <f>STDEV('Raw Data'!BM102,'Raw Data'!BS102,'Raw Data'!BY102)</f>
        <v>0.75841962878958602</v>
      </c>
      <c r="N102" s="1">
        <f>AVERAGE('Raw Data'!K280,'Raw Data'!Q280,'Raw Data'!W280)</f>
        <v>5.1369999999999996</v>
      </c>
      <c r="O102" s="9">
        <f>STDEV('Raw Data'!K280,'Raw Data'!Q280,'Raw Data'!W280)</f>
        <v>0.23373275337444668</v>
      </c>
      <c r="P102" s="1">
        <f>AVERAGE('Raw Data'!AC280,'Raw Data'!AI280,'Raw Data'!AO280)</f>
        <v>7.7883333333333331</v>
      </c>
      <c r="Q102" s="9">
        <f>STDEV('Raw Data'!AC280,'Raw Data'!AI280,'Raw Data'!AO280)</f>
        <v>0.32961998321299213</v>
      </c>
      <c r="R102" s="1">
        <f>AVERAGE('Raw Data'!AU280,'Raw Data'!BA280)</f>
        <v>11.504999999999999</v>
      </c>
      <c r="S102" s="9">
        <f>STDEV('Raw Data'!AU280,'Raw Data'!BA280)</f>
        <v>0.36203867196751138</v>
      </c>
      <c r="T102" s="1">
        <f>AVERAGE('Raw Data'!BM280,'Raw Data'!BS280,'Raw Data'!BY280)</f>
        <v>18.206</v>
      </c>
      <c r="U102" s="9">
        <f>STDEV('Raw Data'!BM280,'Raw Data'!BS280,'Raw Data'!BY280)</f>
        <v>1.1638741340883902</v>
      </c>
      <c r="W102" s="2">
        <f t="shared" si="16"/>
        <v>0.36266666666666669</v>
      </c>
      <c r="X102" s="9">
        <f t="shared" si="17"/>
        <v>0.64738155771616512</v>
      </c>
      <c r="Y102" s="2">
        <f t="shared" si="18"/>
        <v>-1.5489999999999995</v>
      </c>
      <c r="Z102" s="9">
        <f t="shared" si="19"/>
        <v>0.71895574233785497</v>
      </c>
      <c r="AA102" s="2">
        <f t="shared" si="20"/>
        <v>-0.82549999999999812</v>
      </c>
      <c r="AB102" s="9">
        <f t="shared" si="21"/>
        <v>0.44335595180396448</v>
      </c>
      <c r="AC102" s="2">
        <f t="shared" si="22"/>
        <v>0.52566666666666961</v>
      </c>
      <c r="AD102" s="9">
        <f t="shared" si="23"/>
        <v>1.9222937628779762</v>
      </c>
    </row>
    <row r="103" spans="1:30" x14ac:dyDescent="0.2">
      <c r="A103" t="str">
        <f>'Raw Data'!A103</f>
        <v>Apo_lipin</v>
      </c>
      <c r="B103">
        <f>'Raw Data'!B103</f>
        <v>651</v>
      </c>
      <c r="C103">
        <f>'Raw Data'!C103</f>
        <v>662</v>
      </c>
      <c r="D103" t="str">
        <f>'Raw Data'!D103</f>
        <v>SVTTQYQGTCRC</v>
      </c>
      <c r="E103" s="1">
        <f>AVERAGE('Raw Data'!K103,'Raw Data'!Q103,'Raw Data'!W103)</f>
        <v>51.625666666666667</v>
      </c>
      <c r="F103" s="9">
        <f>STDEV('Raw Data'!K103,'Raw Data'!Q103,'Raw Data'!W103)</f>
        <v>0.42967119211477772</v>
      </c>
      <c r="G103" s="1">
        <f>AVERAGE('Raw Data'!AC103,'Raw Data'!AI103,'Raw Data'!AO103)</f>
        <v>65.910333333333327</v>
      </c>
      <c r="H103" s="9">
        <f>STDEV('Raw Data'!AC103,'Raw Data'!AI103,'Raw Data'!AO103)</f>
        <v>0.79430493724597884</v>
      </c>
      <c r="I103" s="1">
        <f>AVERAGE('Raw Data'!AU103,'Raw Data'!BA103)</f>
        <v>76.471000000000004</v>
      </c>
      <c r="J103" s="9">
        <f>STDEV('Raw Data'!AU103,'Raw Data'!BA103)</f>
        <v>1.8695903294572354</v>
      </c>
      <c r="K103" s="1">
        <f>AVERAGE('Raw Data'!BM103,'Raw Data'!BS103,'Raw Data'!BY103)</f>
        <v>77.516666666666666</v>
      </c>
      <c r="L103" s="9">
        <f>STDEV('Raw Data'!BM103,'Raw Data'!BS103,'Raw Data'!BY103)</f>
        <v>0.25494574586239382</v>
      </c>
      <c r="N103" s="1">
        <f>AVERAGE('Raw Data'!K281,'Raw Data'!Q281,'Raw Data'!W281)</f>
        <v>45.741999999999997</v>
      </c>
      <c r="O103" s="9">
        <f>STDEV('Raw Data'!K281,'Raw Data'!Q281,'Raw Data'!W281)</f>
        <v>1.0121892115607627</v>
      </c>
      <c r="P103" s="1">
        <f>AVERAGE('Raw Data'!AC281,'Raw Data'!AI281,'Raw Data'!AO281)</f>
        <v>64.529333333333341</v>
      </c>
      <c r="Q103" s="9">
        <f>STDEV('Raw Data'!AC281,'Raw Data'!AI281,'Raw Data'!AO281)</f>
        <v>0.8239735028102172</v>
      </c>
      <c r="R103" s="1">
        <f>AVERAGE('Raw Data'!AU281,'Raw Data'!BA281)</f>
        <v>74.902000000000001</v>
      </c>
      <c r="S103" s="9">
        <f>STDEV('Raw Data'!AU281,'Raw Data'!BA281)</f>
        <v>1.9148451634531696</v>
      </c>
      <c r="T103" s="1">
        <f>AVERAGE('Raw Data'!BM281,'Raw Data'!BS281,'Raw Data'!BY281)</f>
        <v>76.49366666666667</v>
      </c>
      <c r="U103" s="9">
        <f>STDEV('Raw Data'!BM281,'Raw Data'!BS281,'Raw Data'!BY281)</f>
        <v>1.296887170625624</v>
      </c>
      <c r="W103" s="2">
        <f t="shared" si="16"/>
        <v>5.8836666666666702</v>
      </c>
      <c r="X103" s="9">
        <f t="shared" si="17"/>
        <v>1.4418604036755405</v>
      </c>
      <c r="Y103" s="2">
        <f t="shared" si="18"/>
        <v>1.380999999999986</v>
      </c>
      <c r="Z103" s="9">
        <f t="shared" si="19"/>
        <v>1.618278440056196</v>
      </c>
      <c r="AA103" s="2">
        <f t="shared" si="20"/>
        <v>1.5690000000000026</v>
      </c>
      <c r="AB103" s="9">
        <f t="shared" si="21"/>
        <v>3.7844354929104052</v>
      </c>
      <c r="AC103" s="2">
        <f t="shared" si="22"/>
        <v>1.0229999999999961</v>
      </c>
      <c r="AD103" s="9">
        <f t="shared" si="23"/>
        <v>1.5518329164880178</v>
      </c>
    </row>
    <row r="104" spans="1:30" x14ac:dyDescent="0.2">
      <c r="A104" t="str">
        <f>'Raw Data'!A104</f>
        <v>Apo_lipin</v>
      </c>
      <c r="B104">
        <f>'Raw Data'!B104</f>
        <v>651</v>
      </c>
      <c r="C104">
        <f>'Raw Data'!C104</f>
        <v>668</v>
      </c>
      <c r="D104" t="str">
        <f>'Raw Data'!D104</f>
        <v>SVTTQYQGTCRCEGTIYL</v>
      </c>
      <c r="E104" s="1">
        <f>AVERAGE('Raw Data'!K104,'Raw Data'!Q104,'Raw Data'!W104)</f>
        <v>31.376999999999999</v>
      </c>
      <c r="F104" s="9">
        <f>STDEV('Raw Data'!K104,'Raw Data'!Q104,'Raw Data'!W104)</f>
        <v>0.66857460316706707</v>
      </c>
      <c r="G104" s="1">
        <f>AVERAGE('Raw Data'!AC104,'Raw Data'!AI104,'Raw Data'!AO104)</f>
        <v>37.831333333333333</v>
      </c>
      <c r="H104" s="9">
        <f>STDEV('Raw Data'!AC104,'Raw Data'!AI104,'Raw Data'!AO104)</f>
        <v>0.92836702512171065</v>
      </c>
      <c r="I104" s="1">
        <f>AVERAGE('Raw Data'!AU104,'Raw Data'!BA104)</f>
        <v>44.591499999999996</v>
      </c>
      <c r="J104" s="9">
        <f>STDEV('Raw Data'!AU104,'Raw Data'!BA104)</f>
        <v>0.22132442251138607</v>
      </c>
      <c r="K104" s="1">
        <f>AVERAGE('Raw Data'!BM104,'Raw Data'!BS104,'Raw Data'!BY104)</f>
        <v>46.955333333333336</v>
      </c>
      <c r="L104" s="9">
        <f>STDEV('Raw Data'!BM104,'Raw Data'!BS104,'Raw Data'!BY104)</f>
        <v>0.62464576628144475</v>
      </c>
      <c r="N104" s="1">
        <f>AVERAGE('Raw Data'!K282,'Raw Data'!Q282,'Raw Data'!W282)</f>
        <v>26.838000000000005</v>
      </c>
      <c r="O104" s="9">
        <f>STDEV('Raw Data'!K282,'Raw Data'!Q282,'Raw Data'!W282)</f>
        <v>0.65613489466724861</v>
      </c>
      <c r="P104" s="1">
        <f>AVERAGE('Raw Data'!AC282,'Raw Data'!AI282,'Raw Data'!AO282)</f>
        <v>36.509333333333338</v>
      </c>
      <c r="Q104" s="9">
        <f>STDEV('Raw Data'!AC282,'Raw Data'!AI282,'Raw Data'!AO282)</f>
        <v>0.45299264158850644</v>
      </c>
      <c r="R104" s="1">
        <f>AVERAGE('Raw Data'!AU282,'Raw Data'!BA282)</f>
        <v>44.305</v>
      </c>
      <c r="S104" s="9">
        <f>STDEV('Raw Data'!AU282,'Raw Data'!BA282)</f>
        <v>6.0811183182042039E-2</v>
      </c>
      <c r="T104" s="1">
        <f>AVERAGE('Raw Data'!BM282,'Raw Data'!BS282,'Raw Data'!BY282)</f>
        <v>45.232333333333337</v>
      </c>
      <c r="U104" s="9">
        <f>STDEV('Raw Data'!BM282,'Raw Data'!BS282,'Raw Data'!BY282)</f>
        <v>0.52349243865917872</v>
      </c>
      <c r="W104" s="2">
        <f t="shared" si="16"/>
        <v>4.5389999999999944</v>
      </c>
      <c r="X104" s="9">
        <f t="shared" si="17"/>
        <v>1.3247094978343157</v>
      </c>
      <c r="Y104" s="2">
        <f t="shared" si="18"/>
        <v>1.3219999999999956</v>
      </c>
      <c r="Z104" s="9">
        <f t="shared" si="19"/>
        <v>1.381359666710217</v>
      </c>
      <c r="AA104" s="2">
        <f t="shared" si="20"/>
        <v>0.28649999999999665</v>
      </c>
      <c r="AB104" s="9">
        <f t="shared" si="21"/>
        <v>0.2821356056934281</v>
      </c>
      <c r="AC104" s="2">
        <f t="shared" si="22"/>
        <v>1.722999999999999</v>
      </c>
      <c r="AD104" s="9">
        <f t="shared" si="23"/>
        <v>1.1481382049406235</v>
      </c>
    </row>
    <row r="105" spans="1:30" x14ac:dyDescent="0.2">
      <c r="A105" t="str">
        <f>'Raw Data'!A105</f>
        <v>Apo_lipin</v>
      </c>
      <c r="B105">
        <f>'Raw Data'!B105</f>
        <v>669</v>
      </c>
      <c r="C105">
        <f>'Raw Data'!C105</f>
        <v>678</v>
      </c>
      <c r="D105" t="str">
        <f>'Raw Data'!D105</f>
        <v>WNWDDKVIIS</v>
      </c>
      <c r="E105" s="1">
        <f>AVERAGE('Raw Data'!K105,'Raw Data'!Q105,'Raw Data'!W105)</f>
        <v>2.1766666666666663</v>
      </c>
      <c r="F105" s="9">
        <f>STDEV('Raw Data'!K105,'Raw Data'!Q105,'Raw Data'!W105)</f>
        <v>0.78675938719111216</v>
      </c>
      <c r="G105" s="1">
        <f>AVERAGE('Raw Data'!AC105,'Raw Data'!AI105,'Raw Data'!AO105)</f>
        <v>2.4329999999999998</v>
      </c>
      <c r="H105" s="9">
        <f>STDEV('Raw Data'!AC105,'Raw Data'!AI105,'Raw Data'!AO105)</f>
        <v>0.71215798808972108</v>
      </c>
      <c r="I105" s="1">
        <f>AVERAGE('Raw Data'!AU105,'Raw Data'!BA105)</f>
        <v>6.2140000000000004</v>
      </c>
      <c r="J105" s="9">
        <f>STDEV('Raw Data'!AU105,'Raw Data'!BA105)</f>
        <v>0.81034437123978342</v>
      </c>
      <c r="K105" s="1">
        <f>AVERAGE('Raw Data'!BM105,'Raw Data'!BS105,'Raw Data'!BY105)</f>
        <v>9.94</v>
      </c>
      <c r="L105" s="9">
        <f>STDEV('Raw Data'!BM105,'Raw Data'!BS105,'Raw Data'!BY105)</f>
        <v>0.35392513332624476</v>
      </c>
      <c r="N105" s="1">
        <f>AVERAGE('Raw Data'!K283,'Raw Data'!Q283,'Raw Data'!W283)</f>
        <v>2.3063333333333333</v>
      </c>
      <c r="O105" s="9">
        <f>STDEV('Raw Data'!K283,'Raw Data'!Q283,'Raw Data'!W283)</f>
        <v>0.41596794748313498</v>
      </c>
      <c r="P105" s="1">
        <f>AVERAGE('Raw Data'!AC283,'Raw Data'!AI283,'Raw Data'!AO283)</f>
        <v>3.1136666666666666</v>
      </c>
      <c r="Q105" s="9">
        <f>STDEV('Raw Data'!AC283,'Raw Data'!AI283,'Raw Data'!AO283)</f>
        <v>0.84441301111087441</v>
      </c>
      <c r="R105" s="1">
        <f>AVERAGE('Raw Data'!AU283,'Raw Data'!BA283)</f>
        <v>5.2484999999999999</v>
      </c>
      <c r="S105" s="9">
        <f>STDEV('Raw Data'!AU283,'Raw Data'!BA283)</f>
        <v>1.4573470760254741</v>
      </c>
      <c r="T105" s="1">
        <f>AVERAGE('Raw Data'!BM283,'Raw Data'!BS283,'Raw Data'!BY283)</f>
        <v>9.81</v>
      </c>
      <c r="U105" s="9">
        <f>STDEV('Raw Data'!BM283,'Raw Data'!BS283,'Raw Data'!BY283)</f>
        <v>0.89902836440236988</v>
      </c>
      <c r="W105" s="2">
        <f t="shared" si="16"/>
        <v>-0.12966666666666704</v>
      </c>
      <c r="X105" s="9">
        <f t="shared" si="17"/>
        <v>1.2027273346742471</v>
      </c>
      <c r="Y105" s="2">
        <f t="shared" si="18"/>
        <v>-0.68066666666666675</v>
      </c>
      <c r="Z105" s="9">
        <f t="shared" si="19"/>
        <v>1.5565709992005954</v>
      </c>
      <c r="AA105" s="2">
        <f t="shared" si="20"/>
        <v>0.96550000000000047</v>
      </c>
      <c r="AB105" s="9">
        <f t="shared" si="21"/>
        <v>2.2676914472652574</v>
      </c>
      <c r="AC105" s="2">
        <f t="shared" si="22"/>
        <v>0.12999999999999901</v>
      </c>
      <c r="AD105" s="9">
        <f t="shared" si="23"/>
        <v>1.2529534977286145</v>
      </c>
    </row>
    <row r="106" spans="1:30" x14ac:dyDescent="0.2">
      <c r="A106" t="str">
        <f>'Raw Data'!A106</f>
        <v>Apo_lipin</v>
      </c>
      <c r="B106">
        <f>'Raw Data'!B106</f>
        <v>669</v>
      </c>
      <c r="C106">
        <f>'Raw Data'!C106</f>
        <v>685</v>
      </c>
      <c r="D106" t="str">
        <f>'Raw Data'!D106</f>
        <v>WNWDDKVIISDIDGTIT</v>
      </c>
      <c r="E106" s="1">
        <f>AVERAGE('Raw Data'!K106,'Raw Data'!Q106,'Raw Data'!W106)</f>
        <v>23.108333333333334</v>
      </c>
      <c r="F106" s="9">
        <f>STDEV('Raw Data'!K106,'Raw Data'!Q106,'Raw Data'!W106)</f>
        <v>1.4416568015076727</v>
      </c>
      <c r="G106" s="1">
        <f>AVERAGE('Raw Data'!AC106,'Raw Data'!AI106,'Raw Data'!AO106)</f>
        <v>30.051333333333332</v>
      </c>
      <c r="H106" s="9">
        <f>STDEV('Raw Data'!AC106,'Raw Data'!AI106,'Raw Data'!AO106)</f>
        <v>1.2082029354927639</v>
      </c>
      <c r="I106" s="1">
        <f>AVERAGE('Raw Data'!AU106,'Raw Data'!BA106)</f>
        <v>34.503</v>
      </c>
      <c r="J106" s="9">
        <f>STDEV('Raw Data'!AU106,'Raw Data'!BA106)</f>
        <v>4.1012193308819632E-2</v>
      </c>
      <c r="K106" s="1">
        <f>AVERAGE('Raw Data'!BM106,'Raw Data'!BS106,'Raw Data'!BY106)</f>
        <v>37.727333333333334</v>
      </c>
      <c r="L106" s="9">
        <f>STDEV('Raw Data'!BM106,'Raw Data'!BS106,'Raw Data'!BY106)</f>
        <v>1.1105945854961337</v>
      </c>
      <c r="N106" s="1">
        <f>AVERAGE('Raw Data'!K284,'Raw Data'!Q284,'Raw Data'!W284)</f>
        <v>21.673333333333332</v>
      </c>
      <c r="O106" s="9">
        <f>STDEV('Raw Data'!K284,'Raw Data'!Q284,'Raw Data'!W284)</f>
        <v>0.59807385274172675</v>
      </c>
      <c r="P106" s="1">
        <f>AVERAGE('Raw Data'!AC284,'Raw Data'!AI284,'Raw Data'!AO284)</f>
        <v>31.120333333333331</v>
      </c>
      <c r="Q106" s="9">
        <f>STDEV('Raw Data'!AC284,'Raw Data'!AI284,'Raw Data'!AO284)</f>
        <v>0.56671186094287207</v>
      </c>
      <c r="R106" s="1">
        <f>AVERAGE('Raw Data'!AU284,'Raw Data'!BA284)</f>
        <v>33.32</v>
      </c>
      <c r="S106" s="9">
        <f>STDEV('Raw Data'!AU284,'Raw Data'!BA284)</f>
        <v>0.44971991283464119</v>
      </c>
      <c r="T106" s="1">
        <f>AVERAGE('Raw Data'!BM284,'Raw Data'!BS284,'Raw Data'!BY284)</f>
        <v>35.435666666666663</v>
      </c>
      <c r="U106" s="9">
        <f>STDEV('Raw Data'!BM284,'Raw Data'!BS284,'Raw Data'!BY284)</f>
        <v>0.14312348980280448</v>
      </c>
      <c r="W106" s="2">
        <f t="shared" si="16"/>
        <v>1.4350000000000023</v>
      </c>
      <c r="X106" s="9">
        <f t="shared" si="17"/>
        <v>2.0397306542493996</v>
      </c>
      <c r="Y106" s="2">
        <f t="shared" si="18"/>
        <v>-1.0689999999999991</v>
      </c>
      <c r="Z106" s="9">
        <f t="shared" si="19"/>
        <v>1.774914796435636</v>
      </c>
      <c r="AA106" s="2">
        <f t="shared" si="20"/>
        <v>1.1829999999999998</v>
      </c>
      <c r="AB106" s="9">
        <f t="shared" si="21"/>
        <v>0.4907321061434608</v>
      </c>
      <c r="AC106" s="2">
        <f t="shared" si="22"/>
        <v>2.2916666666666714</v>
      </c>
      <c r="AD106" s="9">
        <f t="shared" si="23"/>
        <v>1.2537180752989381</v>
      </c>
    </row>
    <row r="107" spans="1:30" x14ac:dyDescent="0.2">
      <c r="A107" t="str">
        <f>'Raw Data'!A107</f>
        <v>Apo_lipin</v>
      </c>
      <c r="B107">
        <f>'Raw Data'!B107</f>
        <v>669</v>
      </c>
      <c r="C107">
        <f>'Raw Data'!C107</f>
        <v>700</v>
      </c>
      <c r="D107" t="str">
        <f>'Raw Data'!D107</f>
        <v>WNWDDKVIISDIDGTITRSDTLGHILPTLGKD</v>
      </c>
      <c r="E107" s="1">
        <f>AVERAGE('Raw Data'!K107,'Raw Data'!Q107,'Raw Data'!W107)</f>
        <v>38.408999999999999</v>
      </c>
      <c r="F107" s="9">
        <f>STDEV('Raw Data'!K107,'Raw Data'!Q107,'Raw Data'!W107)</f>
        <v>1.0316438338884235</v>
      </c>
      <c r="G107" s="1">
        <f>AVERAGE('Raw Data'!AC107,'Raw Data'!AI107,'Raw Data'!AO107)</f>
        <v>45.109666666666669</v>
      </c>
      <c r="H107" s="9">
        <f>STDEV('Raw Data'!AC107,'Raw Data'!AI107,'Raw Data'!AO107)</f>
        <v>1.1031474667211683</v>
      </c>
      <c r="I107" s="1">
        <f>AVERAGE('Raw Data'!AU107,'Raw Data'!BA107)</f>
        <v>49.891500000000001</v>
      </c>
      <c r="J107" s="9">
        <f>STDEV('Raw Data'!AU107,'Raw Data'!BA107)</f>
        <v>1.4849242404918061E-2</v>
      </c>
      <c r="K107" s="1">
        <f>AVERAGE('Raw Data'!BM107,'Raw Data'!BS107,'Raw Data'!BY107)</f>
        <v>51.433</v>
      </c>
      <c r="L107" s="9">
        <f>STDEV('Raw Data'!BM107,'Raw Data'!BS107,'Raw Data'!BY107)</f>
        <v>0.67810249962671776</v>
      </c>
      <c r="N107" s="1">
        <f>AVERAGE('Raw Data'!K285,'Raw Data'!Q285,'Raw Data'!W285)</f>
        <v>35.581666666666671</v>
      </c>
      <c r="O107" s="9">
        <f>STDEV('Raw Data'!K285,'Raw Data'!Q285,'Raw Data'!W285)</f>
        <v>9.1664242392185374E-2</v>
      </c>
      <c r="P107" s="1">
        <f>AVERAGE('Raw Data'!AC285,'Raw Data'!AI285,'Raw Data'!AO285)</f>
        <v>44.746999999999993</v>
      </c>
      <c r="Q107" s="9">
        <f>STDEV('Raw Data'!AC285,'Raw Data'!AI285,'Raw Data'!AO285)</f>
        <v>0.21775904114410474</v>
      </c>
      <c r="R107" s="1">
        <f>AVERAGE('Raw Data'!AU285,'Raw Data'!BA285)</f>
        <v>48.100999999999999</v>
      </c>
      <c r="S107" s="9">
        <f>STDEV('Raw Data'!AU285,'Raw Data'!BA285)</f>
        <v>0.25738686835190633</v>
      </c>
      <c r="T107" s="1">
        <f>AVERAGE('Raw Data'!BM285,'Raw Data'!BS285,'Raw Data'!BY285)</f>
        <v>51.195666666666661</v>
      </c>
      <c r="U107" s="9">
        <f>STDEV('Raw Data'!BM285,'Raw Data'!BS285,'Raw Data'!BY285)</f>
        <v>0.18808065645710129</v>
      </c>
      <c r="W107" s="2">
        <f t="shared" si="16"/>
        <v>2.8273333333333284</v>
      </c>
      <c r="X107" s="9">
        <f t="shared" si="17"/>
        <v>1.1233080762806089</v>
      </c>
      <c r="Y107" s="2">
        <f t="shared" si="18"/>
        <v>0.36266666666667646</v>
      </c>
      <c r="Z107" s="9">
        <f t="shared" si="19"/>
        <v>1.3209065078652731</v>
      </c>
      <c r="AA107" s="2">
        <f t="shared" si="20"/>
        <v>1.7905000000000015</v>
      </c>
      <c r="AB107" s="9">
        <f t="shared" si="21"/>
        <v>0.27223611075682441</v>
      </c>
      <c r="AC107" s="2">
        <f t="shared" si="22"/>
        <v>0.23733333333333917</v>
      </c>
      <c r="AD107" s="9">
        <f t="shared" si="23"/>
        <v>0.86618315608381902</v>
      </c>
    </row>
    <row r="108" spans="1:30" x14ac:dyDescent="0.2">
      <c r="A108" t="str">
        <f>'Raw Data'!A108</f>
        <v>Apo_lipin</v>
      </c>
      <c r="B108">
        <f>'Raw Data'!B108</f>
        <v>669</v>
      </c>
      <c r="C108">
        <f>'Raw Data'!C108</f>
        <v>709</v>
      </c>
      <c r="D108" t="str">
        <f>'Raw Data'!D108</f>
        <v>WNWDDKVIISDIDGTITRSDTLGHILPTLGKDWTHQGIAKL</v>
      </c>
      <c r="E108" s="1">
        <f>AVERAGE('Raw Data'!K108,'Raw Data'!Q108,'Raw Data'!W108)</f>
        <v>35.581333333333333</v>
      </c>
      <c r="F108" s="9">
        <f>STDEV('Raw Data'!K108,'Raw Data'!Q108,'Raw Data'!W108)</f>
        <v>0.74702699638857306</v>
      </c>
      <c r="G108" s="1">
        <f>AVERAGE('Raw Data'!AC108,'Raw Data'!AI108,'Raw Data'!AO108)</f>
        <v>44.646333333333331</v>
      </c>
      <c r="H108" s="9">
        <f>STDEV('Raw Data'!AC108,'Raw Data'!AI108,'Raw Data'!AO108)</f>
        <v>1.224472267278166</v>
      </c>
      <c r="I108" s="1">
        <f>AVERAGE('Raw Data'!AU108,'Raw Data'!BA108)</f>
        <v>51.240499999999997</v>
      </c>
      <c r="J108" s="9">
        <f>STDEV('Raw Data'!AU108,'Raw Data'!BA108)</f>
        <v>0.50133870786125945</v>
      </c>
      <c r="K108" s="1">
        <f>AVERAGE('Raw Data'!BM108,'Raw Data'!BS108,'Raw Data'!BY108)</f>
        <v>53.493666666666662</v>
      </c>
      <c r="L108" s="9">
        <f>STDEV('Raw Data'!BM108,'Raw Data'!BS108,'Raw Data'!BY108)</f>
        <v>0.78458672773208038</v>
      </c>
      <c r="N108" s="1">
        <f>AVERAGE('Raw Data'!K286,'Raw Data'!Q286,'Raw Data'!W286)</f>
        <v>32.826666666666661</v>
      </c>
      <c r="O108" s="9">
        <f>STDEV('Raw Data'!K286,'Raw Data'!Q286,'Raw Data'!W286)</f>
        <v>0.27314892153060577</v>
      </c>
      <c r="P108" s="1">
        <f>AVERAGE('Raw Data'!AC286,'Raw Data'!AI286,'Raw Data'!AO286)</f>
        <v>44.053666666666665</v>
      </c>
      <c r="Q108" s="9">
        <f>STDEV('Raw Data'!AC286,'Raw Data'!AI286,'Raw Data'!AO286)</f>
        <v>0.52297450543342305</v>
      </c>
      <c r="R108" s="1">
        <f>AVERAGE('Raw Data'!AU286,'Raw Data'!BA286)</f>
        <v>48.997</v>
      </c>
      <c r="S108" s="9">
        <f>STDEV('Raw Data'!AU286,'Raw Data'!BA286)</f>
        <v>7.0710678118650741E-2</v>
      </c>
      <c r="T108" s="1">
        <f>AVERAGE('Raw Data'!BM286,'Raw Data'!BS286,'Raw Data'!BY286)</f>
        <v>53.192666666666668</v>
      </c>
      <c r="U108" s="9">
        <f>STDEV('Raw Data'!BM286,'Raw Data'!BS286,'Raw Data'!BY286)</f>
        <v>0.36020040718096391</v>
      </c>
      <c r="W108" s="2">
        <f t="shared" si="16"/>
        <v>2.7546666666666724</v>
      </c>
      <c r="X108" s="9">
        <f t="shared" si="17"/>
        <v>1.0201759179191789</v>
      </c>
      <c r="Y108" s="2">
        <f t="shared" si="18"/>
        <v>0.59266666666666623</v>
      </c>
      <c r="Z108" s="9">
        <f t="shared" si="19"/>
        <v>1.747446772711589</v>
      </c>
      <c r="AA108" s="2">
        <f t="shared" si="20"/>
        <v>2.2434999999999974</v>
      </c>
      <c r="AB108" s="9">
        <f t="shared" si="21"/>
        <v>0.57204938597991017</v>
      </c>
      <c r="AC108" s="2">
        <f t="shared" si="22"/>
        <v>0.30099999999999483</v>
      </c>
      <c r="AD108" s="9">
        <f t="shared" si="23"/>
        <v>1.1447871349130443</v>
      </c>
    </row>
    <row r="109" spans="1:30" x14ac:dyDescent="0.2">
      <c r="A109" t="str">
        <f>'Raw Data'!A109</f>
        <v>Apo_lipin</v>
      </c>
      <c r="B109">
        <f>'Raw Data'!B109</f>
        <v>680</v>
      </c>
      <c r="C109">
        <f>'Raw Data'!C109</f>
        <v>685</v>
      </c>
      <c r="D109" t="str">
        <f>'Raw Data'!D109</f>
        <v>IDGTIT</v>
      </c>
      <c r="E109" s="1">
        <f>AVERAGE('Raw Data'!K109,'Raw Data'!Q109,'Raw Data'!W109)</f>
        <v>40.408666666666669</v>
      </c>
      <c r="F109" s="9">
        <f>STDEV('Raw Data'!K109,'Raw Data'!Q109,'Raw Data'!W109)</f>
        <v>1.086045272230092</v>
      </c>
      <c r="G109" s="1">
        <f>AVERAGE('Raw Data'!AC109,'Raw Data'!AI109,'Raw Data'!AO109)</f>
        <v>57.117666666666672</v>
      </c>
      <c r="H109" s="9">
        <f>STDEV('Raw Data'!AC109,'Raw Data'!AI109,'Raw Data'!AO109)</f>
        <v>0.38432061268338702</v>
      </c>
      <c r="I109" s="1">
        <f>AVERAGE('Raw Data'!AU109,'Raw Data'!BA109)</f>
        <v>59.075500000000005</v>
      </c>
      <c r="J109" s="9">
        <f>STDEV('Raw Data'!AU109,'Raw Data'!BA109)</f>
        <v>1.3484526317227485</v>
      </c>
      <c r="K109" s="1">
        <f>AVERAGE('Raw Data'!BM109,'Raw Data'!BS109,'Raw Data'!BY109)</f>
        <v>59.549000000000007</v>
      </c>
      <c r="L109" s="9">
        <f>STDEV('Raw Data'!BM109,'Raw Data'!BS109,'Raw Data'!BY109)</f>
        <v>0.35289800226127682</v>
      </c>
      <c r="N109" s="1">
        <f>AVERAGE('Raw Data'!K287,'Raw Data'!Q287,'Raw Data'!W287)</f>
        <v>26.366333333333333</v>
      </c>
      <c r="O109" s="9">
        <f>STDEV('Raw Data'!K287,'Raw Data'!Q287,'Raw Data'!W287)</f>
        <v>1.1362263565563571</v>
      </c>
      <c r="P109" s="1">
        <f>AVERAGE('Raw Data'!AC287,'Raw Data'!AI287,'Raw Data'!AO287)</f>
        <v>48.94133333333334</v>
      </c>
      <c r="Q109" s="9">
        <f>STDEV('Raw Data'!AC287,'Raw Data'!AI287,'Raw Data'!AO287)</f>
        <v>1.2874355647306539</v>
      </c>
      <c r="R109" s="1">
        <f>AVERAGE('Raw Data'!AU287,'Raw Data'!BA287)</f>
        <v>56.597000000000001</v>
      </c>
      <c r="S109" s="9">
        <f>STDEV('Raw Data'!AU287,'Raw Data'!BA287)</f>
        <v>1.1978388873300134</v>
      </c>
      <c r="T109" s="1">
        <f>AVERAGE('Raw Data'!BM287,'Raw Data'!BS287,'Raw Data'!BY287)</f>
        <v>58.302999999999997</v>
      </c>
      <c r="U109" s="9">
        <f>STDEV('Raw Data'!BM287,'Raw Data'!BS287,'Raw Data'!BY287)</f>
        <v>0.3454345089883164</v>
      </c>
      <c r="W109" s="2">
        <f t="shared" si="16"/>
        <v>14.042333333333335</v>
      </c>
      <c r="X109" s="9">
        <f t="shared" si="17"/>
        <v>2.2222716287864488</v>
      </c>
      <c r="Y109" s="2">
        <f t="shared" si="18"/>
        <v>8.1763333333333321</v>
      </c>
      <c r="Z109" s="9">
        <f t="shared" si="19"/>
        <v>1.671756177414041</v>
      </c>
      <c r="AA109" s="2">
        <f t="shared" si="20"/>
        <v>2.4785000000000039</v>
      </c>
      <c r="AB109" s="9">
        <f t="shared" si="21"/>
        <v>2.5462915190527617</v>
      </c>
      <c r="AC109" s="2">
        <f t="shared" si="22"/>
        <v>1.2460000000000093</v>
      </c>
      <c r="AD109" s="9">
        <f t="shared" si="23"/>
        <v>0.69833251124959328</v>
      </c>
    </row>
    <row r="110" spans="1:30" x14ac:dyDescent="0.2">
      <c r="A110" t="str">
        <f>'Raw Data'!A110</f>
        <v>Apo_lipin</v>
      </c>
      <c r="B110">
        <f>'Raw Data'!B110</f>
        <v>680</v>
      </c>
      <c r="C110">
        <f>'Raw Data'!C110</f>
        <v>700</v>
      </c>
      <c r="D110" t="str">
        <f>'Raw Data'!D110</f>
        <v>IDGTITRSDTLGHILPTLGKD</v>
      </c>
      <c r="E110" s="1">
        <f>AVERAGE('Raw Data'!K110,'Raw Data'!Q110,'Raw Data'!W110)</f>
        <v>47.451999999999998</v>
      </c>
      <c r="F110" s="9">
        <f>STDEV('Raw Data'!K110,'Raw Data'!Q110,'Raw Data'!W110)</f>
        <v>0.20166556473528283</v>
      </c>
      <c r="G110" s="1">
        <f>AVERAGE('Raw Data'!AC110,'Raw Data'!AI110,'Raw Data'!AO110)</f>
        <v>52.112333333333332</v>
      </c>
      <c r="H110" s="9">
        <f>STDEV('Raw Data'!AC110,'Raw Data'!AI110,'Raw Data'!AO110)</f>
        <v>1.0352904584382774</v>
      </c>
      <c r="I110" s="1">
        <f>AVERAGE('Raw Data'!AU110,'Raw Data'!BA110)</f>
        <v>52.984000000000002</v>
      </c>
      <c r="J110" s="9">
        <f>STDEV('Raw Data'!AU110,'Raw Data'!BA110)</f>
        <v>0.14566399692443097</v>
      </c>
      <c r="K110" s="1">
        <f>AVERAGE('Raw Data'!BM110,'Raw Data'!BS110,'Raw Data'!BY110)</f>
        <v>53.599333333333334</v>
      </c>
      <c r="L110" s="9">
        <f>STDEV('Raw Data'!BM110,'Raw Data'!BS110,'Raw Data'!BY110)</f>
        <v>0.57475763007839464</v>
      </c>
      <c r="N110" s="1">
        <f>AVERAGE('Raw Data'!K288,'Raw Data'!Q288,'Raw Data'!W288)</f>
        <v>43.596000000000004</v>
      </c>
      <c r="O110" s="9">
        <f>STDEV('Raw Data'!K288,'Raw Data'!Q288,'Raw Data'!W288)</f>
        <v>0.42880881520789654</v>
      </c>
      <c r="P110" s="1">
        <f>AVERAGE('Raw Data'!AC288,'Raw Data'!AI288,'Raw Data'!AO288)</f>
        <v>51.144333333333329</v>
      </c>
      <c r="Q110" s="9">
        <f>STDEV('Raw Data'!AC288,'Raw Data'!AI288,'Raw Data'!AO288)</f>
        <v>0.68169225705836833</v>
      </c>
      <c r="R110" s="1">
        <f>AVERAGE('Raw Data'!AU288,'Raw Data'!BA288)</f>
        <v>54.031000000000006</v>
      </c>
      <c r="S110" s="9">
        <f>STDEV('Raw Data'!AU288,'Raw Data'!BA288)</f>
        <v>0.72266313037265051</v>
      </c>
      <c r="T110" s="1">
        <f>AVERAGE('Raw Data'!BM288,'Raw Data'!BS288,'Raw Data'!BY288)</f>
        <v>54.001666666666665</v>
      </c>
      <c r="U110" s="9">
        <f>STDEV('Raw Data'!BM288,'Raw Data'!BS288,'Raw Data'!BY288)</f>
        <v>0.13661747082029146</v>
      </c>
      <c r="W110" s="2">
        <f t="shared" si="16"/>
        <v>3.8559999999999945</v>
      </c>
      <c r="X110" s="9">
        <f t="shared" si="17"/>
        <v>0.63047437994317934</v>
      </c>
      <c r="Y110" s="2">
        <f t="shared" si="18"/>
        <v>0.96800000000000352</v>
      </c>
      <c r="Z110" s="9">
        <f t="shared" si="19"/>
        <v>1.7169827154966457</v>
      </c>
      <c r="AA110" s="2">
        <f t="shared" si="20"/>
        <v>-1.0470000000000041</v>
      </c>
      <c r="AB110" s="9">
        <f t="shared" si="21"/>
        <v>0.8683271272970815</v>
      </c>
      <c r="AC110" s="2">
        <f t="shared" si="22"/>
        <v>-0.40233333333333121</v>
      </c>
      <c r="AD110" s="9">
        <f t="shared" si="23"/>
        <v>0.71137510089868616</v>
      </c>
    </row>
    <row r="111" spans="1:30" x14ac:dyDescent="0.2">
      <c r="A111" t="str">
        <f>'Raw Data'!A111</f>
        <v>Apo_lipin</v>
      </c>
      <c r="B111">
        <f>'Raw Data'!B111</f>
        <v>680</v>
      </c>
      <c r="C111">
        <f>'Raw Data'!C111</f>
        <v>709</v>
      </c>
      <c r="D111" t="str">
        <f>'Raw Data'!D111</f>
        <v>IDGTITRSDTLGHILPTLGKDWTHQGIAKL</v>
      </c>
      <c r="E111" s="1">
        <f>AVERAGE('Raw Data'!K111,'Raw Data'!Q111,'Raw Data'!W111)</f>
        <v>35.592999999999996</v>
      </c>
      <c r="F111" s="9">
        <f>STDEV('Raw Data'!K111,'Raw Data'!Q111,'Raw Data'!W111)</f>
        <v>0.91550368650268132</v>
      </c>
      <c r="G111" s="1">
        <f>AVERAGE('Raw Data'!AC111,'Raw Data'!AI111,'Raw Data'!AO111)</f>
        <v>43.79933333333333</v>
      </c>
      <c r="H111" s="9">
        <f>STDEV('Raw Data'!AC111,'Raw Data'!AI111,'Raw Data'!AO111)</f>
        <v>1.1835059498512575</v>
      </c>
      <c r="I111" s="1">
        <f>AVERAGE('Raw Data'!AU111,'Raw Data'!BA111)</f>
        <v>48.374499999999998</v>
      </c>
      <c r="J111" s="9">
        <f>STDEV('Raw Data'!AU111,'Raw Data'!BA111)</f>
        <v>0.24960869375885236</v>
      </c>
      <c r="K111" s="1">
        <f>AVERAGE('Raw Data'!BM111,'Raw Data'!BS111,'Raw Data'!BY111)</f>
        <v>50.250999999999998</v>
      </c>
      <c r="L111" s="9">
        <f>STDEV('Raw Data'!BM111,'Raw Data'!BS111,'Raw Data'!BY111)</f>
        <v>0.37969988148536254</v>
      </c>
      <c r="N111" s="1">
        <f>AVERAGE('Raw Data'!K289,'Raw Data'!Q289,'Raw Data'!W289)</f>
        <v>33.255999999999993</v>
      </c>
      <c r="O111" s="9">
        <f>STDEV('Raw Data'!K289,'Raw Data'!Q289,'Raw Data'!W289)</f>
        <v>0.80540238390508911</v>
      </c>
      <c r="P111" s="1">
        <f>AVERAGE('Raw Data'!AC289,'Raw Data'!AI289,'Raw Data'!AO289)</f>
        <v>42.477333333333334</v>
      </c>
      <c r="Q111" s="9">
        <f>STDEV('Raw Data'!AC289,'Raw Data'!AI289,'Raw Data'!AO289)</f>
        <v>0.60090792417252414</v>
      </c>
      <c r="R111" s="1">
        <f>AVERAGE('Raw Data'!AU289,'Raw Data'!BA289)</f>
        <v>48.344499999999996</v>
      </c>
      <c r="S111" s="9">
        <f>STDEV('Raw Data'!AU289,'Raw Data'!BA289)</f>
        <v>0.68094383028264593</v>
      </c>
      <c r="T111" s="1">
        <f>AVERAGE('Raw Data'!BM289,'Raw Data'!BS289,'Raw Data'!BY289)</f>
        <v>50.431999999999995</v>
      </c>
      <c r="U111" s="9">
        <f>STDEV('Raw Data'!BM289,'Raw Data'!BS289,'Raw Data'!BY289)</f>
        <v>9.9015150355889148E-2</v>
      </c>
      <c r="W111" s="2">
        <f t="shared" si="16"/>
        <v>2.3370000000000033</v>
      </c>
      <c r="X111" s="9">
        <f t="shared" si="17"/>
        <v>1.7209060704077705</v>
      </c>
      <c r="Y111" s="2">
        <f t="shared" si="18"/>
        <v>1.3219999999999956</v>
      </c>
      <c r="Z111" s="9">
        <f t="shared" si="19"/>
        <v>1.7844138740237816</v>
      </c>
      <c r="AA111" s="2">
        <f t="shared" si="20"/>
        <v>3.0000000000001137E-2</v>
      </c>
      <c r="AB111" s="9">
        <f t="shared" si="21"/>
        <v>0.93055252404149824</v>
      </c>
      <c r="AC111" s="2">
        <f t="shared" si="22"/>
        <v>-0.18099999999999739</v>
      </c>
      <c r="AD111" s="9">
        <f t="shared" si="23"/>
        <v>0.47871503184125169</v>
      </c>
    </row>
    <row r="112" spans="1:30" x14ac:dyDescent="0.2">
      <c r="A112" t="str">
        <f>'Raw Data'!A112</f>
        <v>Apo_lipin</v>
      </c>
      <c r="B112">
        <f>'Raw Data'!B112</f>
        <v>686</v>
      </c>
      <c r="C112">
        <f>'Raw Data'!C112</f>
        <v>709</v>
      </c>
      <c r="D112" t="str">
        <f>'Raw Data'!D112</f>
        <v>RSDTLGHILPTLGKDWTHQGIAKL</v>
      </c>
      <c r="E112" s="1">
        <f>AVERAGE('Raw Data'!K112,'Raw Data'!Q112,'Raw Data'!W112)</f>
        <v>35.405999999999999</v>
      </c>
      <c r="F112" s="9">
        <f>STDEV('Raw Data'!K112,'Raw Data'!Q112,'Raw Data'!W112)</f>
        <v>0.68279718804342204</v>
      </c>
      <c r="G112" s="1">
        <f>AVERAGE('Raw Data'!AC112,'Raw Data'!AI112,'Raw Data'!AO112)</f>
        <v>42.833999999999996</v>
      </c>
      <c r="H112" s="9">
        <f>STDEV('Raw Data'!AC112,'Raw Data'!AI112,'Raw Data'!AO112)</f>
        <v>1.4142747257870387</v>
      </c>
      <c r="I112" s="1">
        <f>AVERAGE('Raw Data'!AU112,'Raw Data'!BA112)</f>
        <v>47.784999999999997</v>
      </c>
      <c r="J112" s="9">
        <f>STDEV('Raw Data'!AU112,'Raw Data'!BA112)</f>
        <v>8.485281374238389E-2</v>
      </c>
      <c r="K112" s="1">
        <f>AVERAGE('Raw Data'!BM112,'Raw Data'!BS112,'Raw Data'!BY112)</f>
        <v>50.917000000000002</v>
      </c>
      <c r="L112" s="9">
        <f>STDEV('Raw Data'!BM112,'Raw Data'!BS112,'Raw Data'!BY112)</f>
        <v>0.59442493218235914</v>
      </c>
      <c r="N112" s="1">
        <f>AVERAGE('Raw Data'!K290,'Raw Data'!Q290,'Raw Data'!W290)</f>
        <v>31.962999999999997</v>
      </c>
      <c r="O112" s="9">
        <f>STDEV('Raw Data'!K290,'Raw Data'!Q290,'Raw Data'!W290)</f>
        <v>2.3388031127052872E-2</v>
      </c>
      <c r="P112" s="1">
        <f>AVERAGE('Raw Data'!AC290,'Raw Data'!AI290,'Raw Data'!AO290)</f>
        <v>41.281333333333329</v>
      </c>
      <c r="Q112" s="9">
        <f>STDEV('Raw Data'!AC290,'Raw Data'!AI290,'Raw Data'!AO290)</f>
        <v>1.2432724292500543</v>
      </c>
      <c r="R112" s="1">
        <f>AVERAGE('Raw Data'!AU290,'Raw Data'!BA290)</f>
        <v>48.728999999999999</v>
      </c>
      <c r="S112" s="9">
        <f>STDEV('Raw Data'!AU290,'Raw Data'!BA290)</f>
        <v>0.16263455967290874</v>
      </c>
      <c r="T112" s="1">
        <f>AVERAGE('Raw Data'!BM290,'Raw Data'!BS290,'Raw Data'!BY290)</f>
        <v>51.519333333333329</v>
      </c>
      <c r="U112" s="9">
        <f>STDEV('Raw Data'!BM290,'Raw Data'!BS290,'Raw Data'!BY290)</f>
        <v>0.83891258980500272</v>
      </c>
      <c r="W112" s="2">
        <f t="shared" si="16"/>
        <v>3.4430000000000014</v>
      </c>
      <c r="X112" s="9">
        <f t="shared" si="17"/>
        <v>0.70618521917047494</v>
      </c>
      <c r="Y112" s="2">
        <f t="shared" si="18"/>
        <v>1.5526666666666671</v>
      </c>
      <c r="Z112" s="9">
        <f t="shared" si="19"/>
        <v>2.657547155037093</v>
      </c>
      <c r="AA112" s="2">
        <f t="shared" si="20"/>
        <v>-0.94400000000000261</v>
      </c>
      <c r="AB112" s="9">
        <f t="shared" si="21"/>
        <v>0.24748737341529264</v>
      </c>
      <c r="AC112" s="2">
        <f t="shared" si="22"/>
        <v>-0.60233333333332695</v>
      </c>
      <c r="AD112" s="9">
        <f t="shared" si="23"/>
        <v>1.4333375219873619</v>
      </c>
    </row>
    <row r="113" spans="1:30" x14ac:dyDescent="0.2">
      <c r="A113" t="str">
        <f>'Raw Data'!A113</f>
        <v>Apo_lipin</v>
      </c>
      <c r="B113">
        <f>'Raw Data'!B113</f>
        <v>701</v>
      </c>
      <c r="C113">
        <f>'Raw Data'!C113</f>
        <v>709</v>
      </c>
      <c r="D113" t="str">
        <f>'Raw Data'!D113</f>
        <v>WTHQGIAKL</v>
      </c>
      <c r="E113" s="1">
        <f>AVERAGE('Raw Data'!K113,'Raw Data'!Q113,'Raw Data'!W113)</f>
        <v>18.427000000000003</v>
      </c>
      <c r="F113" s="9">
        <f>STDEV('Raw Data'!K113,'Raw Data'!Q113,'Raw Data'!W113)</f>
        <v>0.23737523038430036</v>
      </c>
      <c r="G113" s="1">
        <f>AVERAGE('Raw Data'!AC113,'Raw Data'!AI113,'Raw Data'!AO113)</f>
        <v>34.493333333333332</v>
      </c>
      <c r="H113" s="9">
        <f>STDEV('Raw Data'!AC113,'Raw Data'!AI113,'Raw Data'!AO113)</f>
        <v>0.86960699935852459</v>
      </c>
      <c r="I113" s="1">
        <f>AVERAGE('Raw Data'!AU113,'Raw Data'!BA113)</f>
        <v>48.090500000000006</v>
      </c>
      <c r="J113" s="9">
        <f>STDEV('Raw Data'!AU113,'Raw Data'!BA113)</f>
        <v>1.2197591975467954</v>
      </c>
      <c r="K113" s="1">
        <f>AVERAGE('Raw Data'!BM113,'Raw Data'!BS113,'Raw Data'!BY113)</f>
        <v>55.787666666666667</v>
      </c>
      <c r="L113" s="9">
        <f>STDEV('Raw Data'!BM113,'Raw Data'!BS113,'Raw Data'!BY113)</f>
        <v>0.29265394809114237</v>
      </c>
      <c r="N113" s="1">
        <f>AVERAGE('Raw Data'!K291,'Raw Data'!Q291,'Raw Data'!W291)</f>
        <v>15.239333333333335</v>
      </c>
      <c r="O113" s="9">
        <f>STDEV('Raw Data'!K291,'Raw Data'!Q291,'Raw Data'!W291)</f>
        <v>0.42279703562505438</v>
      </c>
      <c r="P113" s="1">
        <f>AVERAGE('Raw Data'!AC291,'Raw Data'!AI291,'Raw Data'!AO291)</f>
        <v>32.205999999999996</v>
      </c>
      <c r="Q113" s="9">
        <f>STDEV('Raw Data'!AC291,'Raw Data'!AI291,'Raw Data'!AO291)</f>
        <v>1.383153281455094</v>
      </c>
      <c r="R113" s="1">
        <f>AVERAGE('Raw Data'!AU291,'Raw Data'!BA291)</f>
        <v>46.775500000000001</v>
      </c>
      <c r="S113" s="9">
        <f>STDEV('Raw Data'!AU291,'Raw Data'!BA291)</f>
        <v>0.30052038200428072</v>
      </c>
      <c r="T113" s="1">
        <f>AVERAGE('Raw Data'!BM291,'Raw Data'!BS291,'Raw Data'!BY291)</f>
        <v>55.419999999999995</v>
      </c>
      <c r="U113" s="9">
        <f>STDEV('Raw Data'!BM291,'Raw Data'!BS291,'Raw Data'!BY291)</f>
        <v>0.35406072925417437</v>
      </c>
      <c r="W113" s="2">
        <f t="shared" si="16"/>
        <v>3.1876666666666686</v>
      </c>
      <c r="X113" s="9">
        <f t="shared" si="17"/>
        <v>0.66017226600935475</v>
      </c>
      <c r="Y113" s="2">
        <f t="shared" si="18"/>
        <v>2.2873333333333363</v>
      </c>
      <c r="Z113" s="9">
        <f t="shared" si="19"/>
        <v>2.2527602808136185</v>
      </c>
      <c r="AA113" s="2">
        <f t="shared" si="20"/>
        <v>1.3150000000000048</v>
      </c>
      <c r="AB113" s="9">
        <f t="shared" si="21"/>
        <v>1.5202795795510762</v>
      </c>
      <c r="AC113" s="2">
        <f t="shared" si="22"/>
        <v>0.36766666666667192</v>
      </c>
      <c r="AD113" s="9">
        <f t="shared" si="23"/>
        <v>0.64671467734531674</v>
      </c>
    </row>
    <row r="114" spans="1:30" x14ac:dyDescent="0.2">
      <c r="A114" t="str">
        <f>'Raw Data'!A114</f>
        <v>Apo_lipin</v>
      </c>
      <c r="B114">
        <f>'Raw Data'!B114</f>
        <v>710</v>
      </c>
      <c r="C114">
        <f>'Raw Data'!C114</f>
        <v>720</v>
      </c>
      <c r="D114" t="str">
        <f>'Raw Data'!D114</f>
        <v>YHKVSQNGYKF</v>
      </c>
      <c r="E114" s="1">
        <f>AVERAGE('Raw Data'!K114,'Raw Data'!Q114,'Raw Data'!W114)</f>
        <v>3.2893333333333334</v>
      </c>
      <c r="F114" s="9">
        <f>STDEV('Raw Data'!K114,'Raw Data'!Q114,'Raw Data'!W114)</f>
        <v>0.33036545420690305</v>
      </c>
      <c r="G114" s="1">
        <f>AVERAGE('Raw Data'!AC114,'Raw Data'!AI114,'Raw Data'!AO114)</f>
        <v>6.2090000000000005</v>
      </c>
      <c r="H114" s="9">
        <f>STDEV('Raw Data'!AC114,'Raw Data'!AI114,'Raw Data'!AO114)</f>
        <v>0.71429895702009816</v>
      </c>
      <c r="I114" s="1">
        <f>AVERAGE('Raw Data'!AU114,'Raw Data'!BA114)</f>
        <v>11.280999999999999</v>
      </c>
      <c r="J114" s="9">
        <f>STDEV('Raw Data'!AU114,'Raw Data'!BA114)</f>
        <v>0.22768838354206897</v>
      </c>
      <c r="K114" s="1">
        <f>AVERAGE('Raw Data'!BM114,'Raw Data'!BS114,'Raw Data'!BY114)</f>
        <v>25.044666666666668</v>
      </c>
      <c r="L114" s="9">
        <f>STDEV('Raw Data'!BM114,'Raw Data'!BS114,'Raw Data'!BY114)</f>
        <v>0.44853576594663425</v>
      </c>
      <c r="N114" s="1">
        <f>AVERAGE('Raw Data'!K292,'Raw Data'!Q292,'Raw Data'!W292)</f>
        <v>3.5096666666666665</v>
      </c>
      <c r="O114" s="9">
        <f>STDEV('Raw Data'!K292,'Raw Data'!Q292,'Raw Data'!W292)</f>
        <v>0.73236898714605259</v>
      </c>
      <c r="P114" s="1">
        <f>AVERAGE('Raw Data'!AC292,'Raw Data'!AI292,'Raw Data'!AO292)</f>
        <v>5.6886666666666663</v>
      </c>
      <c r="Q114" s="9">
        <f>STDEV('Raw Data'!AC292,'Raw Data'!AI292,'Raw Data'!AO292)</f>
        <v>0.73906314570091958</v>
      </c>
      <c r="R114" s="1">
        <f>AVERAGE('Raw Data'!AU292,'Raw Data'!BA292)</f>
        <v>11.524000000000001</v>
      </c>
      <c r="S114" s="9">
        <f>STDEV('Raw Data'!AU292,'Raw Data'!BA292)</f>
        <v>1.1257139956489841</v>
      </c>
      <c r="T114" s="1">
        <f>AVERAGE('Raw Data'!BM292,'Raw Data'!BS292,'Raw Data'!BY292)</f>
        <v>23.625666666666664</v>
      </c>
      <c r="U114" s="9">
        <f>STDEV('Raw Data'!BM292,'Raw Data'!BS292,'Raw Data'!BY292)</f>
        <v>1.0696571101681771</v>
      </c>
      <c r="W114" s="2">
        <f t="shared" si="16"/>
        <v>-0.22033333333333305</v>
      </c>
      <c r="X114" s="9">
        <f t="shared" si="17"/>
        <v>1.0627344413529556</v>
      </c>
      <c r="Y114" s="2">
        <f t="shared" si="18"/>
        <v>0.5203333333333342</v>
      </c>
      <c r="Z114" s="9">
        <f t="shared" si="19"/>
        <v>1.4533621027210177</v>
      </c>
      <c r="AA114" s="2">
        <f t="shared" si="20"/>
        <v>-0.2430000000000021</v>
      </c>
      <c r="AB114" s="9">
        <f t="shared" si="21"/>
        <v>1.353402379191053</v>
      </c>
      <c r="AC114" s="2">
        <f t="shared" si="22"/>
        <v>1.419000000000004</v>
      </c>
      <c r="AD114" s="9">
        <f t="shared" si="23"/>
        <v>1.5181928761148114</v>
      </c>
    </row>
    <row r="115" spans="1:30" x14ac:dyDescent="0.2">
      <c r="A115" t="str">
        <f>'Raw Data'!A115</f>
        <v>Apo_lipin</v>
      </c>
      <c r="B115">
        <f>'Raw Data'!B115</f>
        <v>710</v>
      </c>
      <c r="C115">
        <f>'Raw Data'!C115</f>
        <v>721</v>
      </c>
      <c r="D115" t="str">
        <f>'Raw Data'!D115</f>
        <v>YHKVSQNGYKFL</v>
      </c>
      <c r="E115" s="1">
        <f>AVERAGE('Raw Data'!K115,'Raw Data'!Q115,'Raw Data'!W115)</f>
        <v>1.6740000000000002</v>
      </c>
      <c r="F115" s="9">
        <f>STDEV('Raw Data'!K115,'Raw Data'!Q115,'Raw Data'!W115)</f>
        <v>0.11701709276853527</v>
      </c>
      <c r="G115" s="1">
        <f>AVERAGE('Raw Data'!AC115,'Raw Data'!AI115,'Raw Data'!AO115)</f>
        <v>4.0883333333333338</v>
      </c>
      <c r="H115" s="9">
        <f>STDEV('Raw Data'!AC115,'Raw Data'!AI115,'Raw Data'!AO115)</f>
        <v>1.1746494512548569</v>
      </c>
      <c r="I115" s="1">
        <f>AVERAGE('Raw Data'!AU115,'Raw Data'!BA115)</f>
        <v>8.4834999999999994</v>
      </c>
      <c r="J115" s="9">
        <f>STDEV('Raw Data'!AU115,'Raw Data'!BA115)</f>
        <v>0.5338656197958439</v>
      </c>
      <c r="K115" s="1">
        <f>AVERAGE('Raw Data'!BM115,'Raw Data'!BS115,'Raw Data'!BY115)</f>
        <v>16.900666666666666</v>
      </c>
      <c r="L115" s="9">
        <f>STDEV('Raw Data'!BM115,'Raw Data'!BS115,'Raw Data'!BY115)</f>
        <v>0.11118153323881216</v>
      </c>
      <c r="N115" s="1">
        <f>AVERAGE('Raw Data'!K293,'Raw Data'!Q293,'Raw Data'!W293)</f>
        <v>2.4516666666666667</v>
      </c>
      <c r="O115" s="9">
        <f>STDEV('Raw Data'!K293,'Raw Data'!Q293,'Raw Data'!W293)</f>
        <v>0.66454896985348844</v>
      </c>
      <c r="P115" s="1">
        <f>AVERAGE('Raw Data'!AC293,'Raw Data'!AI293,'Raw Data'!AO293)</f>
        <v>4.0553333333333335</v>
      </c>
      <c r="Q115" s="9">
        <f>STDEV('Raw Data'!AC293,'Raw Data'!AI293,'Raw Data'!AO293)</f>
        <v>1.641071702678871</v>
      </c>
      <c r="R115" s="1">
        <f>AVERAGE('Raw Data'!AU293,'Raw Data'!BA293)</f>
        <v>8.6965000000000003</v>
      </c>
      <c r="S115" s="9">
        <f>STDEV('Raw Data'!AU293,'Raw Data'!BA293)</f>
        <v>0.96520075631963753</v>
      </c>
      <c r="T115" s="1">
        <f>AVERAGE('Raw Data'!BM293,'Raw Data'!BS293,'Raw Data'!BY293)</f>
        <v>18.082999999999998</v>
      </c>
      <c r="U115" s="9">
        <f>STDEV('Raw Data'!BM293,'Raw Data'!BS293,'Raw Data'!BY293)</f>
        <v>1.2710515331803043</v>
      </c>
      <c r="W115" s="2">
        <f t="shared" si="16"/>
        <v>-0.77766666666666651</v>
      </c>
      <c r="X115" s="9">
        <f t="shared" si="17"/>
        <v>0.78156606262202366</v>
      </c>
      <c r="Y115" s="2">
        <f t="shared" si="18"/>
        <v>3.3000000000000362E-2</v>
      </c>
      <c r="Z115" s="9">
        <f t="shared" si="19"/>
        <v>2.8157211539337279</v>
      </c>
      <c r="AA115" s="2">
        <f t="shared" si="20"/>
        <v>-0.21300000000000097</v>
      </c>
      <c r="AB115" s="9">
        <f t="shared" si="21"/>
        <v>1.4990663761154814</v>
      </c>
      <c r="AC115" s="2">
        <f t="shared" si="22"/>
        <v>-1.1823333333333323</v>
      </c>
      <c r="AD115" s="9">
        <f t="shared" si="23"/>
        <v>1.3822330664191165</v>
      </c>
    </row>
    <row r="116" spans="1:30" x14ac:dyDescent="0.2">
      <c r="A116" t="str">
        <f>'Raw Data'!A116</f>
        <v>Apo_lipin</v>
      </c>
      <c r="B116">
        <f>'Raw Data'!B116</f>
        <v>710</v>
      </c>
      <c r="C116">
        <f>'Raw Data'!C116</f>
        <v>723</v>
      </c>
      <c r="D116" t="str">
        <f>'Raw Data'!D116</f>
        <v>YHKVSQNGYKFLYC</v>
      </c>
      <c r="E116" s="1">
        <f>AVERAGE('Raw Data'!K116,'Raw Data'!Q116,'Raw Data'!W116)</f>
        <v>1.8203333333333334</v>
      </c>
      <c r="F116" s="9">
        <f>STDEV('Raw Data'!K116,'Raw Data'!Q116,'Raw Data'!W116)</f>
        <v>1.9218047073866117E-2</v>
      </c>
      <c r="G116" s="1">
        <f>AVERAGE('Raw Data'!AC116,'Raw Data'!AI116,'Raw Data'!AO116)</f>
        <v>2.7879999999999998</v>
      </c>
      <c r="H116" s="9">
        <f>STDEV('Raw Data'!AC116,'Raw Data'!AI116,'Raw Data'!AO116)</f>
        <v>0.48724942278057226</v>
      </c>
      <c r="I116" s="1">
        <f>AVERAGE('Raw Data'!AU116,'Raw Data'!BA116)</f>
        <v>6.7025000000000006</v>
      </c>
      <c r="J116" s="9">
        <f>STDEV('Raw Data'!AU116,'Raw Data'!BA116)</f>
        <v>0.50840977567312784</v>
      </c>
      <c r="K116" s="1">
        <f>AVERAGE('Raw Data'!BM116,'Raw Data'!BS116,'Raw Data'!BY116)</f>
        <v>13.913333333333334</v>
      </c>
      <c r="L116" s="9">
        <f>STDEV('Raw Data'!BM116,'Raw Data'!BS116,'Raw Data'!BY116)</f>
        <v>0.75177545406413337</v>
      </c>
      <c r="N116" s="1">
        <f>AVERAGE('Raw Data'!K294,'Raw Data'!Q294,'Raw Data'!W294)</f>
        <v>2.044</v>
      </c>
      <c r="O116" s="9">
        <f>STDEV('Raw Data'!K294,'Raw Data'!Q294,'Raw Data'!W294)</f>
        <v>0.27375353878991215</v>
      </c>
      <c r="P116" s="1">
        <f>AVERAGE('Raw Data'!AC294,'Raw Data'!AI294,'Raw Data'!AO294)</f>
        <v>3.423</v>
      </c>
      <c r="Q116" s="9">
        <f>STDEV('Raw Data'!AC294,'Raw Data'!AI294,'Raw Data'!AO294)</f>
        <v>0.11894956914591999</v>
      </c>
      <c r="R116" s="1">
        <f>AVERAGE('Raw Data'!AU294,'Raw Data'!BA294)</f>
        <v>7.3045000000000009</v>
      </c>
      <c r="S116" s="9">
        <f>STDEV('Raw Data'!AU294,'Raw Data'!BA294)</f>
        <v>1.1547053736776303</v>
      </c>
      <c r="T116" s="1">
        <f>AVERAGE('Raw Data'!BM294,'Raw Data'!BS294,'Raw Data'!BY294)</f>
        <v>14.174333333333331</v>
      </c>
      <c r="U116" s="9">
        <f>STDEV('Raw Data'!BM294,'Raw Data'!BS294,'Raw Data'!BY294)</f>
        <v>1.1417956618122755</v>
      </c>
      <c r="W116" s="2">
        <f t="shared" si="16"/>
        <v>-0.22366666666666668</v>
      </c>
      <c r="X116" s="9">
        <f t="shared" si="17"/>
        <v>0.29297158586377825</v>
      </c>
      <c r="Y116" s="2">
        <f t="shared" si="18"/>
        <v>-0.63500000000000023</v>
      </c>
      <c r="Z116" s="9">
        <f t="shared" si="19"/>
        <v>0.60619899192649229</v>
      </c>
      <c r="AA116" s="2">
        <f t="shared" si="20"/>
        <v>-0.60200000000000031</v>
      </c>
      <c r="AB116" s="9">
        <f t="shared" si="21"/>
        <v>1.6631151493507581</v>
      </c>
      <c r="AC116" s="2">
        <f t="shared" si="22"/>
        <v>-0.26099999999999746</v>
      </c>
      <c r="AD116" s="9">
        <f t="shared" si="23"/>
        <v>1.893571115876409</v>
      </c>
    </row>
    <row r="117" spans="1:30" x14ac:dyDescent="0.2">
      <c r="A117" t="str">
        <f>'Raw Data'!A117</f>
        <v>Apo_lipin</v>
      </c>
      <c r="B117">
        <f>'Raw Data'!B117</f>
        <v>721</v>
      </c>
      <c r="C117">
        <f>'Raw Data'!C117</f>
        <v>725</v>
      </c>
      <c r="D117" t="str">
        <f>'Raw Data'!D117</f>
        <v>LYCSA</v>
      </c>
      <c r="E117" s="1">
        <f>AVERAGE('Raw Data'!K117,'Raw Data'!Q117,'Raw Data'!W117)</f>
        <v>27.068999999999999</v>
      </c>
      <c r="F117" s="9">
        <f>STDEV('Raw Data'!K117,'Raw Data'!Q117,'Raw Data'!W117)</f>
        <v>0.34068607250663935</v>
      </c>
      <c r="G117" s="1">
        <f>AVERAGE('Raw Data'!AC117,'Raw Data'!AI117,'Raw Data'!AO117)</f>
        <v>32.006666666666668</v>
      </c>
      <c r="H117" s="9">
        <f>STDEV('Raw Data'!AC117,'Raw Data'!AI117,'Raw Data'!AO117)</f>
        <v>0.46603576400672586</v>
      </c>
      <c r="I117" s="1">
        <f>AVERAGE('Raw Data'!AU117,'Raw Data'!BA117)</f>
        <v>42.920500000000004</v>
      </c>
      <c r="J117" s="9">
        <f>STDEV('Raw Data'!AU117,'Raw Data'!BA117)</f>
        <v>0.67245854890840706</v>
      </c>
      <c r="K117" s="1">
        <f>AVERAGE('Raw Data'!BM117,'Raw Data'!BS117,'Raw Data'!BY117)</f>
        <v>52.18633333333333</v>
      </c>
      <c r="L117" s="9">
        <f>STDEV('Raw Data'!BM117,'Raw Data'!BS117,'Raw Data'!BY117)</f>
        <v>0.90266402018321845</v>
      </c>
      <c r="N117" s="1">
        <f>AVERAGE('Raw Data'!K295,'Raw Data'!Q295,'Raw Data'!W295)</f>
        <v>25.826666666666664</v>
      </c>
      <c r="O117" s="9">
        <f>STDEV('Raw Data'!K295,'Raw Data'!Q295,'Raw Data'!W295)</f>
        <v>0.85410616045860099</v>
      </c>
      <c r="P117" s="1">
        <f>AVERAGE('Raw Data'!AC295,'Raw Data'!AI295,'Raw Data'!AO295)</f>
        <v>31.313999999999997</v>
      </c>
      <c r="Q117" s="9">
        <f>STDEV('Raw Data'!AC295,'Raw Data'!AI295,'Raw Data'!AO295)</f>
        <v>0.41539017802543171</v>
      </c>
      <c r="R117" s="1">
        <f>AVERAGE('Raw Data'!AU295,'Raw Data'!BA295)</f>
        <v>44.091499999999996</v>
      </c>
      <c r="S117" s="9">
        <f>STDEV('Raw Data'!AU295,'Raw Data'!BA295)</f>
        <v>2.333452377915193E-2</v>
      </c>
      <c r="T117" s="1">
        <f>AVERAGE('Raw Data'!BM295,'Raw Data'!BS295,'Raw Data'!BY295)</f>
        <v>51.753000000000007</v>
      </c>
      <c r="U117" s="9">
        <f>STDEV('Raw Data'!BM295,'Raw Data'!BS295,'Raw Data'!BY295)</f>
        <v>0.44279001795433209</v>
      </c>
      <c r="W117" s="2">
        <f t="shared" si="16"/>
        <v>1.2423333333333346</v>
      </c>
      <c r="X117" s="9">
        <f t="shared" si="17"/>
        <v>1.1947922329652403</v>
      </c>
      <c r="Y117" s="2">
        <f t="shared" si="18"/>
        <v>0.6926666666666712</v>
      </c>
      <c r="Z117" s="9">
        <f t="shared" si="19"/>
        <v>0.88142594203215752</v>
      </c>
      <c r="AA117" s="2">
        <f t="shared" si="20"/>
        <v>-1.1709999999999923</v>
      </c>
      <c r="AB117" s="9">
        <f t="shared" si="21"/>
        <v>0.69579307268755897</v>
      </c>
      <c r="AC117" s="2">
        <f t="shared" si="22"/>
        <v>0.43333333333332291</v>
      </c>
      <c r="AD117" s="9">
        <f t="shared" si="23"/>
        <v>1.3454540381375506</v>
      </c>
    </row>
    <row r="118" spans="1:30" x14ac:dyDescent="0.2">
      <c r="A118" t="str">
        <f>'Raw Data'!A118</f>
        <v>Apo_lipin</v>
      </c>
      <c r="B118">
        <f>'Raw Data'!B118</f>
        <v>724</v>
      </c>
      <c r="C118">
        <f>'Raw Data'!C118</f>
        <v>730</v>
      </c>
      <c r="D118" t="str">
        <f>'Raw Data'!D118</f>
        <v>SARAIGM</v>
      </c>
      <c r="E118" s="1">
        <f>AVERAGE('Raw Data'!K118,'Raw Data'!Q118,'Raw Data'!W118)</f>
        <v>53.022333333333336</v>
      </c>
      <c r="F118" s="9">
        <f>STDEV('Raw Data'!K118,'Raw Data'!Q118,'Raw Data'!W118)</f>
        <v>0.73595946446345595</v>
      </c>
      <c r="G118" s="1">
        <f>AVERAGE('Raw Data'!AC118,'Raw Data'!AI118,'Raw Data'!AO118)</f>
        <v>71.801000000000002</v>
      </c>
      <c r="H118" s="9">
        <f>STDEV('Raw Data'!AC118,'Raw Data'!AI118,'Raw Data'!AO118)</f>
        <v>1.1165979580851841</v>
      </c>
      <c r="I118" s="1">
        <f>AVERAGE('Raw Data'!AU118,'Raw Data'!BA118)</f>
        <v>77.394999999999996</v>
      </c>
      <c r="J118" s="9">
        <f>STDEV('Raw Data'!AU118,'Raw Data'!BA118)</f>
        <v>9.1923881554247966E-2</v>
      </c>
      <c r="K118" s="1">
        <f>AVERAGE('Raw Data'!BM118,'Raw Data'!BS118,'Raw Data'!BY118)</f>
        <v>81.356333333333325</v>
      </c>
      <c r="L118" s="9">
        <f>STDEV('Raw Data'!BM118,'Raw Data'!BS118,'Raw Data'!BY118)</f>
        <v>0.84286792164213409</v>
      </c>
      <c r="N118" s="1">
        <f>AVERAGE('Raw Data'!K296,'Raw Data'!Q296,'Raw Data'!W296)</f>
        <v>49.024333333333324</v>
      </c>
      <c r="O118" s="9">
        <f>STDEV('Raw Data'!K296,'Raw Data'!Q296,'Raw Data'!W296)</f>
        <v>0.46580289107446615</v>
      </c>
      <c r="P118" s="1">
        <f>AVERAGE('Raw Data'!AC296,'Raw Data'!AI296,'Raw Data'!AO296)</f>
        <v>71.177666666666667</v>
      </c>
      <c r="Q118" s="9">
        <f>STDEV('Raw Data'!AC296,'Raw Data'!AI296,'Raw Data'!AO296)</f>
        <v>1.2078262844189656</v>
      </c>
      <c r="R118" s="1">
        <f>AVERAGE('Raw Data'!AU296,'Raw Data'!BA296)</f>
        <v>75.790499999999994</v>
      </c>
      <c r="S118" s="9">
        <f>STDEV('Raw Data'!AU296,'Raw Data'!BA296)</f>
        <v>0.77428192539926877</v>
      </c>
      <c r="T118" s="1">
        <f>AVERAGE('Raw Data'!BM296,'Raw Data'!BS296,'Raw Data'!BY296)</f>
        <v>81.260666666666665</v>
      </c>
      <c r="U118" s="9">
        <f>STDEV('Raw Data'!BM296,'Raw Data'!BS296,'Raw Data'!BY296)</f>
        <v>0.14300466192867528</v>
      </c>
      <c r="W118" s="2">
        <f t="shared" si="16"/>
        <v>3.9980000000000118</v>
      </c>
      <c r="X118" s="9">
        <f t="shared" si="17"/>
        <v>1.2017623555379222</v>
      </c>
      <c r="Y118" s="2">
        <f t="shared" si="18"/>
        <v>0.62333333333333485</v>
      </c>
      <c r="Z118" s="9">
        <f t="shared" si="19"/>
        <v>2.3244242425041497</v>
      </c>
      <c r="AA118" s="2">
        <f t="shared" si="20"/>
        <v>1.6045000000000016</v>
      </c>
      <c r="AB118" s="9">
        <f t="shared" si="21"/>
        <v>0.86620580695351679</v>
      </c>
      <c r="AC118" s="2">
        <f t="shared" si="22"/>
        <v>9.5666666666659239E-2</v>
      </c>
      <c r="AD118" s="9">
        <f t="shared" si="23"/>
        <v>0.98587258357080931</v>
      </c>
    </row>
    <row r="119" spans="1:30" x14ac:dyDescent="0.2">
      <c r="A119" t="str">
        <f>'Raw Data'!A119</f>
        <v>Apo_lipin</v>
      </c>
      <c r="B119">
        <f>'Raw Data'!B119</f>
        <v>724</v>
      </c>
      <c r="C119">
        <f>'Raw Data'!C119</f>
        <v>732</v>
      </c>
      <c r="D119" t="str">
        <f>'Raw Data'!D119</f>
        <v>SARAIGMAD</v>
      </c>
      <c r="E119" s="1">
        <f>AVERAGE('Raw Data'!K119,'Raw Data'!Q119,'Raw Data'!W119)</f>
        <v>47.738666666666667</v>
      </c>
      <c r="F119" s="9">
        <f>STDEV('Raw Data'!K119,'Raw Data'!Q119,'Raw Data'!W119)</f>
        <v>0.5845377090772943</v>
      </c>
      <c r="G119" s="1">
        <f>AVERAGE('Raw Data'!AC119,'Raw Data'!AI119,'Raw Data'!AO119)</f>
        <v>61.744666666666667</v>
      </c>
      <c r="H119" s="9">
        <f>STDEV('Raw Data'!AC119,'Raw Data'!AI119,'Raw Data'!AO119)</f>
        <v>1.5448395817473541</v>
      </c>
      <c r="I119" s="1">
        <f>AVERAGE('Raw Data'!AU119,'Raw Data'!BA119)</f>
        <v>67.781999999999996</v>
      </c>
      <c r="J119" s="9">
        <f>STDEV('Raw Data'!AU119,'Raw Data'!BA119)</f>
        <v>0.86267027304758714</v>
      </c>
      <c r="K119" s="1">
        <f>AVERAGE('Raw Data'!BM119,'Raw Data'!BS119,'Raw Data'!BY119)</f>
        <v>67.177666666666667</v>
      </c>
      <c r="L119" s="9">
        <f>STDEV('Raw Data'!BM119,'Raw Data'!BS119,'Raw Data'!BY119)</f>
        <v>1.4589809228819079</v>
      </c>
      <c r="N119" s="1">
        <f>AVERAGE('Raw Data'!K297,'Raw Data'!Q297,'Raw Data'!W297)</f>
        <v>41.332666666666661</v>
      </c>
      <c r="O119" s="9">
        <f>STDEV('Raw Data'!K297,'Raw Data'!Q297,'Raw Data'!W297)</f>
        <v>0.62393936671228933</v>
      </c>
      <c r="P119" s="1">
        <f>AVERAGE('Raw Data'!AC297,'Raw Data'!AI297,'Raw Data'!AO297)</f>
        <v>59.223666666666666</v>
      </c>
      <c r="Q119" s="9">
        <f>STDEV('Raw Data'!AC297,'Raw Data'!AI297,'Raw Data'!AO297)</f>
        <v>0.92668513171051292</v>
      </c>
      <c r="R119" s="1">
        <f>AVERAGE('Raw Data'!AU297,'Raw Data'!BA297)</f>
        <v>61.924499999999995</v>
      </c>
      <c r="S119" s="9">
        <f>STDEV('Raw Data'!AU297,'Raw Data'!BA297)</f>
        <v>0.98782817331760575</v>
      </c>
      <c r="T119" s="1">
        <f>AVERAGE('Raw Data'!BM297,'Raw Data'!BS297,'Raw Data'!BY297)</f>
        <v>66.957999999999998</v>
      </c>
      <c r="U119" s="9">
        <f>STDEV('Raw Data'!BM297,'Raw Data'!BS297,'Raw Data'!BY297)</f>
        <v>0.96004843627808834</v>
      </c>
      <c r="W119" s="2">
        <f t="shared" si="16"/>
        <v>6.4060000000000059</v>
      </c>
      <c r="X119" s="9">
        <f t="shared" si="17"/>
        <v>1.2084770757895837</v>
      </c>
      <c r="Y119" s="2">
        <f t="shared" si="18"/>
        <v>2.5210000000000008</v>
      </c>
      <c r="Z119" s="9">
        <f t="shared" si="19"/>
        <v>2.4715247134578671</v>
      </c>
      <c r="AA119" s="2">
        <f t="shared" si="20"/>
        <v>5.8575000000000017</v>
      </c>
      <c r="AB119" s="9">
        <f t="shared" si="21"/>
        <v>1.8504984463651928</v>
      </c>
      <c r="AC119" s="2">
        <f t="shared" si="22"/>
        <v>0.21966666666666868</v>
      </c>
      <c r="AD119" s="9">
        <f t="shared" si="23"/>
        <v>2.4190293591599961</v>
      </c>
    </row>
    <row r="120" spans="1:30" x14ac:dyDescent="0.2">
      <c r="A120" t="str">
        <f>'Raw Data'!A120</f>
        <v>Apo_lipin</v>
      </c>
      <c r="B120">
        <f>'Raw Data'!B120</f>
        <v>726</v>
      </c>
      <c r="C120">
        <f>'Raw Data'!C120</f>
        <v>760</v>
      </c>
      <c r="D120" t="str">
        <f>'Raw Data'!D120</f>
        <v>RAIGMADMTRGYLHWVNERGTVLPQGPLLLSPSSL</v>
      </c>
      <c r="E120" s="1">
        <f>AVERAGE('Raw Data'!K120,'Raw Data'!Q120,'Raw Data'!W120)</f>
        <v>36.232999999999997</v>
      </c>
      <c r="F120" s="9">
        <f>STDEV('Raw Data'!K120,'Raw Data'!Q120,'Raw Data'!W120)</f>
        <v>1.4410385144054954</v>
      </c>
      <c r="G120" s="1">
        <f>AVERAGE('Raw Data'!AC120,'Raw Data'!AI120,'Raw Data'!AO120)</f>
        <v>48.459666666666671</v>
      </c>
      <c r="H120" s="9">
        <f>STDEV('Raw Data'!AC120,'Raw Data'!AI120,'Raw Data'!AO120)</f>
        <v>1.5556260261815287</v>
      </c>
      <c r="I120" s="1">
        <f>AVERAGE('Raw Data'!AU120,'Raw Data'!BA120)</f>
        <v>58.686999999999998</v>
      </c>
      <c r="J120" s="9">
        <f>STDEV('Raw Data'!AU120,'Raw Data'!BA120)</f>
        <v>2.68700576850915E-2</v>
      </c>
      <c r="K120" s="1">
        <f>AVERAGE('Raw Data'!BM120,'Raw Data'!BS120,'Raw Data'!BY120)</f>
        <v>60.608666666666664</v>
      </c>
      <c r="L120" s="9">
        <f>STDEV('Raw Data'!BM120,'Raw Data'!BS120,'Raw Data'!BY120)</f>
        <v>0.75128578672389168</v>
      </c>
      <c r="N120" s="1">
        <f>AVERAGE('Raw Data'!K298,'Raw Data'!Q298,'Raw Data'!W298)</f>
        <v>33.021000000000001</v>
      </c>
      <c r="O120" s="9">
        <f>STDEV('Raw Data'!K298,'Raw Data'!Q298,'Raw Data'!W298)</f>
        <v>0.73135285601411415</v>
      </c>
      <c r="P120" s="1">
        <f>AVERAGE('Raw Data'!AC298,'Raw Data'!AI298,'Raw Data'!AO298)</f>
        <v>47.896999999999998</v>
      </c>
      <c r="Q120" s="9">
        <f>STDEV('Raw Data'!AC298,'Raw Data'!AI298,'Raw Data'!AO298)</f>
        <v>1.162832318092337</v>
      </c>
      <c r="R120" s="1">
        <f>AVERAGE('Raw Data'!AU298,'Raw Data'!BA298)</f>
        <v>56.771500000000003</v>
      </c>
      <c r="S120" s="9">
        <f>STDEV('Raw Data'!AU298,'Raw Data'!BA298)</f>
        <v>0.33587572106361108</v>
      </c>
      <c r="T120" s="1">
        <f>AVERAGE('Raw Data'!BM298,'Raw Data'!BS298,'Raw Data'!BY298)</f>
        <v>61.262999999999998</v>
      </c>
      <c r="U120" s="9">
        <f>STDEV('Raw Data'!BM298,'Raw Data'!BS298,'Raw Data'!BY298)</f>
        <v>0.27979099342187669</v>
      </c>
      <c r="W120" s="2">
        <f t="shared" si="16"/>
        <v>3.2119999999999962</v>
      </c>
      <c r="X120" s="9">
        <f t="shared" si="17"/>
        <v>2.1723913704196094</v>
      </c>
      <c r="Y120" s="2">
        <f t="shared" si="18"/>
        <v>0.5626666666666722</v>
      </c>
      <c r="Z120" s="9">
        <f t="shared" si="19"/>
        <v>2.7184583442738655</v>
      </c>
      <c r="AA120" s="2">
        <f t="shared" si="20"/>
        <v>1.9154999999999944</v>
      </c>
      <c r="AB120" s="9">
        <f t="shared" si="21"/>
        <v>0.36274577874870256</v>
      </c>
      <c r="AC120" s="2">
        <f t="shared" si="22"/>
        <v>-0.65433333333333366</v>
      </c>
      <c r="AD120" s="9">
        <f t="shared" si="23"/>
        <v>1.0310767801457683</v>
      </c>
    </row>
    <row r="121" spans="1:30" x14ac:dyDescent="0.2">
      <c r="A121" t="str">
        <f>'Raw Data'!A121</f>
        <v>Apo_lipin</v>
      </c>
      <c r="B121">
        <f>'Raw Data'!B121</f>
        <v>730</v>
      </c>
      <c r="C121">
        <f>'Raw Data'!C121</f>
        <v>738</v>
      </c>
      <c r="D121" t="str">
        <f>'Raw Data'!D121</f>
        <v>MADMTRGYL</v>
      </c>
      <c r="E121" s="1">
        <f>AVERAGE('Raw Data'!K121,'Raw Data'!Q121,'Raw Data'!W121)</f>
        <v>56.001333333333328</v>
      </c>
      <c r="F121" s="9">
        <f>STDEV('Raw Data'!K121,'Raw Data'!Q121,'Raw Data'!W121)</f>
        <v>0.24287925669627014</v>
      </c>
      <c r="G121" s="1">
        <f>AVERAGE('Raw Data'!AC121,'Raw Data'!AI121,'Raw Data'!AO121)</f>
        <v>58.022666666666659</v>
      </c>
      <c r="H121" s="9">
        <f>STDEV('Raw Data'!AC121,'Raw Data'!AI121,'Raw Data'!AO121)</f>
        <v>1.437272532727641</v>
      </c>
      <c r="I121" s="1">
        <f>AVERAGE('Raw Data'!AU121,'Raw Data'!BA121)</f>
        <v>60.436999999999998</v>
      </c>
      <c r="J121" s="9">
        <f>STDEV('Raw Data'!AU121,'Raw Data'!BA121)</f>
        <v>1.5655344135470153</v>
      </c>
      <c r="K121" s="1">
        <f>AVERAGE('Raw Data'!BM121,'Raw Data'!BS121,'Raw Data'!BY121)</f>
        <v>63.891666666666659</v>
      </c>
      <c r="L121" s="9">
        <f>STDEV('Raw Data'!BM121,'Raw Data'!BS121,'Raw Data'!BY121)</f>
        <v>1.6206740367308086</v>
      </c>
      <c r="N121" s="1">
        <f>AVERAGE('Raw Data'!K299,'Raw Data'!Q299,'Raw Data'!W299)</f>
        <v>51.246999999999993</v>
      </c>
      <c r="O121" s="9">
        <f>STDEV('Raw Data'!K299,'Raw Data'!Q299,'Raw Data'!W299)</f>
        <v>0.38385283638394752</v>
      </c>
      <c r="P121" s="1">
        <f>AVERAGE('Raw Data'!AC299,'Raw Data'!AI299,'Raw Data'!AO299)</f>
        <v>57.365666666666669</v>
      </c>
      <c r="Q121" s="9">
        <f>STDEV('Raw Data'!AC299,'Raw Data'!AI299,'Raw Data'!AO299)</f>
        <v>0.95638398843421335</v>
      </c>
      <c r="R121" s="1">
        <f>AVERAGE('Raw Data'!AU299,'Raw Data'!BA299)</f>
        <v>61.060500000000005</v>
      </c>
      <c r="S121" s="9">
        <f>STDEV('Raw Data'!AU299,'Raw Data'!BA299)</f>
        <v>0.97934289194336688</v>
      </c>
      <c r="T121" s="1">
        <f>AVERAGE('Raw Data'!BM299,'Raw Data'!BS299,'Raw Data'!BY299)</f>
        <v>61.542666666666662</v>
      </c>
      <c r="U121" s="9">
        <f>STDEV('Raw Data'!BM299,'Raw Data'!BS299,'Raw Data'!BY299)</f>
        <v>0.20160439810017319</v>
      </c>
      <c r="W121" s="2">
        <f t="shared" si="16"/>
        <v>4.7543333333333351</v>
      </c>
      <c r="X121" s="9">
        <f t="shared" si="17"/>
        <v>0.6267320930802176</v>
      </c>
      <c r="Y121" s="2">
        <f t="shared" si="18"/>
        <v>0.65699999999998937</v>
      </c>
      <c r="Z121" s="9">
        <f t="shared" si="19"/>
        <v>2.3936565211618541</v>
      </c>
      <c r="AA121" s="2">
        <f t="shared" si="20"/>
        <v>-0.62350000000000705</v>
      </c>
      <c r="AB121" s="9">
        <f t="shared" si="21"/>
        <v>2.5448773054903819</v>
      </c>
      <c r="AC121" s="2">
        <f t="shared" si="22"/>
        <v>2.3489999999999966</v>
      </c>
      <c r="AD121" s="9">
        <f t="shared" si="23"/>
        <v>1.8222784348309817</v>
      </c>
    </row>
    <row r="122" spans="1:30" x14ac:dyDescent="0.2">
      <c r="A122" t="str">
        <f>'Raw Data'!A122</f>
        <v>Apo_lipin</v>
      </c>
      <c r="B122">
        <f>'Raw Data'!B122</f>
        <v>731</v>
      </c>
      <c r="C122">
        <f>'Raw Data'!C122</f>
        <v>743</v>
      </c>
      <c r="D122" t="str">
        <f>'Raw Data'!D122</f>
        <v>ADMTRGYLHWVNE</v>
      </c>
      <c r="E122" s="1">
        <f>AVERAGE('Raw Data'!K122,'Raw Data'!Q122,'Raw Data'!W122)</f>
        <v>44.138666666666666</v>
      </c>
      <c r="F122" s="9">
        <f>STDEV('Raw Data'!K122,'Raw Data'!Q122,'Raw Data'!W122)</f>
        <v>0.88080436723107547</v>
      </c>
      <c r="G122" s="1">
        <f>AVERAGE('Raw Data'!AC122,'Raw Data'!AI122,'Raw Data'!AO122)</f>
        <v>53.262</v>
      </c>
      <c r="H122" s="9">
        <f>STDEV('Raw Data'!AC122,'Raw Data'!AI122,'Raw Data'!AO122)</f>
        <v>0.70272896624516656</v>
      </c>
      <c r="I122" s="1">
        <f>AVERAGE('Raw Data'!AU122,'Raw Data'!BA122)</f>
        <v>56.462500000000006</v>
      </c>
      <c r="J122" s="9">
        <f>STDEV('Raw Data'!AU122,'Raw Data'!BA122)</f>
        <v>0.76721085758740459</v>
      </c>
      <c r="K122" s="1">
        <f>AVERAGE('Raw Data'!BM122,'Raw Data'!BS122,'Raw Data'!BY122)</f>
        <v>57.964999999999996</v>
      </c>
      <c r="L122" s="9">
        <f>STDEV('Raw Data'!BM122,'Raw Data'!BS122,'Raw Data'!BY122)</f>
        <v>0.48144885501992646</v>
      </c>
      <c r="N122" s="1">
        <f>AVERAGE('Raw Data'!K300,'Raw Data'!Q300,'Raw Data'!W300)</f>
        <v>39.926666666666669</v>
      </c>
      <c r="O122" s="9">
        <f>STDEV('Raw Data'!K300,'Raw Data'!Q300,'Raw Data'!W300)</f>
        <v>0.41614580778056059</v>
      </c>
      <c r="P122" s="1">
        <f>AVERAGE('Raw Data'!AC300,'Raw Data'!AI300,'Raw Data'!AO300)</f>
        <v>51.368666666666662</v>
      </c>
      <c r="Q122" s="9">
        <f>STDEV('Raw Data'!AC300,'Raw Data'!AI300,'Raw Data'!AO300)</f>
        <v>0.95843744362025696</v>
      </c>
      <c r="R122" s="1">
        <f>AVERAGE('Raw Data'!AU300,'Raw Data'!BA300)</f>
        <v>55.902500000000003</v>
      </c>
      <c r="S122" s="9">
        <f>STDEV('Raw Data'!AU300,'Raw Data'!BA300)</f>
        <v>0.54093668760770419</v>
      </c>
      <c r="T122" s="1">
        <f>AVERAGE('Raw Data'!BM300,'Raw Data'!BS300,'Raw Data'!BY300)</f>
        <v>57.441666666666663</v>
      </c>
      <c r="U122" s="9">
        <f>STDEV('Raw Data'!BM300,'Raw Data'!BS300,'Raw Data'!BY300)</f>
        <v>0.93907205971284868</v>
      </c>
      <c r="W122" s="2">
        <f t="shared" si="16"/>
        <v>4.2119999999999962</v>
      </c>
      <c r="X122" s="9">
        <f t="shared" si="17"/>
        <v>1.2969501750116361</v>
      </c>
      <c r="Y122" s="2">
        <f t="shared" si="18"/>
        <v>1.893333333333338</v>
      </c>
      <c r="Z122" s="9">
        <f t="shared" si="19"/>
        <v>1.6611664098654235</v>
      </c>
      <c r="AA122" s="2">
        <f t="shared" si="20"/>
        <v>0.56000000000000227</v>
      </c>
      <c r="AB122" s="9">
        <f t="shared" si="21"/>
        <v>1.3081475451951088</v>
      </c>
      <c r="AC122" s="2">
        <f t="shared" si="22"/>
        <v>0.52333333333333343</v>
      </c>
      <c r="AD122" s="9">
        <f t="shared" si="23"/>
        <v>1.4205209147327751</v>
      </c>
    </row>
    <row r="123" spans="1:30" x14ac:dyDescent="0.2">
      <c r="A123" t="str">
        <f>'Raw Data'!A123</f>
        <v>Apo_lipin</v>
      </c>
      <c r="B123">
        <f>'Raw Data'!B123</f>
        <v>731</v>
      </c>
      <c r="C123">
        <f>'Raw Data'!C123</f>
        <v>754</v>
      </c>
      <c r="D123" t="str">
        <f>'Raw Data'!D123</f>
        <v>ADMTRGYLHWVNERGTVLPQGPLL</v>
      </c>
      <c r="E123" s="1">
        <f>AVERAGE('Raw Data'!K123,'Raw Data'!Q123,'Raw Data'!W123)</f>
        <v>35.06133333333333</v>
      </c>
      <c r="F123" s="9">
        <f>STDEV('Raw Data'!K123,'Raw Data'!Q123,'Raw Data'!W123)</f>
        <v>1.2588412661385588</v>
      </c>
      <c r="G123" s="1">
        <f>AVERAGE('Raw Data'!AC123,'Raw Data'!AI123,'Raw Data'!AO123)</f>
        <v>45.979000000000006</v>
      </c>
      <c r="H123" s="9">
        <f>STDEV('Raw Data'!AC123,'Raw Data'!AI123,'Raw Data'!AO123)</f>
        <v>1.0507430704030347</v>
      </c>
      <c r="I123" s="1">
        <f>AVERAGE('Raw Data'!AU123,'Raw Data'!BA123)</f>
        <v>54.6785</v>
      </c>
      <c r="J123" s="9">
        <f>STDEV('Raw Data'!AU123,'Raw Data'!BA123)</f>
        <v>0.23122391744799975</v>
      </c>
      <c r="K123" s="1">
        <f>AVERAGE('Raw Data'!BM123,'Raw Data'!BS123,'Raw Data'!BY123)</f>
        <v>56.77</v>
      </c>
      <c r="L123" s="9">
        <f>STDEV('Raw Data'!BM123,'Raw Data'!BS123,'Raw Data'!BY123)</f>
        <v>0.44680308861958457</v>
      </c>
      <c r="N123" s="1">
        <f>AVERAGE('Raw Data'!K301,'Raw Data'!Q301,'Raw Data'!W301)</f>
        <v>32.014666666666663</v>
      </c>
      <c r="O123" s="9">
        <f>STDEV('Raw Data'!K301,'Raw Data'!Q301,'Raw Data'!W301)</f>
        <v>0.72171277758768648</v>
      </c>
      <c r="P123" s="1">
        <f>AVERAGE('Raw Data'!AC301,'Raw Data'!AI301,'Raw Data'!AO301)</f>
        <v>44.536999999999999</v>
      </c>
      <c r="Q123" s="9">
        <f>STDEV('Raw Data'!AC301,'Raw Data'!AI301,'Raw Data'!AO301)</f>
        <v>0.36811818754307868</v>
      </c>
      <c r="R123" s="1">
        <f>AVERAGE('Raw Data'!AU301,'Raw Data'!BA301)</f>
        <v>52.939499999999995</v>
      </c>
      <c r="S123" s="9">
        <f>STDEV('Raw Data'!AU301,'Raw Data'!BA301)</f>
        <v>1.2112739161725565</v>
      </c>
      <c r="T123" s="1">
        <f>AVERAGE('Raw Data'!BM301,'Raw Data'!BS301,'Raw Data'!BY301)</f>
        <v>56.809333333333335</v>
      </c>
      <c r="U123" s="9">
        <f>STDEV('Raw Data'!BM301,'Raw Data'!BS301,'Raw Data'!BY301)</f>
        <v>0.43700839046101958</v>
      </c>
      <c r="W123" s="2">
        <f t="shared" si="16"/>
        <v>3.0466666666666669</v>
      </c>
      <c r="X123" s="9">
        <f t="shared" si="17"/>
        <v>1.9805540437262454</v>
      </c>
      <c r="Y123" s="2">
        <f t="shared" si="18"/>
        <v>1.4420000000000073</v>
      </c>
      <c r="Z123" s="9">
        <f t="shared" si="19"/>
        <v>1.4188612579461135</v>
      </c>
      <c r="AA123" s="2">
        <f t="shared" si="20"/>
        <v>1.7390000000000043</v>
      </c>
      <c r="AB123" s="9">
        <f t="shared" si="21"/>
        <v>1.4424978336205563</v>
      </c>
      <c r="AC123" s="2">
        <f t="shared" si="22"/>
        <v>-3.9333333333331666E-2</v>
      </c>
      <c r="AD123" s="9">
        <f t="shared" si="23"/>
        <v>0.8838114790806042</v>
      </c>
    </row>
    <row r="124" spans="1:30" x14ac:dyDescent="0.2">
      <c r="A124" t="str">
        <f>'Raw Data'!A124</f>
        <v>Apo_lipin</v>
      </c>
      <c r="B124">
        <f>'Raw Data'!B124</f>
        <v>731</v>
      </c>
      <c r="C124">
        <f>'Raw Data'!C124</f>
        <v>760</v>
      </c>
      <c r="D124" t="str">
        <f>'Raw Data'!D124</f>
        <v>ADMTRGYLHWVNERGTVLPQGPLLLSPSSL</v>
      </c>
      <c r="E124" s="1">
        <f>AVERAGE('Raw Data'!K124,'Raw Data'!Q124,'Raw Data'!W124)</f>
        <v>32.625</v>
      </c>
      <c r="F124" s="9">
        <f>STDEV('Raw Data'!K124,'Raw Data'!Q124,'Raw Data'!W124)</f>
        <v>1.3399899253352594</v>
      </c>
      <c r="G124" s="1">
        <f>AVERAGE('Raw Data'!AC124,'Raw Data'!AI124,'Raw Data'!AO124)</f>
        <v>45.420333333333332</v>
      </c>
      <c r="H124" s="9">
        <f>STDEV('Raw Data'!AC124,'Raw Data'!AI124,'Raw Data'!AO124)</f>
        <v>1.21320415979065</v>
      </c>
      <c r="I124" s="1">
        <f>AVERAGE('Raw Data'!AU124,'Raw Data'!BA124)</f>
        <v>55.236499999999999</v>
      </c>
      <c r="J124" s="9">
        <f>STDEV('Raw Data'!AU124,'Raw Data'!BA124)</f>
        <v>0.11525840533340492</v>
      </c>
      <c r="K124" s="1">
        <f>AVERAGE('Raw Data'!BM124,'Raw Data'!BS124,'Raw Data'!BY124)</f>
        <v>58.122999999999998</v>
      </c>
      <c r="L124" s="9">
        <f>STDEV('Raw Data'!BM124,'Raw Data'!BS124,'Raw Data'!BY124)</f>
        <v>0.82281164308728505</v>
      </c>
      <c r="N124" s="1">
        <f>AVERAGE('Raw Data'!K302,'Raw Data'!Q302,'Raw Data'!W302)</f>
        <v>29.956666666666667</v>
      </c>
      <c r="O124" s="9">
        <f>STDEV('Raw Data'!K302,'Raw Data'!Q302,'Raw Data'!W302)</f>
        <v>0.52323449172749814</v>
      </c>
      <c r="P124" s="1">
        <f>AVERAGE('Raw Data'!AC302,'Raw Data'!AI302,'Raw Data'!AO302)</f>
        <v>44.134333333333338</v>
      </c>
      <c r="Q124" s="9">
        <f>STDEV('Raw Data'!AC302,'Raw Data'!AI302,'Raw Data'!AO302)</f>
        <v>0.37069709107751542</v>
      </c>
      <c r="R124" s="1">
        <f>AVERAGE('Raw Data'!AU302,'Raw Data'!BA302)</f>
        <v>53.602000000000004</v>
      </c>
      <c r="S124" s="9">
        <f>STDEV('Raw Data'!AU302,'Raw Data'!BA302)</f>
        <v>0.94186623254048185</v>
      </c>
      <c r="T124" s="1">
        <f>AVERAGE('Raw Data'!BM302,'Raw Data'!BS302,'Raw Data'!BY302)</f>
        <v>58.269000000000005</v>
      </c>
      <c r="U124" s="9">
        <f>STDEV('Raw Data'!BM302,'Raw Data'!BS302,'Raw Data'!BY302)</f>
        <v>0.27282045377867292</v>
      </c>
      <c r="W124" s="2">
        <f t="shared" si="16"/>
        <v>2.668333333333333</v>
      </c>
      <c r="X124" s="9">
        <f t="shared" si="17"/>
        <v>1.8632244170627574</v>
      </c>
      <c r="Y124" s="2">
        <f t="shared" si="18"/>
        <v>1.2859999999999943</v>
      </c>
      <c r="Z124" s="9">
        <f t="shared" si="19"/>
        <v>1.5839012508681654</v>
      </c>
      <c r="AA124" s="2">
        <f t="shared" si="20"/>
        <v>1.6344999999999956</v>
      </c>
      <c r="AB124" s="9">
        <f t="shared" si="21"/>
        <v>1.0571246378738868</v>
      </c>
      <c r="AC124" s="2">
        <f t="shared" si="22"/>
        <v>-0.1460000000000079</v>
      </c>
      <c r="AD124" s="9">
        <f t="shared" si="23"/>
        <v>1.0956320968659581</v>
      </c>
    </row>
    <row r="125" spans="1:30" x14ac:dyDescent="0.2">
      <c r="A125" t="str">
        <f>'Raw Data'!A125</f>
        <v>Apo_lipin</v>
      </c>
      <c r="B125">
        <f>'Raw Data'!B125</f>
        <v>733</v>
      </c>
      <c r="C125">
        <f>'Raw Data'!C125</f>
        <v>754</v>
      </c>
      <c r="D125" t="str">
        <f>'Raw Data'!D125</f>
        <v>MTRGYLHWVNERGTVLPQGPLL</v>
      </c>
      <c r="E125" s="1">
        <f>AVERAGE('Raw Data'!K125,'Raw Data'!Q125,'Raw Data'!W125)</f>
        <v>29.797000000000001</v>
      </c>
      <c r="F125" s="9">
        <f>STDEV('Raw Data'!K125,'Raw Data'!Q125,'Raw Data'!W125)</f>
        <v>1.3892915460766322</v>
      </c>
      <c r="G125" s="1">
        <f>AVERAGE('Raw Data'!AC125,'Raw Data'!AI125,'Raw Data'!AO125)</f>
        <v>40.137333333333338</v>
      </c>
      <c r="H125" s="9">
        <f>STDEV('Raw Data'!AC125,'Raw Data'!AI125,'Raw Data'!AO125)</f>
        <v>1.1487947307214343</v>
      </c>
      <c r="I125" s="1">
        <f>AVERAGE('Raw Data'!AU125,'Raw Data'!BA125)</f>
        <v>48.1</v>
      </c>
      <c r="J125" s="9">
        <f>STDEV('Raw Data'!AU125,'Raw Data'!BA125)</f>
        <v>0.56851385207398564</v>
      </c>
      <c r="K125" s="1">
        <f>AVERAGE('Raw Data'!BM125,'Raw Data'!BS125,'Raw Data'!BY125)</f>
        <v>49.59</v>
      </c>
      <c r="L125" s="9">
        <f>STDEV('Raw Data'!BM125,'Raw Data'!BS125,'Raw Data'!BY125)</f>
        <v>0.65613184650647693</v>
      </c>
      <c r="N125" s="1">
        <f>AVERAGE('Raw Data'!K303,'Raw Data'!Q303,'Raw Data'!W303)</f>
        <v>26.899666666666665</v>
      </c>
      <c r="O125" s="9">
        <f>STDEV('Raw Data'!K303,'Raw Data'!Q303,'Raw Data'!W303)</f>
        <v>1.0142831623039661</v>
      </c>
      <c r="P125" s="1">
        <f>AVERAGE('Raw Data'!AC303,'Raw Data'!AI303,'Raw Data'!AO303)</f>
        <v>38.993666666666662</v>
      </c>
      <c r="Q125" s="9">
        <f>STDEV('Raw Data'!AC303,'Raw Data'!AI303,'Raw Data'!AO303)</f>
        <v>0.16205348911187625</v>
      </c>
      <c r="R125" s="1">
        <f>AVERAGE('Raw Data'!AU303,'Raw Data'!BA303)</f>
        <v>47.762500000000003</v>
      </c>
      <c r="S125" s="9">
        <f>STDEV('Raw Data'!AU303,'Raw Data'!BA303)</f>
        <v>0.69791439303112368</v>
      </c>
      <c r="T125" s="1">
        <f>AVERAGE('Raw Data'!BM303,'Raw Data'!BS303,'Raw Data'!BY303)</f>
        <v>50.011333333333333</v>
      </c>
      <c r="U125" s="9">
        <f>STDEV('Raw Data'!BM303,'Raw Data'!BS303,'Raw Data'!BY303)</f>
        <v>0.5881499241973358</v>
      </c>
      <c r="W125" s="2">
        <f t="shared" si="16"/>
        <v>2.8973333333333358</v>
      </c>
      <c r="X125" s="9">
        <f t="shared" si="17"/>
        <v>2.4035747083805985</v>
      </c>
      <c r="Y125" s="2">
        <f t="shared" si="18"/>
        <v>1.1436666666666753</v>
      </c>
      <c r="Z125" s="9">
        <f t="shared" si="19"/>
        <v>1.3108482198333107</v>
      </c>
      <c r="AA125" s="2">
        <f t="shared" si="20"/>
        <v>0.33749999999999858</v>
      </c>
      <c r="AB125" s="9">
        <f t="shared" si="21"/>
        <v>1.2664282451051094</v>
      </c>
      <c r="AC125" s="2">
        <f t="shared" si="22"/>
        <v>-0.42133333333332956</v>
      </c>
      <c r="AD125" s="9">
        <f t="shared" si="23"/>
        <v>1.2442817707038127</v>
      </c>
    </row>
    <row r="126" spans="1:30" x14ac:dyDescent="0.2">
      <c r="A126" t="str">
        <f>'Raw Data'!A126</f>
        <v>Apo_lipin</v>
      </c>
      <c r="B126">
        <f>'Raw Data'!B126</f>
        <v>733</v>
      </c>
      <c r="C126">
        <f>'Raw Data'!C126</f>
        <v>760</v>
      </c>
      <c r="D126" t="str">
        <f>'Raw Data'!D126</f>
        <v>MTRGYLHWVNERGTVLPQGPLLLSPSSL</v>
      </c>
      <c r="E126" s="1">
        <f>AVERAGE('Raw Data'!K126,'Raw Data'!Q126,'Raw Data'!W126)</f>
        <v>27.624333333333329</v>
      </c>
      <c r="F126" s="9">
        <f>STDEV('Raw Data'!K126,'Raw Data'!Q126,'Raw Data'!W126)</f>
        <v>1.6680450633401176</v>
      </c>
      <c r="G126" s="1">
        <f>AVERAGE('Raw Data'!AC126,'Raw Data'!AI126,'Raw Data'!AO126)</f>
        <v>39.189666666666675</v>
      </c>
      <c r="H126" s="9">
        <f>STDEV('Raw Data'!AC126,'Raw Data'!AI126,'Raw Data'!AO126)</f>
        <v>0.94285435425273101</v>
      </c>
      <c r="I126" s="1">
        <f>AVERAGE('Raw Data'!AU126,'Raw Data'!BA126)</f>
        <v>50.357500000000002</v>
      </c>
      <c r="J126" s="9">
        <f>STDEV('Raw Data'!AU126,'Raw Data'!BA126)</f>
        <v>1.4474475810888607</v>
      </c>
      <c r="K126" s="1">
        <f>AVERAGE('Raw Data'!BM126,'Raw Data'!BS126,'Raw Data'!BY126)</f>
        <v>52.93533333333334</v>
      </c>
      <c r="L126" s="9">
        <f>STDEV('Raw Data'!BM126,'Raw Data'!BS126,'Raw Data'!BY126)</f>
        <v>1.2061659642575453</v>
      </c>
      <c r="N126" s="1">
        <f>AVERAGE('Raw Data'!K304,'Raw Data'!Q304,'Raw Data'!W304)</f>
        <v>24.851666666666663</v>
      </c>
      <c r="O126" s="9">
        <f>STDEV('Raw Data'!K304,'Raw Data'!Q304,'Raw Data'!W304)</f>
        <v>0.87618053695190812</v>
      </c>
      <c r="P126" s="1">
        <f>AVERAGE('Raw Data'!AC304,'Raw Data'!AI304,'Raw Data'!AO304)</f>
        <v>38.742666666666672</v>
      </c>
      <c r="Q126" s="9">
        <f>STDEV('Raw Data'!AC304,'Raw Data'!AI304,'Raw Data'!AO304)</f>
        <v>0.21252372416587811</v>
      </c>
      <c r="R126" s="1">
        <f>AVERAGE('Raw Data'!AU304,'Raw Data'!BA304)</f>
        <v>47.900999999999996</v>
      </c>
      <c r="S126" s="9">
        <f>STDEV('Raw Data'!AU304,'Raw Data'!BA304)</f>
        <v>1.5202795795510762</v>
      </c>
      <c r="T126" s="1">
        <f>AVERAGE('Raw Data'!BM304,'Raw Data'!BS304,'Raw Data'!BY304)</f>
        <v>53.165333333333329</v>
      </c>
      <c r="U126" s="9">
        <f>STDEV('Raw Data'!BM304,'Raw Data'!BS304,'Raw Data'!BY304)</f>
        <v>0.70963535237002684</v>
      </c>
      <c r="W126" s="2">
        <f t="shared" si="16"/>
        <v>2.7726666666666659</v>
      </c>
      <c r="X126" s="9">
        <f t="shared" si="17"/>
        <v>2.5442256002920258</v>
      </c>
      <c r="Y126" s="2">
        <f t="shared" si="18"/>
        <v>0.44700000000000273</v>
      </c>
      <c r="Z126" s="9">
        <f t="shared" si="19"/>
        <v>1.1553780784186092</v>
      </c>
      <c r="AA126" s="2">
        <f t="shared" si="20"/>
        <v>2.4565000000000055</v>
      </c>
      <c r="AB126" s="9">
        <f t="shared" si="21"/>
        <v>2.9677271606399369</v>
      </c>
      <c r="AC126" s="2">
        <f t="shared" si="22"/>
        <v>-0.22999999999998977</v>
      </c>
      <c r="AD126" s="9">
        <f t="shared" si="23"/>
        <v>1.9158013166275722</v>
      </c>
    </row>
    <row r="127" spans="1:30" x14ac:dyDescent="0.2">
      <c r="A127" t="str">
        <f>'Raw Data'!A127</f>
        <v>Apo_lipin</v>
      </c>
      <c r="B127">
        <f>'Raw Data'!B127</f>
        <v>734</v>
      </c>
      <c r="C127">
        <f>'Raw Data'!C127</f>
        <v>754</v>
      </c>
      <c r="D127" t="str">
        <f>'Raw Data'!D127</f>
        <v>TRGYLHWVNERGTVLPQGPLL</v>
      </c>
      <c r="E127" s="1">
        <f>AVERAGE('Raw Data'!K127,'Raw Data'!Q127,'Raw Data'!W127)</f>
        <v>29.188333333333333</v>
      </c>
      <c r="F127" s="9">
        <f>STDEV('Raw Data'!K127,'Raw Data'!Q127,'Raw Data'!W127)</f>
        <v>1.3296181156006155</v>
      </c>
      <c r="G127" s="1">
        <f>AVERAGE('Raw Data'!AC127,'Raw Data'!AI127,'Raw Data'!AO127)</f>
        <v>39.19533333333333</v>
      </c>
      <c r="H127" s="9">
        <f>STDEV('Raw Data'!AC127,'Raw Data'!AI127,'Raw Data'!AO127)</f>
        <v>1.306943890659938</v>
      </c>
      <c r="I127" s="1">
        <f>AVERAGE('Raw Data'!AU127,'Raw Data'!BA127)</f>
        <v>46.448</v>
      </c>
      <c r="J127" s="9">
        <f>STDEV('Raw Data'!AU127,'Raw Data'!BA127)</f>
        <v>1.009748483534388</v>
      </c>
      <c r="K127" s="1">
        <f>AVERAGE('Raw Data'!BM127,'Raw Data'!BS127,'Raw Data'!BY127)</f>
        <v>48.864333333333327</v>
      </c>
      <c r="L127" s="9">
        <f>STDEV('Raw Data'!BM127,'Raw Data'!BS127,'Raw Data'!BY127)</f>
        <v>1.0993385890313006</v>
      </c>
      <c r="N127" s="1">
        <f>AVERAGE('Raw Data'!K305,'Raw Data'!Q305,'Raw Data'!W305)</f>
        <v>26.608666666666664</v>
      </c>
      <c r="O127" s="9">
        <f>STDEV('Raw Data'!K305,'Raw Data'!Q305,'Raw Data'!W305)</f>
        <v>1.1347441708743589</v>
      </c>
      <c r="P127" s="1">
        <f>AVERAGE('Raw Data'!AC305,'Raw Data'!AI305,'Raw Data'!AO305)</f>
        <v>38.520666666666671</v>
      </c>
      <c r="Q127" s="9">
        <f>STDEV('Raw Data'!AC305,'Raw Data'!AI305,'Raw Data'!AO305)</f>
        <v>0.56493037919139577</v>
      </c>
      <c r="R127" s="1">
        <f>AVERAGE('Raw Data'!AU305,'Raw Data'!BA305)</f>
        <v>46.9435</v>
      </c>
      <c r="S127" s="9">
        <f>STDEV('Raw Data'!AU305,'Raw Data'!BA305)</f>
        <v>0.54376511473245892</v>
      </c>
      <c r="T127" s="1">
        <f>AVERAGE('Raw Data'!BM305,'Raw Data'!BS305,'Raw Data'!BY305)</f>
        <v>49.06</v>
      </c>
      <c r="U127" s="9">
        <f>STDEV('Raw Data'!BM305,'Raw Data'!BS305,'Raw Data'!BY305)</f>
        <v>0.44422629368374672</v>
      </c>
      <c r="W127" s="2">
        <f t="shared" si="16"/>
        <v>2.5796666666666681</v>
      </c>
      <c r="X127" s="9">
        <f t="shared" si="17"/>
        <v>2.4643622864749744</v>
      </c>
      <c r="Y127" s="2">
        <f t="shared" si="18"/>
        <v>0.67466666666665986</v>
      </c>
      <c r="Z127" s="9">
        <f t="shared" si="19"/>
        <v>1.8718742698513338</v>
      </c>
      <c r="AA127" s="2">
        <f t="shared" si="20"/>
        <v>-0.49549999999999983</v>
      </c>
      <c r="AB127" s="9">
        <f t="shared" si="21"/>
        <v>1.5535135982668469</v>
      </c>
      <c r="AC127" s="2">
        <f t="shared" si="22"/>
        <v>-0.19566666666667487</v>
      </c>
      <c r="AD127" s="9">
        <f t="shared" si="23"/>
        <v>1.5435648827150472</v>
      </c>
    </row>
    <row r="128" spans="1:30" x14ac:dyDescent="0.2">
      <c r="A128" t="str">
        <f>'Raw Data'!A128</f>
        <v>Apo_lipin</v>
      </c>
      <c r="B128">
        <f>'Raw Data'!B128</f>
        <v>734</v>
      </c>
      <c r="C128">
        <f>'Raw Data'!C128</f>
        <v>760</v>
      </c>
      <c r="D128" t="str">
        <f>'Raw Data'!D128</f>
        <v>TRGYLHWVNERGTVLPQGPLLLSPSSL</v>
      </c>
      <c r="E128" s="1">
        <f>AVERAGE('Raw Data'!K128,'Raw Data'!Q128,'Raw Data'!W128)</f>
        <v>27.266000000000002</v>
      </c>
      <c r="F128" s="9">
        <f>STDEV('Raw Data'!K128,'Raw Data'!Q128,'Raw Data'!W128)</f>
        <v>1.2501507909048404</v>
      </c>
      <c r="G128" s="1">
        <f>AVERAGE('Raw Data'!AC128,'Raw Data'!AI128,'Raw Data'!AO128)</f>
        <v>39.503999999999998</v>
      </c>
      <c r="H128" s="9">
        <f>STDEV('Raw Data'!AC128,'Raw Data'!AI128,'Raw Data'!AO128)</f>
        <v>1.2384163274117479</v>
      </c>
      <c r="I128" s="1">
        <f>AVERAGE('Raw Data'!AU128,'Raw Data'!BA128)</f>
        <v>49.272500000000001</v>
      </c>
      <c r="J128" s="9">
        <f>STDEV('Raw Data'!AU128,'Raw Data'!BA128)</f>
        <v>1.498359269334294</v>
      </c>
      <c r="K128" s="1">
        <f>AVERAGE('Raw Data'!BM128,'Raw Data'!BS128,'Raw Data'!BY128)</f>
        <v>52.85766666666666</v>
      </c>
      <c r="L128" s="9">
        <f>STDEV('Raw Data'!BM128,'Raw Data'!BS128,'Raw Data'!BY128)</f>
        <v>0.76404275622070539</v>
      </c>
      <c r="N128" s="1">
        <f>AVERAGE('Raw Data'!K306,'Raw Data'!Q306,'Raw Data'!W306)</f>
        <v>25.135999999999999</v>
      </c>
      <c r="O128" s="9">
        <f>STDEV('Raw Data'!K306,'Raw Data'!Q306,'Raw Data'!W306)</f>
        <v>0.74291251167280903</v>
      </c>
      <c r="P128" s="1">
        <f>AVERAGE('Raw Data'!AC306,'Raw Data'!AI306,'Raw Data'!AO306)</f>
        <v>38.68099999999999</v>
      </c>
      <c r="Q128" s="9">
        <f>STDEV('Raw Data'!AC306,'Raw Data'!AI306,'Raw Data'!AO306)</f>
        <v>0.28860526675720849</v>
      </c>
      <c r="R128" s="1">
        <f>AVERAGE('Raw Data'!AU306,'Raw Data'!BA306)</f>
        <v>48.017499999999998</v>
      </c>
      <c r="S128" s="9">
        <f>STDEV('Raw Data'!AU306,'Raw Data'!BA306)</f>
        <v>0.78700984746062708</v>
      </c>
      <c r="T128" s="1">
        <f>AVERAGE('Raw Data'!BM306,'Raw Data'!BS306,'Raw Data'!BY306)</f>
        <v>53.113666666666667</v>
      </c>
      <c r="U128" s="9">
        <f>STDEV('Raw Data'!BM306,'Raw Data'!BS306,'Raw Data'!BY306)</f>
        <v>0.79219273749090557</v>
      </c>
      <c r="W128" s="2">
        <f t="shared" si="16"/>
        <v>2.1300000000000026</v>
      </c>
      <c r="X128" s="9">
        <f t="shared" si="17"/>
        <v>1.9930633025776494</v>
      </c>
      <c r="Y128" s="2">
        <f t="shared" si="18"/>
        <v>0.8230000000000075</v>
      </c>
      <c r="Z128" s="9">
        <f t="shared" si="19"/>
        <v>1.5270215941689564</v>
      </c>
      <c r="AA128" s="2">
        <f t="shared" si="20"/>
        <v>1.2550000000000026</v>
      </c>
      <c r="AB128" s="9">
        <f t="shared" si="21"/>
        <v>2.2853691167949211</v>
      </c>
      <c r="AC128" s="2">
        <f t="shared" si="22"/>
        <v>-0.25600000000000733</v>
      </c>
      <c r="AD128" s="9">
        <f t="shared" si="23"/>
        <v>1.556235493711611</v>
      </c>
    </row>
    <row r="129" spans="1:30" x14ac:dyDescent="0.2">
      <c r="A129" t="str">
        <f>'Raw Data'!A129</f>
        <v>Apo_lipin</v>
      </c>
      <c r="B129">
        <f>'Raw Data'!B129</f>
        <v>739</v>
      </c>
      <c r="C129">
        <f>'Raw Data'!C129</f>
        <v>754</v>
      </c>
      <c r="D129" t="str">
        <f>'Raw Data'!D129</f>
        <v>HWVNERGTVLPQGPLL</v>
      </c>
      <c r="E129" s="1">
        <f>AVERAGE('Raw Data'!K129,'Raw Data'!Q129,'Raw Data'!W129)</f>
        <v>28.501999999999999</v>
      </c>
      <c r="F129" s="9">
        <f>STDEV('Raw Data'!K129,'Raw Data'!Q129,'Raw Data'!W129)</f>
        <v>1.0719286356842974</v>
      </c>
      <c r="G129" s="1">
        <f>AVERAGE('Raw Data'!AC129,'Raw Data'!AI129,'Raw Data'!AO129)</f>
        <v>39.133333333333333</v>
      </c>
      <c r="H129" s="9">
        <f>STDEV('Raw Data'!AC129,'Raw Data'!AI129,'Raw Data'!AO129)</f>
        <v>0.95232154933789503</v>
      </c>
      <c r="I129" s="1">
        <f>AVERAGE('Raw Data'!AU129,'Raw Data'!BA129)</f>
        <v>49.759</v>
      </c>
      <c r="J129" s="9">
        <f>STDEV('Raw Data'!AU129,'Raw Data'!BA129)</f>
        <v>0.89378297141979313</v>
      </c>
      <c r="K129" s="1">
        <f>AVERAGE('Raw Data'!BM129,'Raw Data'!BS129,'Raw Data'!BY129)</f>
        <v>51.985666666666667</v>
      </c>
      <c r="L129" s="9">
        <f>STDEV('Raw Data'!BM129,'Raw Data'!BS129,'Raw Data'!BY129)</f>
        <v>0.47311978750981704</v>
      </c>
      <c r="N129" s="1">
        <f>AVERAGE('Raw Data'!K307,'Raw Data'!Q307,'Raw Data'!W307)</f>
        <v>26.096999999999998</v>
      </c>
      <c r="O129" s="9">
        <f>STDEV('Raw Data'!K307,'Raw Data'!Q307,'Raw Data'!W307)</f>
        <v>0.64156137664295265</v>
      </c>
      <c r="P129" s="1">
        <f>AVERAGE('Raw Data'!AC307,'Raw Data'!AI307,'Raw Data'!AO307)</f>
        <v>38.154333333333334</v>
      </c>
      <c r="Q129" s="9">
        <f>STDEV('Raw Data'!AC307,'Raw Data'!AI307,'Raw Data'!AO307)</f>
        <v>0.10902446208687973</v>
      </c>
      <c r="R129" s="1">
        <f>AVERAGE('Raw Data'!AU307,'Raw Data'!BA307)</f>
        <v>49.332499999999996</v>
      </c>
      <c r="S129" s="9">
        <f>STDEV('Raw Data'!AU307,'Raw Data'!BA307)</f>
        <v>0.64700270478569033</v>
      </c>
      <c r="T129" s="1">
        <f>AVERAGE('Raw Data'!BM307,'Raw Data'!BS307,'Raw Data'!BY307)</f>
        <v>52.161999999999999</v>
      </c>
      <c r="U129" s="9">
        <f>STDEV('Raw Data'!BM307,'Raw Data'!BS307,'Raw Data'!BY307)</f>
        <v>0.43816549384907072</v>
      </c>
      <c r="W129" s="2">
        <f t="shared" si="16"/>
        <v>2.4050000000000011</v>
      </c>
      <c r="X129" s="9">
        <f t="shared" si="17"/>
        <v>1.7134900123272501</v>
      </c>
      <c r="Y129" s="2">
        <f t="shared" si="18"/>
        <v>0.9789999999999992</v>
      </c>
      <c r="Z129" s="9">
        <f t="shared" si="19"/>
        <v>1.0613460114247748</v>
      </c>
      <c r="AA129" s="2">
        <f t="shared" si="20"/>
        <v>0.42650000000000432</v>
      </c>
      <c r="AB129" s="9">
        <f t="shared" si="21"/>
        <v>1.5407856762054835</v>
      </c>
      <c r="AC129" s="2">
        <f t="shared" si="22"/>
        <v>-0.17633333333333212</v>
      </c>
      <c r="AD129" s="9">
        <f t="shared" si="23"/>
        <v>0.91128528135888776</v>
      </c>
    </row>
    <row r="130" spans="1:30" x14ac:dyDescent="0.2">
      <c r="A130" t="str">
        <f>'Raw Data'!A130</f>
        <v>Apo_lipin</v>
      </c>
      <c r="B130">
        <f>'Raw Data'!B130</f>
        <v>739</v>
      </c>
      <c r="C130">
        <f>'Raw Data'!C130</f>
        <v>760</v>
      </c>
      <c r="D130" t="str">
        <f>'Raw Data'!D130</f>
        <v>HWVNERGTVLPQGPLLLSPSSL</v>
      </c>
      <c r="E130" s="1">
        <f>AVERAGE('Raw Data'!K130,'Raw Data'!Q130,'Raw Data'!W130)</f>
        <v>25.862666666666666</v>
      </c>
      <c r="F130" s="9">
        <f>STDEV('Raw Data'!K130,'Raw Data'!Q130,'Raw Data'!W130)</f>
        <v>1.2476779766162944</v>
      </c>
      <c r="G130" s="1">
        <f>AVERAGE('Raw Data'!AC130,'Raw Data'!AI130,'Raw Data'!AO130)</f>
        <v>39.544666666666664</v>
      </c>
      <c r="H130" s="9">
        <f>STDEV('Raw Data'!AC130,'Raw Data'!AI130,'Raw Data'!AO130)</f>
        <v>1.316311639898903</v>
      </c>
      <c r="I130" s="1">
        <f>AVERAGE('Raw Data'!AU130,'Raw Data'!BA130)</f>
        <v>52.039000000000001</v>
      </c>
      <c r="J130" s="9">
        <f>STDEV('Raw Data'!AU130,'Raw Data'!BA130)</f>
        <v>0.83297178823775098</v>
      </c>
      <c r="K130" s="1">
        <f>AVERAGE('Raw Data'!BM130,'Raw Data'!BS130,'Raw Data'!BY130)</f>
        <v>55.496333333333332</v>
      </c>
      <c r="L130" s="9">
        <f>STDEV('Raw Data'!BM130,'Raw Data'!BS130,'Raw Data'!BY130)</f>
        <v>0.90075819914854682</v>
      </c>
      <c r="N130" s="1">
        <f>AVERAGE('Raw Data'!K308,'Raw Data'!Q308,'Raw Data'!W308)</f>
        <v>24.158666666666665</v>
      </c>
      <c r="O130" s="9">
        <f>STDEV('Raw Data'!K308,'Raw Data'!Q308,'Raw Data'!W308)</f>
        <v>0.81592544594058003</v>
      </c>
      <c r="P130" s="1">
        <f>AVERAGE('Raw Data'!AC308,'Raw Data'!AI308,'Raw Data'!AO308)</f>
        <v>38.910666666666664</v>
      </c>
      <c r="Q130" s="9">
        <f>STDEV('Raw Data'!AC308,'Raw Data'!AI308,'Raw Data'!AO308)</f>
        <v>0.29473095075565453</v>
      </c>
      <c r="R130" s="1">
        <f>AVERAGE('Raw Data'!AU308,'Raw Data'!BA308)</f>
        <v>51.035499999999999</v>
      </c>
      <c r="S130" s="9">
        <f>STDEV('Raw Data'!AU308,'Raw Data'!BA308)</f>
        <v>0.50558134854838388</v>
      </c>
      <c r="T130" s="1">
        <f>AVERAGE('Raw Data'!BM308,'Raw Data'!BS308,'Raw Data'!BY308)</f>
        <v>55.884999999999998</v>
      </c>
      <c r="U130" s="9">
        <f>STDEV('Raw Data'!BM308,'Raw Data'!BS308,'Raw Data'!BY308)</f>
        <v>0.52951298378793232</v>
      </c>
      <c r="W130" s="2">
        <f t="shared" si="16"/>
        <v>1.7040000000000006</v>
      </c>
      <c r="X130" s="9">
        <f t="shared" si="17"/>
        <v>2.0636034225568745</v>
      </c>
      <c r="Y130" s="2">
        <f t="shared" si="18"/>
        <v>0.63400000000000034</v>
      </c>
      <c r="Z130" s="9">
        <f t="shared" si="19"/>
        <v>1.6110425906545576</v>
      </c>
      <c r="AA130" s="2">
        <f t="shared" si="20"/>
        <v>1.0035000000000025</v>
      </c>
      <c r="AB130" s="9">
        <f t="shared" si="21"/>
        <v>1.338553136786135</v>
      </c>
      <c r="AC130" s="2">
        <f t="shared" si="22"/>
        <v>-0.38866666666666561</v>
      </c>
      <c r="AD130" s="9">
        <f t="shared" si="23"/>
        <v>1.4302711829364791</v>
      </c>
    </row>
    <row r="131" spans="1:30" x14ac:dyDescent="0.2">
      <c r="A131" t="str">
        <f>'Raw Data'!A131</f>
        <v>Apo_lipin</v>
      </c>
      <c r="B131">
        <f>'Raw Data'!B131</f>
        <v>744</v>
      </c>
      <c r="C131">
        <f>'Raw Data'!C131</f>
        <v>760</v>
      </c>
      <c r="D131" t="str">
        <f>'Raw Data'!D131</f>
        <v>RGTVLPQGPLLLSPSSL</v>
      </c>
      <c r="E131" s="1">
        <f>AVERAGE('Raw Data'!K131,'Raw Data'!Q131,'Raw Data'!W131)</f>
        <v>25.514666666666667</v>
      </c>
      <c r="F131" s="9">
        <f>STDEV('Raw Data'!K131,'Raw Data'!Q131,'Raw Data'!W131)</f>
        <v>0.81637756787734739</v>
      </c>
      <c r="G131" s="1">
        <f>AVERAGE('Raw Data'!AC131,'Raw Data'!AI131,'Raw Data'!AO131)</f>
        <v>43.044999999999995</v>
      </c>
      <c r="H131" s="9">
        <f>STDEV('Raw Data'!AC131,'Raw Data'!AI131,'Raw Data'!AO131)</f>
        <v>0.1181143513718803</v>
      </c>
      <c r="I131" s="1">
        <f>AVERAGE('Raw Data'!AU131,'Raw Data'!BA131)</f>
        <v>57.672499999999999</v>
      </c>
      <c r="J131" s="9">
        <f>STDEV('Raw Data'!AU131,'Raw Data'!BA131)</f>
        <v>0.12374368670764381</v>
      </c>
      <c r="K131" s="1">
        <f>AVERAGE('Raw Data'!BM131,'Raw Data'!BS131,'Raw Data'!BY131)</f>
        <v>62.597666666666669</v>
      </c>
      <c r="L131" s="9">
        <f>STDEV('Raw Data'!BM131,'Raw Data'!BS131,'Raw Data'!BY131)</f>
        <v>0.74734217954919202</v>
      </c>
      <c r="N131" s="1">
        <f>AVERAGE('Raw Data'!K309,'Raw Data'!Q309,'Raw Data'!W309)</f>
        <v>23.001000000000001</v>
      </c>
      <c r="O131" s="9">
        <f>STDEV('Raw Data'!K309,'Raw Data'!Q309,'Raw Data'!W309)</f>
        <v>0.40641235217448785</v>
      </c>
      <c r="P131" s="1">
        <f>AVERAGE('Raw Data'!AC309,'Raw Data'!AI309,'Raw Data'!AO309)</f>
        <v>41.967333333333336</v>
      </c>
      <c r="Q131" s="9">
        <f>STDEV('Raw Data'!AC309,'Raw Data'!AI309,'Raw Data'!AO309)</f>
        <v>8.3966263066383079E-2</v>
      </c>
      <c r="R131" s="1">
        <f>AVERAGE('Raw Data'!AU309,'Raw Data'!BA309)</f>
        <v>57.09</v>
      </c>
      <c r="S131" s="9">
        <f>STDEV('Raw Data'!AU309,'Raw Data'!BA309)</f>
        <v>0.19940411229460892</v>
      </c>
      <c r="T131" s="1">
        <f>AVERAGE('Raw Data'!BM309,'Raw Data'!BS309,'Raw Data'!BY309)</f>
        <v>63.183999999999997</v>
      </c>
      <c r="U131" s="9">
        <f>STDEV('Raw Data'!BM309,'Raw Data'!BS309,'Raw Data'!BY309)</f>
        <v>0.18086735471057294</v>
      </c>
      <c r="W131" s="2">
        <f t="shared" si="16"/>
        <v>2.5136666666666656</v>
      </c>
      <c r="X131" s="9">
        <f t="shared" si="17"/>
        <v>1.2227899200518353</v>
      </c>
      <c r="Y131" s="2">
        <f t="shared" si="18"/>
        <v>1.0776666666666586</v>
      </c>
      <c r="Z131" s="9">
        <f t="shared" si="19"/>
        <v>0.20208061443826336</v>
      </c>
      <c r="AA131" s="2">
        <f t="shared" si="20"/>
        <v>0.58249999999999602</v>
      </c>
      <c r="AB131" s="9">
        <f t="shared" si="21"/>
        <v>0.32314779900225271</v>
      </c>
      <c r="AC131" s="2">
        <f t="shared" si="22"/>
        <v>-0.58633333333332871</v>
      </c>
      <c r="AD131" s="9">
        <f t="shared" si="23"/>
        <v>0.92820953425976493</v>
      </c>
    </row>
    <row r="132" spans="1:30" x14ac:dyDescent="0.2">
      <c r="A132" t="str">
        <f>'Raw Data'!A132</f>
        <v>Apo_lipin</v>
      </c>
      <c r="B132">
        <f>'Raw Data'!B132</f>
        <v>749</v>
      </c>
      <c r="C132">
        <f>'Raw Data'!C132</f>
        <v>760</v>
      </c>
      <c r="D132" t="str">
        <f>'Raw Data'!D132</f>
        <v>PQGPLLLSPSSL</v>
      </c>
      <c r="E132" s="1">
        <f>AVERAGE('Raw Data'!K132,'Raw Data'!Q132,'Raw Data'!W132)</f>
        <v>24.094000000000005</v>
      </c>
      <c r="F132" s="9">
        <f>STDEV('Raw Data'!K132,'Raw Data'!Q132,'Raw Data'!W132)</f>
        <v>1.1910092359003759</v>
      </c>
      <c r="G132" s="1">
        <f>AVERAGE('Raw Data'!AC132,'Raw Data'!AI132,'Raw Data'!AO132)</f>
        <v>37.704333333333331</v>
      </c>
      <c r="H132" s="9">
        <f>STDEV('Raw Data'!AC132,'Raw Data'!AI132,'Raw Data'!AO132)</f>
        <v>0.71236250135259727</v>
      </c>
      <c r="I132" s="1">
        <f>AVERAGE('Raw Data'!AU132,'Raw Data'!BA132)</f>
        <v>50.361000000000004</v>
      </c>
      <c r="J132" s="9">
        <f>STDEV('Raw Data'!AU132,'Raw Data'!BA132)</f>
        <v>1.3392602435673198</v>
      </c>
      <c r="K132" s="1">
        <f>AVERAGE('Raw Data'!BM132,'Raw Data'!BS132,'Raw Data'!BY132)</f>
        <v>55.223666666666666</v>
      </c>
      <c r="L132" s="9">
        <f>STDEV('Raw Data'!BM132,'Raw Data'!BS132,'Raw Data'!BY132)</f>
        <v>0.9996851170910438</v>
      </c>
      <c r="N132" s="1">
        <f>AVERAGE('Raw Data'!K310,'Raw Data'!Q310,'Raw Data'!W310)</f>
        <v>23.230999999999998</v>
      </c>
      <c r="O132" s="9">
        <f>STDEV('Raw Data'!K310,'Raw Data'!Q310,'Raw Data'!W310)</f>
        <v>0.7763787735377623</v>
      </c>
      <c r="P132" s="1">
        <f>AVERAGE('Raw Data'!AC310,'Raw Data'!AI310,'Raw Data'!AO310)</f>
        <v>36.745666666666665</v>
      </c>
      <c r="Q132" s="9">
        <f>STDEV('Raw Data'!AC310,'Raw Data'!AI310,'Raw Data'!AO310)</f>
        <v>0.60300442231656515</v>
      </c>
      <c r="R132" s="1">
        <f>AVERAGE('Raw Data'!AU310,'Raw Data'!BA310)</f>
        <v>50.030999999999999</v>
      </c>
      <c r="S132" s="9">
        <f>STDEV('Raw Data'!AU310,'Raw Data'!BA310)</f>
        <v>0.6208397538817888</v>
      </c>
      <c r="T132" s="1">
        <f>AVERAGE('Raw Data'!BM310,'Raw Data'!BS310,'Raw Data'!BY310)</f>
        <v>57.079666666666661</v>
      </c>
      <c r="U132" s="9">
        <f>STDEV('Raw Data'!BM310,'Raw Data'!BS310,'Raw Data'!BY310)</f>
        <v>1.0452417583187783</v>
      </c>
      <c r="W132" s="2">
        <f t="shared" ref="W132:W179" si="24">E132-N132</f>
        <v>0.86300000000000665</v>
      </c>
      <c r="X132" s="9">
        <f t="shared" ref="X132:X179" si="25">F132+O132</f>
        <v>1.9673880094381382</v>
      </c>
      <c r="Y132" s="2">
        <f t="shared" ref="Y132:Y179" si="26">G132-P132</f>
        <v>0.95866666666666589</v>
      </c>
      <c r="Z132" s="9">
        <f t="shared" ref="Z132:Z179" si="27">H132+Q132</f>
        <v>1.3153669236691625</v>
      </c>
      <c r="AA132" s="2">
        <f t="shared" ref="AA132:AA179" si="28">I132-R132</f>
        <v>0.3300000000000054</v>
      </c>
      <c r="AB132" s="9">
        <f t="shared" ref="AB132:AB179" si="29">J132+S132</f>
        <v>1.9600999974491087</v>
      </c>
      <c r="AC132" s="2">
        <f t="shared" ref="AC132:AC179" si="30">K132-T132</f>
        <v>-1.8559999999999945</v>
      </c>
      <c r="AD132" s="9">
        <f t="shared" ref="AD132:AD179" si="31">L132+U132</f>
        <v>2.0449268754098222</v>
      </c>
    </row>
    <row r="133" spans="1:30" x14ac:dyDescent="0.2">
      <c r="A133" t="str">
        <f>'Raw Data'!A133</f>
        <v>Apo_lipin</v>
      </c>
      <c r="B133">
        <f>'Raw Data'!B133</f>
        <v>755</v>
      </c>
      <c r="C133">
        <f>'Raw Data'!C133</f>
        <v>760</v>
      </c>
      <c r="D133" t="str">
        <f>'Raw Data'!D133</f>
        <v>LSPSSL</v>
      </c>
      <c r="E133" s="1">
        <f>AVERAGE('Raw Data'!K133,'Raw Data'!Q133,'Raw Data'!W133)</f>
        <v>48.260666666666658</v>
      </c>
      <c r="F133" s="9">
        <f>STDEV('Raw Data'!K133,'Raw Data'!Q133,'Raw Data'!W133)</f>
        <v>0.80960875324648907</v>
      </c>
      <c r="G133" s="1">
        <f>AVERAGE('Raw Data'!AC133,'Raw Data'!AI133,'Raw Data'!AO133)</f>
        <v>74.343000000000004</v>
      </c>
      <c r="H133" s="9">
        <f>STDEV('Raw Data'!AC133,'Raw Data'!AI133,'Raw Data'!AO133)</f>
        <v>1.6754709785609552</v>
      </c>
      <c r="I133" s="1">
        <f>AVERAGE('Raw Data'!AU133,'Raw Data'!BA133)</f>
        <v>83.759500000000003</v>
      </c>
      <c r="J133" s="9">
        <f>STDEV('Raw Data'!AU133,'Raw Data'!BA133)</f>
        <v>1.361180553784102</v>
      </c>
      <c r="K133" s="1">
        <f>AVERAGE('Raw Data'!BM133,'Raw Data'!BS133,'Raw Data'!BY133)</f>
        <v>85.73899999999999</v>
      </c>
      <c r="L133" s="9">
        <f>STDEV('Raw Data'!BM133,'Raw Data'!BS133,'Raw Data'!BY133)</f>
        <v>1.3161869168169118</v>
      </c>
      <c r="N133" s="1">
        <f>AVERAGE('Raw Data'!K311,'Raw Data'!Q311,'Raw Data'!W311)</f>
        <v>46.087666666666671</v>
      </c>
      <c r="O133" s="9">
        <f>STDEV('Raw Data'!K311,'Raw Data'!Q311,'Raw Data'!W311)</f>
        <v>0.70014379475457389</v>
      </c>
      <c r="P133" s="1">
        <f>AVERAGE('Raw Data'!AC311,'Raw Data'!AI311,'Raw Data'!AO311)</f>
        <v>72.948333333333338</v>
      </c>
      <c r="Q133" s="9">
        <f>STDEV('Raw Data'!AC311,'Raw Data'!AI311,'Raw Data'!AO311)</f>
        <v>1.4046182162186767</v>
      </c>
      <c r="R133" s="1">
        <f>AVERAGE('Raw Data'!AU311,'Raw Data'!BA311)</f>
        <v>84.582499999999996</v>
      </c>
      <c r="S133" s="9">
        <f>STDEV('Raw Data'!AU311,'Raw Data'!BA311)</f>
        <v>0.72054181002909579</v>
      </c>
      <c r="T133" s="1">
        <f>AVERAGE('Raw Data'!BM311,'Raw Data'!BS311,'Raw Data'!BY311)</f>
        <v>86.223000000000013</v>
      </c>
      <c r="U133" s="9">
        <f>STDEV('Raw Data'!BM311,'Raw Data'!BS311,'Raw Data'!BY311)</f>
        <v>0.93237170699244309</v>
      </c>
      <c r="W133" s="2">
        <f t="shared" si="24"/>
        <v>2.1729999999999876</v>
      </c>
      <c r="X133" s="9">
        <f t="shared" si="25"/>
        <v>1.509752548001063</v>
      </c>
      <c r="Y133" s="2">
        <f t="shared" si="26"/>
        <v>1.3946666666666658</v>
      </c>
      <c r="Z133" s="9">
        <f t="shared" si="27"/>
        <v>3.0800891947796316</v>
      </c>
      <c r="AA133" s="2">
        <f t="shared" si="28"/>
        <v>-0.82299999999999329</v>
      </c>
      <c r="AB133" s="9">
        <f t="shared" si="29"/>
        <v>2.0817223638131979</v>
      </c>
      <c r="AC133" s="2">
        <f t="shared" si="30"/>
        <v>-0.48400000000002308</v>
      </c>
      <c r="AD133" s="9">
        <f t="shared" si="31"/>
        <v>2.2485586238093549</v>
      </c>
    </row>
    <row r="134" spans="1:30" x14ac:dyDescent="0.2">
      <c r="A134" t="str">
        <f>'Raw Data'!A134</f>
        <v>Apo_lipin</v>
      </c>
      <c r="B134">
        <f>'Raw Data'!B134</f>
        <v>761</v>
      </c>
      <c r="C134">
        <f>'Raw Data'!C134</f>
        <v>781</v>
      </c>
      <c r="D134" t="str">
        <f>'Raw Data'!D134</f>
        <v>FSALHREVIEKKPEKFKVQCL</v>
      </c>
      <c r="E134" s="1">
        <f>AVERAGE('Raw Data'!K134,'Raw Data'!Q134,'Raw Data'!W134)</f>
        <v>35.372333333333337</v>
      </c>
      <c r="F134" s="9">
        <f>STDEV('Raw Data'!K134,'Raw Data'!Q134,'Raw Data'!W134)</f>
        <v>0.75789731054631282</v>
      </c>
      <c r="G134" s="1">
        <f>AVERAGE('Raw Data'!AC134,'Raw Data'!AI134,'Raw Data'!AO134)</f>
        <v>43.490333333333332</v>
      </c>
      <c r="H134" s="9">
        <f>STDEV('Raw Data'!AC134,'Raw Data'!AI134,'Raw Data'!AO134)</f>
        <v>0.70472003897529079</v>
      </c>
      <c r="I134" s="1">
        <f>AVERAGE('Raw Data'!AU134,'Raw Data'!BA134)</f>
        <v>49.405000000000001</v>
      </c>
      <c r="J134" s="9">
        <f>STDEV('Raw Data'!AU134,'Raw Data'!BA134)</f>
        <v>1.903531454954186</v>
      </c>
      <c r="K134" s="1">
        <f>AVERAGE('Raw Data'!BM134,'Raw Data'!BS134,'Raw Data'!BY134)</f>
        <v>51.886666666666663</v>
      </c>
      <c r="L134" s="9">
        <f>STDEV('Raw Data'!BM134,'Raw Data'!BS134,'Raw Data'!BY134)</f>
        <v>0.68531622871002407</v>
      </c>
      <c r="N134" s="1">
        <f>AVERAGE('Raw Data'!K312,'Raw Data'!Q312,'Raw Data'!W312)</f>
        <v>32.790999999999997</v>
      </c>
      <c r="O134" s="9">
        <f>STDEV('Raw Data'!K312,'Raw Data'!Q312,'Raw Data'!W312)</f>
        <v>1.2529473253094099</v>
      </c>
      <c r="P134" s="1">
        <f>AVERAGE('Raw Data'!AC312,'Raw Data'!AI312,'Raw Data'!AO312)</f>
        <v>42.126999999999995</v>
      </c>
      <c r="Q134" s="9">
        <f>STDEV('Raw Data'!AC312,'Raw Data'!AI312,'Raw Data'!AO312)</f>
        <v>0.73481086001773144</v>
      </c>
      <c r="R134" s="1">
        <f>AVERAGE('Raw Data'!AU312,'Raw Data'!BA312)</f>
        <v>49.1935</v>
      </c>
      <c r="S134" s="9">
        <f>STDEV('Raw Data'!AU312,'Raw Data'!BA312)</f>
        <v>1.0118698038779477</v>
      </c>
      <c r="T134" s="1">
        <f>AVERAGE('Raw Data'!BM312,'Raw Data'!BS312,'Raw Data'!BY312)</f>
        <v>51.546333333333337</v>
      </c>
      <c r="U134" s="9">
        <f>STDEV('Raw Data'!BM312,'Raw Data'!BS312,'Raw Data'!BY312)</f>
        <v>0.23950017397349443</v>
      </c>
      <c r="W134" s="2">
        <f t="shared" si="24"/>
        <v>2.5813333333333404</v>
      </c>
      <c r="X134" s="9">
        <f t="shared" si="25"/>
        <v>2.0108446358557228</v>
      </c>
      <c r="Y134" s="2">
        <f t="shared" si="26"/>
        <v>1.3633333333333368</v>
      </c>
      <c r="Z134" s="9">
        <f t="shared" si="27"/>
        <v>1.4395308989930222</v>
      </c>
      <c r="AA134" s="2">
        <f t="shared" si="28"/>
        <v>0.21150000000000091</v>
      </c>
      <c r="AB134" s="9">
        <f t="shared" si="29"/>
        <v>2.9154012588321336</v>
      </c>
      <c r="AC134" s="2">
        <f t="shared" si="30"/>
        <v>0.34033333333332649</v>
      </c>
      <c r="AD134" s="9">
        <f t="shared" si="31"/>
        <v>0.9248164026835185</v>
      </c>
    </row>
    <row r="135" spans="1:30" x14ac:dyDescent="0.2">
      <c r="A135" t="str">
        <f>'Raw Data'!A135</f>
        <v>Apo_lipin</v>
      </c>
      <c r="B135">
        <f>'Raw Data'!B135</f>
        <v>765</v>
      </c>
      <c r="C135">
        <f>'Raw Data'!C135</f>
        <v>776</v>
      </c>
      <c r="D135" t="str">
        <f>'Raw Data'!D135</f>
        <v>HREVIEKKPEKF</v>
      </c>
      <c r="E135" s="1">
        <f>AVERAGE('Raw Data'!K135,'Raw Data'!Q135,'Raw Data'!W135)</f>
        <v>57.468666666666671</v>
      </c>
      <c r="F135" s="9">
        <f>STDEV('Raw Data'!K135,'Raw Data'!Q135,'Raw Data'!W135)</f>
        <v>1.3539535934932696</v>
      </c>
      <c r="G135" s="1">
        <f>AVERAGE('Raw Data'!AC135,'Raw Data'!AI135,'Raw Data'!AO135)</f>
        <v>61.964333333333322</v>
      </c>
      <c r="H135" s="9">
        <f>STDEV('Raw Data'!AC135,'Raw Data'!AI135,'Raw Data'!AO135)</f>
        <v>0.2038169113035842</v>
      </c>
      <c r="I135" s="1">
        <f>AVERAGE('Raw Data'!AU135,'Raw Data'!BA135)</f>
        <v>62.918500000000002</v>
      </c>
      <c r="J135" s="9">
        <f>STDEV('Raw Data'!AU135,'Raw Data'!BA135)</f>
        <v>1.4941166286471745</v>
      </c>
      <c r="K135" s="1">
        <f>AVERAGE('Raw Data'!BM135,'Raw Data'!BS135,'Raw Data'!BY135)</f>
        <v>62.794333333333334</v>
      </c>
      <c r="L135" s="9">
        <f>STDEV('Raw Data'!BM135,'Raw Data'!BS135,'Raw Data'!BY135)</f>
        <v>1.231296200486842</v>
      </c>
      <c r="N135" s="1">
        <f>AVERAGE('Raw Data'!K313,'Raw Data'!Q313,'Raw Data'!W313)</f>
        <v>56.301666666666669</v>
      </c>
      <c r="O135" s="9">
        <f>STDEV('Raw Data'!K313,'Raw Data'!Q313,'Raw Data'!W313)</f>
        <v>0.51612627653833998</v>
      </c>
      <c r="P135" s="1">
        <f>AVERAGE('Raw Data'!AC313,'Raw Data'!AI313,'Raw Data'!AO313)</f>
        <v>60.99666666666667</v>
      </c>
      <c r="Q135" s="9">
        <f>STDEV('Raw Data'!AC313,'Raw Data'!AI313,'Raw Data'!AO313)</f>
        <v>1.4607536867430237</v>
      </c>
      <c r="R135" s="1">
        <f>AVERAGE('Raw Data'!AU313,'Raw Data'!BA313)</f>
        <v>62.055</v>
      </c>
      <c r="S135" s="9">
        <f>STDEV('Raw Data'!AU313,'Raw Data'!BA313)</f>
        <v>1.5047232303649734</v>
      </c>
      <c r="T135" s="1">
        <f>AVERAGE('Raw Data'!BM313,'Raw Data'!BS313,'Raw Data'!BY313)</f>
        <v>62.629999999999995</v>
      </c>
      <c r="U135" s="9">
        <f>STDEV('Raw Data'!BM313,'Raw Data'!BS313,'Raw Data'!BY313)</f>
        <v>1.1777983698409507</v>
      </c>
      <c r="W135" s="2">
        <f t="shared" si="24"/>
        <v>1.1670000000000016</v>
      </c>
      <c r="X135" s="9">
        <f t="shared" si="25"/>
        <v>1.8700798700316095</v>
      </c>
      <c r="Y135" s="2">
        <f t="shared" si="26"/>
        <v>0.96766666666665202</v>
      </c>
      <c r="Z135" s="9">
        <f t="shared" si="27"/>
        <v>1.6645705980466079</v>
      </c>
      <c r="AA135" s="2">
        <f t="shared" si="28"/>
        <v>0.86350000000000193</v>
      </c>
      <c r="AB135" s="9">
        <f t="shared" si="29"/>
        <v>2.9988398590121479</v>
      </c>
      <c r="AC135" s="2">
        <f t="shared" si="30"/>
        <v>0.16433333333333877</v>
      </c>
      <c r="AD135" s="9">
        <f t="shared" si="31"/>
        <v>2.4090945703277926</v>
      </c>
    </row>
    <row r="136" spans="1:30" x14ac:dyDescent="0.2">
      <c r="A136" t="str">
        <f>'Raw Data'!A136</f>
        <v>Apo_lipin</v>
      </c>
      <c r="B136">
        <f>'Raw Data'!B136</f>
        <v>765</v>
      </c>
      <c r="C136">
        <f>'Raw Data'!C136</f>
        <v>780</v>
      </c>
      <c r="D136" t="str">
        <f>'Raw Data'!D136</f>
        <v>HREVIEKKPEKFKVQC</v>
      </c>
      <c r="E136" s="1">
        <f>AVERAGE('Raw Data'!K136,'Raw Data'!Q136,'Raw Data'!W136)</f>
        <v>40.844333333333338</v>
      </c>
      <c r="F136" s="9">
        <f>STDEV('Raw Data'!K136,'Raw Data'!Q136,'Raw Data'!W136)</f>
        <v>1.2225634271207904</v>
      </c>
      <c r="G136" s="1">
        <f>AVERAGE('Raw Data'!AC136,'Raw Data'!AI136,'Raw Data'!AO136)</f>
        <v>52.12233333333333</v>
      </c>
      <c r="H136" s="9">
        <f>STDEV('Raw Data'!AC136,'Raw Data'!AI136,'Raw Data'!AO136)</f>
        <v>0.24499863945200309</v>
      </c>
      <c r="I136" s="1">
        <f>AVERAGE('Raw Data'!AU136,'Raw Data'!BA136)</f>
        <v>60.0685</v>
      </c>
      <c r="J136" s="9">
        <f>STDEV('Raw Data'!AU136,'Raw Data'!BA136)</f>
        <v>1.4432049404017413</v>
      </c>
      <c r="K136" s="1">
        <f>AVERAGE('Raw Data'!BM136,'Raw Data'!BS136,'Raw Data'!BY136)</f>
        <v>61.285333333333334</v>
      </c>
      <c r="L136" s="9">
        <f>STDEV('Raw Data'!BM136,'Raw Data'!BS136,'Raw Data'!BY136)</f>
        <v>9.0007407102603396E-2</v>
      </c>
      <c r="N136" s="1">
        <f>AVERAGE('Raw Data'!K314,'Raw Data'!Q314,'Raw Data'!W314)</f>
        <v>39.29366666666666</v>
      </c>
      <c r="O136" s="9">
        <f>STDEV('Raw Data'!K314,'Raw Data'!Q314,'Raw Data'!W314)</f>
        <v>0.92965387824358336</v>
      </c>
      <c r="P136" s="1">
        <f>AVERAGE('Raw Data'!AC314,'Raw Data'!AI314,'Raw Data'!AO314)</f>
        <v>52.028333333333336</v>
      </c>
      <c r="Q136" s="9">
        <f>STDEV('Raw Data'!AC314,'Raw Data'!AI314,'Raw Data'!AO314)</f>
        <v>0.75015287330872338</v>
      </c>
      <c r="R136" s="1">
        <f>AVERAGE('Raw Data'!AU314,'Raw Data'!BA314)</f>
        <v>59.081999999999994</v>
      </c>
      <c r="S136" s="9">
        <f>STDEV('Raw Data'!AU314,'Raw Data'!BA314)</f>
        <v>0.91641038841776512</v>
      </c>
      <c r="T136" s="1">
        <f>AVERAGE('Raw Data'!BM314,'Raw Data'!BS314,'Raw Data'!BY314)</f>
        <v>60.015666666666668</v>
      </c>
      <c r="U136" s="9">
        <f>STDEV('Raw Data'!BM314,'Raw Data'!BS314,'Raw Data'!BY314)</f>
        <v>0.96043601209728324</v>
      </c>
      <c r="W136" s="2">
        <f t="shared" si="24"/>
        <v>1.5506666666666789</v>
      </c>
      <c r="X136" s="9">
        <f t="shared" si="25"/>
        <v>2.1522173053643736</v>
      </c>
      <c r="Y136" s="2">
        <f t="shared" si="26"/>
        <v>9.3999999999994088E-2</v>
      </c>
      <c r="Z136" s="9">
        <f t="shared" si="27"/>
        <v>0.99515151276072644</v>
      </c>
      <c r="AA136" s="2">
        <f t="shared" si="28"/>
        <v>0.98650000000000659</v>
      </c>
      <c r="AB136" s="9">
        <f t="shared" si="29"/>
        <v>2.3596153288195065</v>
      </c>
      <c r="AC136" s="2">
        <f t="shared" si="30"/>
        <v>1.2696666666666658</v>
      </c>
      <c r="AD136" s="9">
        <f t="shared" si="31"/>
        <v>1.0504434191998866</v>
      </c>
    </row>
    <row r="137" spans="1:30" x14ac:dyDescent="0.2">
      <c r="A137" t="str">
        <f>'Raw Data'!A137</f>
        <v>Apo_lipin</v>
      </c>
      <c r="B137">
        <f>'Raw Data'!B137</f>
        <v>765</v>
      </c>
      <c r="C137">
        <f>'Raw Data'!C137</f>
        <v>781</v>
      </c>
      <c r="D137" t="str">
        <f>'Raw Data'!D137</f>
        <v>HREVIEKKPEKFKVQCL</v>
      </c>
      <c r="E137" s="1">
        <f>AVERAGE('Raw Data'!K137,'Raw Data'!Q137,'Raw Data'!W137)</f>
        <v>35.772666666666659</v>
      </c>
      <c r="F137" s="9">
        <f>STDEV('Raw Data'!K137,'Raw Data'!Q137,'Raw Data'!W137)</f>
        <v>0.74288648751564879</v>
      </c>
      <c r="G137" s="1">
        <f>AVERAGE('Raw Data'!AC137,'Raw Data'!AI137,'Raw Data'!AO137)</f>
        <v>45.371000000000002</v>
      </c>
      <c r="H137" s="9">
        <f>STDEV('Raw Data'!AC137,'Raw Data'!AI137,'Raw Data'!AO137)</f>
        <v>0.44558276447816314</v>
      </c>
      <c r="I137" s="1">
        <f>AVERAGE('Raw Data'!AU137,'Raw Data'!BA137)</f>
        <v>53.776499999999999</v>
      </c>
      <c r="J137" s="9">
        <f>STDEV('Raw Data'!AU137,'Raw Data'!BA137)</f>
        <v>1.5987684322627809</v>
      </c>
      <c r="K137" s="1">
        <f>AVERAGE('Raw Data'!BM137,'Raw Data'!BS137,'Raw Data'!BY137)</f>
        <v>57.297000000000004</v>
      </c>
      <c r="L137" s="9">
        <f>STDEV('Raw Data'!BM137,'Raw Data'!BS137,'Raw Data'!BY137)</f>
        <v>1.2315335967808585</v>
      </c>
      <c r="N137" s="1">
        <f>AVERAGE('Raw Data'!K315,'Raw Data'!Q315,'Raw Data'!W315)</f>
        <v>33.384999999999998</v>
      </c>
      <c r="O137" s="9">
        <f>STDEV('Raw Data'!K315,'Raw Data'!Q315,'Raw Data'!W315)</f>
        <v>1.7384564993119584</v>
      </c>
      <c r="P137" s="1">
        <f>AVERAGE('Raw Data'!AC315,'Raw Data'!AI315,'Raw Data'!AO315)</f>
        <v>45.034666666666659</v>
      </c>
      <c r="Q137" s="9">
        <f>STDEV('Raw Data'!AC315,'Raw Data'!AI315,'Raw Data'!AO315)</f>
        <v>0.55460286091340449</v>
      </c>
      <c r="R137" s="1">
        <f>AVERAGE('Raw Data'!AU315,'Raw Data'!BA315)</f>
        <v>52.945999999999998</v>
      </c>
      <c r="S137" s="9">
        <f>STDEV('Raw Data'!AU315,'Raw Data'!BA315)</f>
        <v>1.704127342659582</v>
      </c>
      <c r="T137" s="1">
        <f>AVERAGE('Raw Data'!BM315,'Raw Data'!BS315,'Raw Data'!BY315)</f>
        <v>55.657999999999994</v>
      </c>
      <c r="U137" s="9">
        <f>STDEV('Raw Data'!BM315,'Raw Data'!BS315,'Raw Data'!BY315)</f>
        <v>0.48358143057813685</v>
      </c>
      <c r="W137" s="2">
        <f t="shared" si="24"/>
        <v>2.3876666666666608</v>
      </c>
      <c r="X137" s="9">
        <f t="shared" si="25"/>
        <v>2.4813429868276073</v>
      </c>
      <c r="Y137" s="2">
        <f t="shared" si="26"/>
        <v>0.33633333333334292</v>
      </c>
      <c r="Z137" s="9">
        <f t="shared" si="27"/>
        <v>1.0001856253915675</v>
      </c>
      <c r="AA137" s="2">
        <f t="shared" si="28"/>
        <v>0.83050000000000068</v>
      </c>
      <c r="AB137" s="9">
        <f t="shared" si="29"/>
        <v>3.3028957749223631</v>
      </c>
      <c r="AC137" s="2">
        <f t="shared" si="30"/>
        <v>1.63900000000001</v>
      </c>
      <c r="AD137" s="9">
        <f t="shared" si="31"/>
        <v>1.7151150273589955</v>
      </c>
    </row>
    <row r="138" spans="1:30" x14ac:dyDescent="0.2">
      <c r="A138" t="str">
        <f>'Raw Data'!A138</f>
        <v>Apo_lipin</v>
      </c>
      <c r="B138">
        <f>'Raw Data'!B138</f>
        <v>765</v>
      </c>
      <c r="C138">
        <f>'Raw Data'!C138</f>
        <v>782</v>
      </c>
      <c r="D138" t="str">
        <f>'Raw Data'!D138</f>
        <v>HREVIEKKPEKFKVQCLT</v>
      </c>
      <c r="E138" s="1">
        <f>AVERAGE('Raw Data'!K138,'Raw Data'!Q138,'Raw Data'!W138)</f>
        <v>33.757333333333328</v>
      </c>
      <c r="F138" s="9">
        <f>STDEV('Raw Data'!K138,'Raw Data'!Q138,'Raw Data'!W138)</f>
        <v>0.80065056880847374</v>
      </c>
      <c r="G138" s="1">
        <f>AVERAGE('Raw Data'!AC138,'Raw Data'!AI138,'Raw Data'!AO138)</f>
        <v>42.639666666666663</v>
      </c>
      <c r="H138" s="9">
        <f>STDEV('Raw Data'!AC138,'Raw Data'!AI138,'Raw Data'!AO138)</f>
        <v>6.0343461396689647E-2</v>
      </c>
      <c r="I138" s="1">
        <f>AVERAGE('Raw Data'!AU138,'Raw Data'!BA138)</f>
        <v>51.730000000000004</v>
      </c>
      <c r="J138" s="9">
        <f>STDEV('Raw Data'!AU138,'Raw Data'!BA138)</f>
        <v>2.184959953866429</v>
      </c>
      <c r="K138" s="1">
        <f>AVERAGE('Raw Data'!BM138,'Raw Data'!BS138,'Raw Data'!BY138)</f>
        <v>57.151333333333334</v>
      </c>
      <c r="L138" s="9">
        <f>STDEV('Raw Data'!BM138,'Raw Data'!BS138,'Raw Data'!BY138)</f>
        <v>1.3383730172613839</v>
      </c>
      <c r="N138" s="1">
        <f>AVERAGE('Raw Data'!K316,'Raw Data'!Q316,'Raw Data'!W316)</f>
        <v>31.255666666666666</v>
      </c>
      <c r="O138" s="9">
        <f>STDEV('Raw Data'!K316,'Raw Data'!Q316,'Raw Data'!W316)</f>
        <v>1.3376368465818136</v>
      </c>
      <c r="P138" s="1">
        <f>AVERAGE('Raw Data'!AC316,'Raw Data'!AI316,'Raw Data'!AO316)</f>
        <v>42.582333333333331</v>
      </c>
      <c r="Q138" s="9">
        <f>STDEV('Raw Data'!AC316,'Raw Data'!AI316,'Raw Data'!AO316)</f>
        <v>0.39414506635670854</v>
      </c>
      <c r="R138" s="1">
        <f>AVERAGE('Raw Data'!AU316,'Raw Data'!BA316)</f>
        <v>51.534999999999997</v>
      </c>
      <c r="S138" s="9">
        <f>STDEV('Raw Data'!AU316,'Raw Data'!BA316)</f>
        <v>0.41436457377532082</v>
      </c>
      <c r="T138" s="1">
        <f>AVERAGE('Raw Data'!BM316,'Raw Data'!BS316,'Raw Data'!BY316)</f>
        <v>55.161999999999999</v>
      </c>
      <c r="U138" s="9">
        <f>STDEV('Raw Data'!BM316,'Raw Data'!BS316,'Raw Data'!BY316)</f>
        <v>0.25215669731339801</v>
      </c>
      <c r="W138" s="2">
        <f t="shared" si="24"/>
        <v>2.5016666666666616</v>
      </c>
      <c r="X138" s="9">
        <f t="shared" si="25"/>
        <v>2.1382874153902875</v>
      </c>
      <c r="Y138" s="2">
        <f t="shared" si="26"/>
        <v>5.7333333333332348E-2</v>
      </c>
      <c r="Z138" s="9">
        <f t="shared" si="27"/>
        <v>0.45448852775339821</v>
      </c>
      <c r="AA138" s="2">
        <f t="shared" si="28"/>
        <v>0.19500000000000739</v>
      </c>
      <c r="AB138" s="9">
        <f t="shared" si="29"/>
        <v>2.59932452764175</v>
      </c>
      <c r="AC138" s="2">
        <f t="shared" si="30"/>
        <v>1.9893333333333345</v>
      </c>
      <c r="AD138" s="9">
        <f t="shared" si="31"/>
        <v>1.5905297145747819</v>
      </c>
    </row>
    <row r="139" spans="1:30" x14ac:dyDescent="0.2">
      <c r="A139" t="str">
        <f>'Raw Data'!A139</f>
        <v>Apo_lipin</v>
      </c>
      <c r="B139">
        <f>'Raw Data'!B139</f>
        <v>765</v>
      </c>
      <c r="C139">
        <f>'Raw Data'!C139</f>
        <v>783</v>
      </c>
      <c r="D139" t="str">
        <f>'Raw Data'!D139</f>
        <v>HREVIEKKPEKFKVQCLTD</v>
      </c>
      <c r="E139" s="1">
        <f>AVERAGE('Raw Data'!K139,'Raw Data'!Q139,'Raw Data'!W139)</f>
        <v>31.526666666666667</v>
      </c>
      <c r="F139" s="9">
        <f>STDEV('Raw Data'!K139,'Raw Data'!Q139,'Raw Data'!W139)</f>
        <v>0.77383611529401608</v>
      </c>
      <c r="G139" s="1">
        <f>AVERAGE('Raw Data'!AC139,'Raw Data'!AI139,'Raw Data'!AO139)</f>
        <v>40.210333333333331</v>
      </c>
      <c r="H139" s="9">
        <f>STDEV('Raw Data'!AC139,'Raw Data'!AI139,'Raw Data'!AO139)</f>
        <v>0.47664696928999217</v>
      </c>
      <c r="I139" s="1">
        <f>AVERAGE('Raw Data'!AU139,'Raw Data'!BA139)</f>
        <v>48.679000000000002</v>
      </c>
      <c r="J139" s="9">
        <f>STDEV('Raw Data'!AU139,'Raw Data'!BA139)</f>
        <v>1.6645293629131324</v>
      </c>
      <c r="K139" s="1">
        <f>AVERAGE('Raw Data'!BM139,'Raw Data'!BS139,'Raw Data'!BY139)</f>
        <v>55.718333333333334</v>
      </c>
      <c r="L139" s="9">
        <f>STDEV('Raw Data'!BM139,'Raw Data'!BS139,'Raw Data'!BY139)</f>
        <v>1.244830242777438</v>
      </c>
      <c r="N139" s="1">
        <f>AVERAGE('Raw Data'!K317,'Raw Data'!Q317,'Raw Data'!W317)</f>
        <v>29.412333333333336</v>
      </c>
      <c r="O139" s="9">
        <f>STDEV('Raw Data'!K317,'Raw Data'!Q317,'Raw Data'!W317)</f>
        <v>1.5977112797164985</v>
      </c>
      <c r="P139" s="1">
        <f>AVERAGE('Raw Data'!AC317,'Raw Data'!AI317,'Raw Data'!AO317)</f>
        <v>39.652000000000001</v>
      </c>
      <c r="Q139" s="9">
        <f>STDEV('Raw Data'!AC317,'Raw Data'!AI317,'Raw Data'!AO317)</f>
        <v>0.44248841792752064</v>
      </c>
      <c r="R139" s="1">
        <f>AVERAGE('Raw Data'!AU317,'Raw Data'!BA317)</f>
        <v>47.688499999999998</v>
      </c>
      <c r="S139" s="9">
        <f>STDEV('Raw Data'!AU317,'Raw Data'!BA317)</f>
        <v>1.4333054454651326</v>
      </c>
      <c r="T139" s="1">
        <f>AVERAGE('Raw Data'!BM317,'Raw Data'!BS317,'Raw Data'!BY317)</f>
        <v>53.550666666666665</v>
      </c>
      <c r="U139" s="9">
        <f>STDEV('Raw Data'!BM317,'Raw Data'!BS317,'Raw Data'!BY317)</f>
        <v>0.51859939580887993</v>
      </c>
      <c r="W139" s="2">
        <f t="shared" si="24"/>
        <v>2.114333333333331</v>
      </c>
      <c r="X139" s="9">
        <f t="shared" si="25"/>
        <v>2.3715473950105146</v>
      </c>
      <c r="Y139" s="2">
        <f t="shared" si="26"/>
        <v>0.55833333333333002</v>
      </c>
      <c r="Z139" s="9">
        <f t="shared" si="27"/>
        <v>0.91913538721751276</v>
      </c>
      <c r="AA139" s="2">
        <f t="shared" si="28"/>
        <v>0.99050000000000438</v>
      </c>
      <c r="AB139" s="9">
        <f t="shared" si="29"/>
        <v>3.097834808378265</v>
      </c>
      <c r="AC139" s="2">
        <f t="shared" si="30"/>
        <v>2.1676666666666691</v>
      </c>
      <c r="AD139" s="9">
        <f t="shared" si="31"/>
        <v>1.763429638586318</v>
      </c>
    </row>
    <row r="140" spans="1:30" x14ac:dyDescent="0.2">
      <c r="A140" t="str">
        <f>'Raw Data'!A140</f>
        <v>Apo_lipin</v>
      </c>
      <c r="B140">
        <f>'Raw Data'!B140</f>
        <v>782</v>
      </c>
      <c r="C140">
        <f>'Raw Data'!C140</f>
        <v>789</v>
      </c>
      <c r="D140" t="str">
        <f>'Raw Data'!D140</f>
        <v>TDIKNLFF</v>
      </c>
      <c r="E140" s="1">
        <f>AVERAGE('Raw Data'!K140,'Raw Data'!Q140,'Raw Data'!W140)</f>
        <v>3.6096666666666661</v>
      </c>
      <c r="F140" s="9">
        <f>STDEV('Raw Data'!K140,'Raw Data'!Q140,'Raw Data'!W140)</f>
        <v>1.0663078042166521</v>
      </c>
      <c r="G140" s="1">
        <f>AVERAGE('Raw Data'!AC140,'Raw Data'!AI140,'Raw Data'!AO140)</f>
        <v>16.869</v>
      </c>
      <c r="H140" s="9">
        <f>STDEV('Raw Data'!AC140,'Raw Data'!AI140,'Raw Data'!AO140)</f>
        <v>0.97447370410904377</v>
      </c>
      <c r="I140" s="1">
        <f>AVERAGE('Raw Data'!AU140,'Raw Data'!BA140)</f>
        <v>25.945</v>
      </c>
      <c r="J140" s="9">
        <f>STDEV('Raw Data'!AU140,'Raw Data'!BA140)</f>
        <v>0.11172287142747539</v>
      </c>
      <c r="K140" s="1">
        <f>AVERAGE('Raw Data'!BM140,'Raw Data'!BS140,'Raw Data'!BY140)</f>
        <v>36.987333333333332</v>
      </c>
      <c r="L140" s="9">
        <f>STDEV('Raw Data'!BM140,'Raw Data'!BS140,'Raw Data'!BY140)</f>
        <v>1.1517258064892586</v>
      </c>
      <c r="N140" s="1">
        <f>AVERAGE('Raw Data'!K318,'Raw Data'!Q318,'Raw Data'!W318)</f>
        <v>3.7236666666666665</v>
      </c>
      <c r="O140" s="9">
        <f>STDEV('Raw Data'!K318,'Raw Data'!Q318,'Raw Data'!W318)</f>
        <v>0.75405194339205406</v>
      </c>
      <c r="P140" s="1">
        <f>AVERAGE('Raw Data'!AC318,'Raw Data'!AI318,'Raw Data'!AO318)</f>
        <v>15.275</v>
      </c>
      <c r="Q140" s="9">
        <f>STDEV('Raw Data'!AC318,'Raw Data'!AI318,'Raw Data'!AO318)</f>
        <v>0.14782760229402389</v>
      </c>
      <c r="R140" s="1">
        <f>AVERAGE('Raw Data'!AU318,'Raw Data'!BA318)</f>
        <v>25.772500000000001</v>
      </c>
      <c r="S140" s="9">
        <f>STDEV('Raw Data'!AU318,'Raw Data'!BA318)</f>
        <v>1.4276485912156383</v>
      </c>
      <c r="T140" s="1">
        <f>AVERAGE('Raw Data'!BM318,'Raw Data'!BS318,'Raw Data'!BY318)</f>
        <v>35.510666666666673</v>
      </c>
      <c r="U140" s="9">
        <f>STDEV('Raw Data'!BM318,'Raw Data'!BS318,'Raw Data'!BY318)</f>
        <v>0.99233126189460175</v>
      </c>
      <c r="W140" s="2">
        <f t="shared" si="24"/>
        <v>-0.11400000000000032</v>
      </c>
      <c r="X140" s="9">
        <f t="shared" si="25"/>
        <v>1.8203597476087061</v>
      </c>
      <c r="Y140" s="2">
        <f t="shared" si="26"/>
        <v>1.5939999999999994</v>
      </c>
      <c r="Z140" s="9">
        <f t="shared" si="27"/>
        <v>1.1223013064030676</v>
      </c>
      <c r="AA140" s="2">
        <f t="shared" si="28"/>
        <v>0.17249999999999943</v>
      </c>
      <c r="AB140" s="9">
        <f t="shared" si="29"/>
        <v>1.5393714626431136</v>
      </c>
      <c r="AC140" s="2">
        <f t="shared" si="30"/>
        <v>1.4766666666666595</v>
      </c>
      <c r="AD140" s="9">
        <f t="shared" si="31"/>
        <v>2.1440570683838605</v>
      </c>
    </row>
    <row r="141" spans="1:30" x14ac:dyDescent="0.2">
      <c r="A141" t="str">
        <f>'Raw Data'!A141</f>
        <v>Apo_lipin</v>
      </c>
      <c r="B141">
        <f>'Raw Data'!B141</f>
        <v>782</v>
      </c>
      <c r="C141">
        <f>'Raw Data'!C141</f>
        <v>795</v>
      </c>
      <c r="D141" t="str">
        <f>'Raw Data'!D141</f>
        <v>TDIKNLFFPNTEPF</v>
      </c>
      <c r="E141" s="1">
        <f>AVERAGE('Raw Data'!K141,'Raw Data'!Q141,'Raw Data'!W141)</f>
        <v>9.5216666666666665</v>
      </c>
      <c r="F141" s="9">
        <f>STDEV('Raw Data'!K141,'Raw Data'!Q141,'Raw Data'!W141)</f>
        <v>1.1628079520425261</v>
      </c>
      <c r="G141" s="1">
        <f>AVERAGE('Raw Data'!AC141,'Raw Data'!AI141,'Raw Data'!AO141)</f>
        <v>20.250666666666667</v>
      </c>
      <c r="H141" s="9">
        <f>STDEV('Raw Data'!AC141,'Raw Data'!AI141,'Raw Data'!AO141)</f>
        <v>0.67955156782494019</v>
      </c>
      <c r="I141" s="1">
        <f>AVERAGE('Raw Data'!AU141,'Raw Data'!BA141)</f>
        <v>30.115000000000002</v>
      </c>
      <c r="J141" s="9">
        <f>STDEV('Raw Data'!AU141,'Raw Data'!BA141)</f>
        <v>0.82448650686351466</v>
      </c>
      <c r="K141" s="1">
        <f>AVERAGE('Raw Data'!BM141,'Raw Data'!BS141,'Raw Data'!BY141)</f>
        <v>44.262666666666661</v>
      </c>
      <c r="L141" s="9">
        <f>STDEV('Raw Data'!BM141,'Raw Data'!BS141,'Raw Data'!BY141)</f>
        <v>0.92070914698037665</v>
      </c>
      <c r="N141" s="1">
        <f>AVERAGE('Raw Data'!K319,'Raw Data'!Q319,'Raw Data'!W319)</f>
        <v>8.4593333333333334</v>
      </c>
      <c r="O141" s="9">
        <f>STDEV('Raw Data'!K319,'Raw Data'!Q319,'Raw Data'!W319)</f>
        <v>0.22737707301602197</v>
      </c>
      <c r="P141" s="1">
        <f>AVERAGE('Raw Data'!AC319,'Raw Data'!AI319,'Raw Data'!AO319)</f>
        <v>17.718666666666667</v>
      </c>
      <c r="Q141" s="9">
        <f>STDEV('Raw Data'!AC319,'Raw Data'!AI319,'Raw Data'!AO319)</f>
        <v>1.0560039456996995</v>
      </c>
      <c r="R141" s="1">
        <f>AVERAGE('Raw Data'!AU319,'Raw Data'!BA319)</f>
        <v>28.875</v>
      </c>
      <c r="S141" s="9">
        <f>STDEV('Raw Data'!AU319,'Raw Data'!BA319)</f>
        <v>0.28567113959936763</v>
      </c>
      <c r="T141" s="1">
        <f>AVERAGE('Raw Data'!BM319,'Raw Data'!BS319,'Raw Data'!BY319)</f>
        <v>44.413999999999994</v>
      </c>
      <c r="U141" s="9">
        <f>STDEV('Raw Data'!BM319,'Raw Data'!BS319,'Raw Data'!BY319)</f>
        <v>9.5015788161756487E-2</v>
      </c>
      <c r="W141" s="2">
        <f t="shared" si="24"/>
        <v>1.0623333333333331</v>
      </c>
      <c r="X141" s="9">
        <f t="shared" si="25"/>
        <v>1.3901850250585481</v>
      </c>
      <c r="Y141" s="2">
        <f t="shared" si="26"/>
        <v>2.532</v>
      </c>
      <c r="Z141" s="9">
        <f t="shared" si="27"/>
        <v>1.7355555135246397</v>
      </c>
      <c r="AA141" s="2">
        <f t="shared" si="28"/>
        <v>1.240000000000002</v>
      </c>
      <c r="AB141" s="9">
        <f t="shared" si="29"/>
        <v>1.1101576464628824</v>
      </c>
      <c r="AC141" s="2">
        <f t="shared" si="30"/>
        <v>-0.15133333333333354</v>
      </c>
      <c r="AD141" s="9">
        <f t="shared" si="31"/>
        <v>1.0157249351421331</v>
      </c>
    </row>
    <row r="142" spans="1:30" x14ac:dyDescent="0.2">
      <c r="A142" t="str">
        <f>'Raw Data'!A142</f>
        <v>Apo_lipin</v>
      </c>
      <c r="B142">
        <f>'Raw Data'!B142</f>
        <v>782</v>
      </c>
      <c r="C142">
        <f>'Raw Data'!C142</f>
        <v>796</v>
      </c>
      <c r="D142" t="str">
        <f>'Raw Data'!D142</f>
        <v>TDIKNLFFPNTEPFY</v>
      </c>
      <c r="E142" s="1">
        <f>AVERAGE('Raw Data'!K142,'Raw Data'!Q142,'Raw Data'!W142)</f>
        <v>8.375</v>
      </c>
      <c r="F142" s="9">
        <f>STDEV('Raw Data'!K142,'Raw Data'!Q142,'Raw Data'!W142)</f>
        <v>0.60811100960268771</v>
      </c>
      <c r="G142" s="1">
        <f>AVERAGE('Raw Data'!AC142,'Raw Data'!AI142,'Raw Data'!AO142)</f>
        <v>14.835000000000001</v>
      </c>
      <c r="H142" s="9">
        <f>STDEV('Raw Data'!AC142,'Raw Data'!AI142,'Raw Data'!AO142)</f>
        <v>0.23824567152416479</v>
      </c>
      <c r="I142" s="1">
        <f>AVERAGE('Raw Data'!AU142,'Raw Data'!BA142)</f>
        <v>26.021999999999998</v>
      </c>
      <c r="J142" s="9">
        <f>STDEV('Raw Data'!AU142,'Raw Data'!BA142)</f>
        <v>0.79903066274079804</v>
      </c>
      <c r="K142" s="1">
        <f>AVERAGE('Raw Data'!BM142,'Raw Data'!BS142,'Raw Data'!BY142)</f>
        <v>41.620666666666665</v>
      </c>
      <c r="L142" s="9">
        <f>STDEV('Raw Data'!BM142,'Raw Data'!BS142,'Raw Data'!BY142)</f>
        <v>0.26710547230135967</v>
      </c>
      <c r="N142" s="1">
        <f>AVERAGE('Raw Data'!K320,'Raw Data'!Q320,'Raw Data'!W320)</f>
        <v>8.2593333333333323</v>
      </c>
      <c r="O142" s="9">
        <f>STDEV('Raw Data'!K320,'Raw Data'!Q320,'Raw Data'!W320)</f>
        <v>0.5497675266267853</v>
      </c>
      <c r="P142" s="1">
        <f>AVERAGE('Raw Data'!AC320,'Raw Data'!AI320,'Raw Data'!AO320)</f>
        <v>15.084666666666665</v>
      </c>
      <c r="Q142" s="9">
        <f>STDEV('Raw Data'!AC320,'Raw Data'!AI320,'Raw Data'!AO320)</f>
        <v>1.6309985693842075</v>
      </c>
      <c r="R142" s="1">
        <f>AVERAGE('Raw Data'!AU320,'Raw Data'!BA320)</f>
        <v>28.604500000000002</v>
      </c>
      <c r="S142" s="9">
        <f>STDEV('Raw Data'!AU320,'Raw Data'!BA320)</f>
        <v>0.13081475451951038</v>
      </c>
      <c r="T142" s="1">
        <f>AVERAGE('Raw Data'!BM320,'Raw Data'!BS320,'Raw Data'!BY320)</f>
        <v>40.189</v>
      </c>
      <c r="U142" s="9">
        <f>STDEV('Raw Data'!BM320,'Raw Data'!BS320,'Raw Data'!BY320)</f>
        <v>0.2795371173923063</v>
      </c>
      <c r="W142" s="2">
        <f t="shared" si="24"/>
        <v>0.11566666666666769</v>
      </c>
      <c r="X142" s="9">
        <f t="shared" si="25"/>
        <v>1.157878536229473</v>
      </c>
      <c r="Y142" s="2">
        <f t="shared" si="26"/>
        <v>-0.24966666666666448</v>
      </c>
      <c r="Z142" s="9">
        <f t="shared" si="27"/>
        <v>1.8692442409083723</v>
      </c>
      <c r="AA142" s="2">
        <f t="shared" si="28"/>
        <v>-2.5825000000000031</v>
      </c>
      <c r="AB142" s="9">
        <f t="shared" si="29"/>
        <v>0.92984541726030845</v>
      </c>
      <c r="AC142" s="2">
        <f t="shared" si="30"/>
        <v>1.4316666666666649</v>
      </c>
      <c r="AD142" s="9">
        <f t="shared" si="31"/>
        <v>0.54664258969366597</v>
      </c>
    </row>
    <row r="143" spans="1:30" x14ac:dyDescent="0.2">
      <c r="A143" t="str">
        <f>'Raw Data'!A143</f>
        <v>Apo_lipin</v>
      </c>
      <c r="B143">
        <f>'Raw Data'!B143</f>
        <v>782</v>
      </c>
      <c r="C143">
        <f>'Raw Data'!C143</f>
        <v>798</v>
      </c>
      <c r="D143" t="str">
        <f>'Raw Data'!D143</f>
        <v>TDIKNLFFPNTEPFYAA</v>
      </c>
      <c r="E143" s="1">
        <f>AVERAGE('Raw Data'!K143,'Raw Data'!Q143,'Raw Data'!W143)</f>
        <v>8.3770000000000007</v>
      </c>
      <c r="F143" s="9">
        <f>STDEV('Raw Data'!K143,'Raw Data'!Q143,'Raw Data'!W143)</f>
        <v>0.60205398429044565</v>
      </c>
      <c r="G143" s="1">
        <f>AVERAGE('Raw Data'!AC143,'Raw Data'!AI143,'Raw Data'!AO143)</f>
        <v>13.108333333333334</v>
      </c>
      <c r="H143" s="9">
        <f>STDEV('Raw Data'!AC143,'Raw Data'!AI143,'Raw Data'!AO143)</f>
        <v>0.69730505041433111</v>
      </c>
      <c r="I143" s="1">
        <f>AVERAGE('Raw Data'!AU143,'Raw Data'!BA143)</f>
        <v>23.858499999999999</v>
      </c>
      <c r="J143" s="9">
        <f>STDEV('Raw Data'!AU143,'Raw Data'!BA143)</f>
        <v>0.27223611075681942</v>
      </c>
      <c r="K143" s="1">
        <f>AVERAGE('Raw Data'!BM143,'Raw Data'!BS143,'Raw Data'!BY143)</f>
        <v>36.386000000000003</v>
      </c>
      <c r="L143" s="9">
        <f>STDEV('Raw Data'!BM143,'Raw Data'!BS143,'Raw Data'!BY143)</f>
        <v>0.84102140281921234</v>
      </c>
      <c r="N143" s="1">
        <f>AVERAGE('Raw Data'!K321,'Raw Data'!Q321,'Raw Data'!W321)</f>
        <v>7.7089999999999996</v>
      </c>
      <c r="O143" s="9">
        <f>STDEV('Raw Data'!K321,'Raw Data'!Q321,'Raw Data'!W321)</f>
        <v>0.52907088371975231</v>
      </c>
      <c r="P143" s="1">
        <f>AVERAGE('Raw Data'!AC321,'Raw Data'!AI321,'Raw Data'!AO321)</f>
        <v>12.596333333333334</v>
      </c>
      <c r="Q143" s="9">
        <f>STDEV('Raw Data'!AC321,'Raw Data'!AI321,'Raw Data'!AO321)</f>
        <v>0.55061995362803018</v>
      </c>
      <c r="R143" s="1">
        <f>AVERAGE('Raw Data'!AU321,'Raw Data'!BA321)</f>
        <v>23.384999999999998</v>
      </c>
      <c r="S143" s="9">
        <f>STDEV('Raw Data'!AU321,'Raw Data'!BA321)</f>
        <v>0.21637467504308422</v>
      </c>
      <c r="T143" s="1">
        <f>AVERAGE('Raw Data'!BM321,'Raw Data'!BS321,'Raw Data'!BY321)</f>
        <v>36.226333333333336</v>
      </c>
      <c r="U143" s="9">
        <f>STDEV('Raw Data'!BM321,'Raw Data'!BS321,'Raw Data'!BY321)</f>
        <v>0.90691032265231708</v>
      </c>
      <c r="W143" s="2">
        <f t="shared" si="24"/>
        <v>0.66800000000000104</v>
      </c>
      <c r="X143" s="9">
        <f t="shared" si="25"/>
        <v>1.131124868010198</v>
      </c>
      <c r="Y143" s="2">
        <f t="shared" si="26"/>
        <v>0.51200000000000045</v>
      </c>
      <c r="Z143" s="9">
        <f t="shared" si="27"/>
        <v>1.2479250040423613</v>
      </c>
      <c r="AA143" s="2">
        <f t="shared" si="28"/>
        <v>0.47350000000000136</v>
      </c>
      <c r="AB143" s="9">
        <f t="shared" si="29"/>
        <v>0.48861078579990364</v>
      </c>
      <c r="AC143" s="2">
        <f t="shared" si="30"/>
        <v>0.1596666666666664</v>
      </c>
      <c r="AD143" s="9">
        <f t="shared" si="31"/>
        <v>1.7479317254715294</v>
      </c>
    </row>
    <row r="144" spans="1:30" x14ac:dyDescent="0.2">
      <c r="A144" t="str">
        <f>'Raw Data'!A144</f>
        <v>Apo_lipin</v>
      </c>
      <c r="B144">
        <f>'Raw Data'!B144</f>
        <v>782</v>
      </c>
      <c r="C144">
        <f>'Raw Data'!C144</f>
        <v>799</v>
      </c>
      <c r="D144" t="str">
        <f>'Raw Data'!D144</f>
        <v>TDIKNLFFPNTEPFYAAF</v>
      </c>
      <c r="E144" s="1">
        <f>AVERAGE('Raw Data'!K144,'Raw Data'!Q144,'Raw Data'!W144)</f>
        <v>6.7683333333333335</v>
      </c>
      <c r="F144" s="9">
        <f>STDEV('Raw Data'!K144,'Raw Data'!Q144,'Raw Data'!W144)</f>
        <v>0.64203296903923357</v>
      </c>
      <c r="G144" s="1">
        <f>AVERAGE('Raw Data'!AC144,'Raw Data'!AI144,'Raw Data'!AO144)</f>
        <v>12.323666666666668</v>
      </c>
      <c r="H144" s="9">
        <f>STDEV('Raw Data'!AC144,'Raw Data'!AI144,'Raw Data'!AO144)</f>
        <v>0.96447930684558147</v>
      </c>
      <c r="I144" s="1">
        <f>AVERAGE('Raw Data'!AU144,'Raw Data'!BA144)</f>
        <v>21.186</v>
      </c>
      <c r="J144" s="9">
        <f>STDEV('Raw Data'!AU144,'Raw Data'!BA144)</f>
        <v>0.80893015767740917</v>
      </c>
      <c r="K144" s="1">
        <f>AVERAGE('Raw Data'!BM144,'Raw Data'!BS144,'Raw Data'!BY144)</f>
        <v>34.580000000000005</v>
      </c>
      <c r="L144" s="9">
        <f>STDEV('Raw Data'!BM144,'Raw Data'!BS144,'Raw Data'!BY144)</f>
        <v>0.68750054545432904</v>
      </c>
      <c r="N144" s="1">
        <f>AVERAGE('Raw Data'!K322,'Raw Data'!Q322,'Raw Data'!W322)</f>
        <v>6.698666666666667</v>
      </c>
      <c r="O144" s="9">
        <f>STDEV('Raw Data'!K322,'Raw Data'!Q322,'Raw Data'!W322)</f>
        <v>0.25685858625580982</v>
      </c>
      <c r="P144" s="1">
        <f>AVERAGE('Raw Data'!AC322,'Raw Data'!AI322,'Raw Data'!AO322)</f>
        <v>11.57</v>
      </c>
      <c r="Q144" s="9">
        <f>STDEV('Raw Data'!AC322,'Raw Data'!AI322,'Raw Data'!AO322)</f>
        <v>0.27466160998581568</v>
      </c>
      <c r="R144" s="1">
        <f>AVERAGE('Raw Data'!AU322,'Raw Data'!BA322)</f>
        <v>20.1175</v>
      </c>
      <c r="S144" s="9">
        <f>STDEV('Raw Data'!AU322,'Raw Data'!BA322)</f>
        <v>0.26799347006969992</v>
      </c>
      <c r="T144" s="1">
        <f>AVERAGE('Raw Data'!BM322,'Raw Data'!BS322,'Raw Data'!BY322)</f>
        <v>31.179000000000002</v>
      </c>
      <c r="U144" s="9">
        <f>STDEV('Raw Data'!BM322,'Raw Data'!BS322,'Raw Data'!BY322)</f>
        <v>1.1380259223761104</v>
      </c>
      <c r="W144" s="2">
        <f t="shared" si="24"/>
        <v>6.9666666666666544E-2</v>
      </c>
      <c r="X144" s="9">
        <f t="shared" si="25"/>
        <v>0.89889155529504339</v>
      </c>
      <c r="Y144" s="2">
        <f t="shared" si="26"/>
        <v>0.7536666666666676</v>
      </c>
      <c r="Z144" s="9">
        <f t="shared" si="27"/>
        <v>1.2391409168313972</v>
      </c>
      <c r="AA144" s="2">
        <f t="shared" si="28"/>
        <v>1.0685000000000002</v>
      </c>
      <c r="AB144" s="9">
        <f t="shared" si="29"/>
        <v>1.076923627747109</v>
      </c>
      <c r="AC144" s="2">
        <f t="shared" si="30"/>
        <v>3.4010000000000034</v>
      </c>
      <c r="AD144" s="9">
        <f t="shared" si="31"/>
        <v>1.8255264678304395</v>
      </c>
    </row>
    <row r="145" spans="1:30" x14ac:dyDescent="0.2">
      <c r="A145" t="str">
        <f>'Raw Data'!A145</f>
        <v>Apo_lipin</v>
      </c>
      <c r="B145">
        <f>'Raw Data'!B145</f>
        <v>782</v>
      </c>
      <c r="C145">
        <f>'Raw Data'!C145</f>
        <v>806</v>
      </c>
      <c r="D145" t="str">
        <f>'Raw Data'!D145</f>
        <v>TDIKNLFFPNTEPFYAAFGNRPADV</v>
      </c>
      <c r="E145" s="1">
        <f>AVERAGE('Raw Data'!K145,'Raw Data'!Q145,'Raw Data'!W145)</f>
        <v>11.519666666666666</v>
      </c>
      <c r="F145" s="9">
        <f>STDEV('Raw Data'!K145,'Raw Data'!Q145,'Raw Data'!W145)</f>
        <v>0.49944602644663549</v>
      </c>
      <c r="G145" s="1">
        <f>AVERAGE('Raw Data'!AC145,'Raw Data'!AI145,'Raw Data'!AO145)</f>
        <v>19.088333333333335</v>
      </c>
      <c r="H145" s="9">
        <f>STDEV('Raw Data'!AC145,'Raw Data'!AI145,'Raw Data'!AO145)</f>
        <v>0.63901669253105919</v>
      </c>
      <c r="I145" s="1">
        <f>AVERAGE('Raw Data'!AU145,'Raw Data'!BA145)</f>
        <v>30.209499999999998</v>
      </c>
      <c r="J145" s="9">
        <f>STDEV('Raw Data'!AU145,'Raw Data'!BA145)</f>
        <v>0.32597622612699989</v>
      </c>
      <c r="K145" s="1">
        <f>AVERAGE('Raw Data'!BM145,'Raw Data'!BS145,'Raw Data'!BY145)</f>
        <v>43.011666666666663</v>
      </c>
      <c r="L145" s="9">
        <f>STDEV('Raw Data'!BM145,'Raw Data'!BS145,'Raw Data'!BY145)</f>
        <v>1.0232054208873884</v>
      </c>
      <c r="N145" s="1">
        <f>AVERAGE('Raw Data'!K323,'Raw Data'!Q323,'Raw Data'!W323)</f>
        <v>10.612333333333334</v>
      </c>
      <c r="O145" s="9">
        <f>STDEV('Raw Data'!K323,'Raw Data'!Q323,'Raw Data'!W323)</f>
        <v>0.19205554752032913</v>
      </c>
      <c r="P145" s="1">
        <f>AVERAGE('Raw Data'!AC323,'Raw Data'!AI323,'Raw Data'!AO323)</f>
        <v>18.600333333333335</v>
      </c>
      <c r="Q145" s="9">
        <f>STDEV('Raw Data'!AC323,'Raw Data'!AI323,'Raw Data'!AO323)</f>
        <v>0.28464773551414979</v>
      </c>
      <c r="R145" s="1">
        <f>AVERAGE('Raw Data'!AU323,'Raw Data'!BA323)</f>
        <v>28.6035</v>
      </c>
      <c r="S145" s="9">
        <f>STDEV('Raw Data'!AU323,'Raw Data'!BA323)</f>
        <v>0.72619866427858504</v>
      </c>
      <c r="T145" s="1">
        <f>AVERAGE('Raw Data'!BM323,'Raw Data'!BS323,'Raw Data'!BY323)</f>
        <v>41.68966666666666</v>
      </c>
      <c r="U145" s="9">
        <f>STDEV('Raw Data'!BM323,'Raw Data'!BS323,'Raw Data'!BY323)</f>
        <v>0.29624539377572479</v>
      </c>
      <c r="W145" s="2">
        <f t="shared" si="24"/>
        <v>0.90733333333333199</v>
      </c>
      <c r="X145" s="9">
        <f t="shared" si="25"/>
        <v>0.69150157396696466</v>
      </c>
      <c r="Y145" s="2">
        <f t="shared" si="26"/>
        <v>0.48799999999999955</v>
      </c>
      <c r="Z145" s="9">
        <f t="shared" si="27"/>
        <v>0.92366442804520899</v>
      </c>
      <c r="AA145" s="2">
        <f t="shared" si="28"/>
        <v>1.6059999999999981</v>
      </c>
      <c r="AB145" s="9">
        <f t="shared" si="29"/>
        <v>1.052174890405585</v>
      </c>
      <c r="AC145" s="2">
        <f t="shared" si="30"/>
        <v>1.3220000000000027</v>
      </c>
      <c r="AD145" s="9">
        <f t="shared" si="31"/>
        <v>1.3194508146631132</v>
      </c>
    </row>
    <row r="146" spans="1:30" x14ac:dyDescent="0.2">
      <c r="A146" t="str">
        <f>'Raw Data'!A146</f>
        <v>Apo_lipin</v>
      </c>
      <c r="B146">
        <f>'Raw Data'!B146</f>
        <v>782</v>
      </c>
      <c r="C146">
        <f>'Raw Data'!C146</f>
        <v>808</v>
      </c>
      <c r="D146" t="str">
        <f>'Raw Data'!D146</f>
        <v>TDIKNLFFPNTEPFYAAFGNRPADVYS</v>
      </c>
      <c r="E146" s="1">
        <f>AVERAGE('Raw Data'!K146,'Raw Data'!Q146,'Raw Data'!W146)</f>
        <v>14.100999999999999</v>
      </c>
      <c r="F146" s="9">
        <f>STDEV('Raw Data'!K146,'Raw Data'!Q146,'Raw Data'!W146)</f>
        <v>0.84614596849479828</v>
      </c>
      <c r="G146" s="1">
        <f>AVERAGE('Raw Data'!AC146,'Raw Data'!AI146,'Raw Data'!AO146)</f>
        <v>23.98533333333333</v>
      </c>
      <c r="H146" s="9">
        <f>STDEV('Raw Data'!AC146,'Raw Data'!AI146,'Raw Data'!AO146)</f>
        <v>0.53425680466731817</v>
      </c>
      <c r="I146" s="1">
        <f>AVERAGE('Raw Data'!AU146,'Raw Data'!BA146)</f>
        <v>38.9895</v>
      </c>
      <c r="J146" s="9">
        <f>STDEV('Raw Data'!AU146,'Raw Data'!BA146)</f>
        <v>0.63851742341145656</v>
      </c>
      <c r="K146" s="1">
        <f>AVERAGE('Raw Data'!BM146,'Raw Data'!BS146,'Raw Data'!BY146)</f>
        <v>47.581333333333326</v>
      </c>
      <c r="L146" s="9">
        <f>STDEV('Raw Data'!BM146,'Raw Data'!BS146,'Raw Data'!BY146)</f>
        <v>0.42885933979958285</v>
      </c>
      <c r="N146" s="1">
        <f>AVERAGE('Raw Data'!K324,'Raw Data'!Q324,'Raw Data'!W324)</f>
        <v>13.235999999999999</v>
      </c>
      <c r="O146" s="9">
        <f>STDEV('Raw Data'!K324,'Raw Data'!Q324,'Raw Data'!W324)</f>
        <v>0.17880436236289154</v>
      </c>
      <c r="P146" s="1">
        <f>AVERAGE('Raw Data'!AC324,'Raw Data'!AI324,'Raw Data'!AO324)</f>
        <v>24.588000000000005</v>
      </c>
      <c r="Q146" s="9">
        <f>STDEV('Raw Data'!AC324,'Raw Data'!AI324,'Raw Data'!AO324)</f>
        <v>1.744755570273383</v>
      </c>
      <c r="R146" s="1">
        <f>AVERAGE('Raw Data'!AU324,'Raw Data'!BA324)</f>
        <v>34.118499999999997</v>
      </c>
      <c r="S146" s="9">
        <f>STDEV('Raw Data'!AU324,'Raw Data'!BA324)</f>
        <v>0.8464068170802943</v>
      </c>
      <c r="T146" s="1">
        <f>AVERAGE('Raw Data'!BM324,'Raw Data'!BS324,'Raw Data'!BY324)</f>
        <v>46.653666666666673</v>
      </c>
      <c r="U146" s="9">
        <f>STDEV('Raw Data'!BM324,'Raw Data'!BS324,'Raw Data'!BY324)</f>
        <v>0.39683413831641939</v>
      </c>
      <c r="W146" s="2">
        <f t="shared" si="24"/>
        <v>0.86500000000000021</v>
      </c>
      <c r="X146" s="9">
        <f t="shared" si="25"/>
        <v>1.0249503308576897</v>
      </c>
      <c r="Y146" s="2">
        <f t="shared" si="26"/>
        <v>-0.6026666666666749</v>
      </c>
      <c r="Z146" s="9">
        <f t="shared" si="27"/>
        <v>2.2790123749407014</v>
      </c>
      <c r="AA146" s="2">
        <f t="shared" si="28"/>
        <v>4.8710000000000022</v>
      </c>
      <c r="AB146" s="9">
        <f t="shared" si="29"/>
        <v>1.4849242404917509</v>
      </c>
      <c r="AC146" s="2">
        <f t="shared" si="30"/>
        <v>0.92766666666665287</v>
      </c>
      <c r="AD146" s="9">
        <f t="shared" si="31"/>
        <v>0.82569347811600224</v>
      </c>
    </row>
    <row r="147" spans="1:30" x14ac:dyDescent="0.2">
      <c r="A147" t="str">
        <f>'Raw Data'!A147</f>
        <v>Apo_lipin</v>
      </c>
      <c r="B147">
        <f>'Raw Data'!B147</f>
        <v>783</v>
      </c>
      <c r="C147">
        <f>'Raw Data'!C147</f>
        <v>796</v>
      </c>
      <c r="D147" t="str">
        <f>'Raw Data'!D147</f>
        <v>DIKNLFFPNTEPFY</v>
      </c>
      <c r="E147" s="1">
        <f>AVERAGE('Raw Data'!K147,'Raw Data'!Q147,'Raw Data'!W147)</f>
        <v>9.8603333333333332</v>
      </c>
      <c r="F147" s="9">
        <f>STDEV('Raw Data'!K147,'Raw Data'!Q147,'Raw Data'!W147)</f>
        <v>0.29873120582445595</v>
      </c>
      <c r="G147" s="1">
        <f>AVERAGE('Raw Data'!AC147,'Raw Data'!AI147,'Raw Data'!AO147)</f>
        <v>16.331333333333333</v>
      </c>
      <c r="H147" s="9">
        <f>STDEV('Raw Data'!AC147,'Raw Data'!AI147,'Raw Data'!AO147)</f>
        <v>0.75578391973720516</v>
      </c>
      <c r="I147" s="1">
        <f>AVERAGE('Raw Data'!AU147,'Raw Data'!BA147)</f>
        <v>30.3505</v>
      </c>
      <c r="J147" s="9">
        <f>STDEV('Raw Data'!AU147,'Raw Data'!BA147)</f>
        <v>0.27647875144393885</v>
      </c>
      <c r="K147" s="1">
        <f>AVERAGE('Raw Data'!BM147,'Raw Data'!BS147,'Raw Data'!BY147)</f>
        <v>42.856333333333332</v>
      </c>
      <c r="L147" s="9">
        <f>STDEV('Raw Data'!BM147,'Raw Data'!BS147,'Raw Data'!BY147)</f>
        <v>1.135021732537898</v>
      </c>
      <c r="N147" s="1">
        <f>AVERAGE('Raw Data'!K325,'Raw Data'!Q325,'Raw Data'!W325)</f>
        <v>8.9723333333333333</v>
      </c>
      <c r="O147" s="9">
        <f>STDEV('Raw Data'!K325,'Raw Data'!Q325,'Raw Data'!W325)</f>
        <v>0.63516953117520791</v>
      </c>
      <c r="P147" s="1">
        <f>AVERAGE('Raw Data'!AC325,'Raw Data'!AI325,'Raw Data'!AO325)</f>
        <v>16.066666666666666</v>
      </c>
      <c r="Q147" s="9">
        <f>STDEV('Raw Data'!AC325,'Raw Data'!AI325,'Raw Data'!AO325)</f>
        <v>0.92751945172774375</v>
      </c>
      <c r="R147" s="1">
        <f>AVERAGE('Raw Data'!AU325,'Raw Data'!BA325)</f>
        <v>27.312999999999999</v>
      </c>
      <c r="S147" s="9">
        <f>STDEV('Raw Data'!AU325,'Raw Data'!BA325)</f>
        <v>0.91641038841776512</v>
      </c>
      <c r="T147" s="1">
        <f>AVERAGE('Raw Data'!BM325,'Raw Data'!BS325,'Raw Data'!BY325)</f>
        <v>42.381333333333338</v>
      </c>
      <c r="U147" s="9">
        <f>STDEV('Raw Data'!BM325,'Raw Data'!BS325,'Raw Data'!BY325)</f>
        <v>0.50300033134515276</v>
      </c>
      <c r="W147" s="2">
        <f t="shared" si="24"/>
        <v>0.8879999999999999</v>
      </c>
      <c r="X147" s="9">
        <f t="shared" si="25"/>
        <v>0.93390073699966392</v>
      </c>
      <c r="Y147" s="2">
        <f t="shared" si="26"/>
        <v>0.26466666666666683</v>
      </c>
      <c r="Z147" s="9">
        <f t="shared" si="27"/>
        <v>1.683303371464949</v>
      </c>
      <c r="AA147" s="2">
        <f t="shared" si="28"/>
        <v>3.0375000000000014</v>
      </c>
      <c r="AB147" s="9">
        <f t="shared" si="29"/>
        <v>1.1928891398617041</v>
      </c>
      <c r="AC147" s="2">
        <f t="shared" si="30"/>
        <v>0.47499999999999432</v>
      </c>
      <c r="AD147" s="9">
        <f t="shared" si="31"/>
        <v>1.6380220638830507</v>
      </c>
    </row>
    <row r="148" spans="1:30" x14ac:dyDescent="0.2">
      <c r="A148" t="str">
        <f>'Raw Data'!A148</f>
        <v>Apo_lipin</v>
      </c>
      <c r="B148">
        <f>'Raw Data'!B148</f>
        <v>784</v>
      </c>
      <c r="C148">
        <f>'Raw Data'!C148</f>
        <v>795</v>
      </c>
      <c r="D148" t="str">
        <f>'Raw Data'!D148</f>
        <v>IKNLFFPNTEPF</v>
      </c>
      <c r="E148" s="1">
        <f>AVERAGE('Raw Data'!K148,'Raw Data'!Q148,'Raw Data'!W148)</f>
        <v>9.9640000000000004</v>
      </c>
      <c r="F148" s="9">
        <f>STDEV('Raw Data'!K148,'Raw Data'!Q148,'Raw Data'!W148)</f>
        <v>0.77658933806742436</v>
      </c>
      <c r="G148" s="1">
        <f>AVERAGE('Raw Data'!AC148,'Raw Data'!AI148,'Raw Data'!AO148)</f>
        <v>16.960333333333335</v>
      </c>
      <c r="H148" s="9">
        <f>STDEV('Raw Data'!AC148,'Raw Data'!AI148,'Raw Data'!AO148)</f>
        <v>1.2144613346390789</v>
      </c>
      <c r="I148" s="1">
        <f>AVERAGE('Raw Data'!AU148,'Raw Data'!BA148)</f>
        <v>28.491500000000002</v>
      </c>
      <c r="J148" s="9">
        <f>STDEV('Raw Data'!AU148,'Raw Data'!BA148)</f>
        <v>1.4502760082136079</v>
      </c>
      <c r="K148" s="1">
        <f>AVERAGE('Raw Data'!BM148,'Raw Data'!BS148,'Raw Data'!BY148)</f>
        <v>45.309333333333335</v>
      </c>
      <c r="L148" s="9">
        <f>STDEV('Raw Data'!BM148,'Raw Data'!BS148,'Raw Data'!BY148)</f>
        <v>0.67452600641734684</v>
      </c>
      <c r="N148" s="1">
        <f>AVERAGE('Raw Data'!K326,'Raw Data'!Q326,'Raw Data'!W326)</f>
        <v>8.2560000000000002</v>
      </c>
      <c r="O148" s="9">
        <f>STDEV('Raw Data'!K326,'Raw Data'!Q326,'Raw Data'!W326)</f>
        <v>0.59602265057630155</v>
      </c>
      <c r="P148" s="1">
        <f>AVERAGE('Raw Data'!AC326,'Raw Data'!AI326,'Raw Data'!AO326)</f>
        <v>16.22133333333333</v>
      </c>
      <c r="Q148" s="9">
        <f>STDEV('Raw Data'!AC326,'Raw Data'!AI326,'Raw Data'!AO326)</f>
        <v>0.58013992565012573</v>
      </c>
      <c r="R148" s="1">
        <f>AVERAGE('Raw Data'!AU326,'Raw Data'!BA326)</f>
        <v>28.348500000000001</v>
      </c>
      <c r="S148" s="9">
        <f>STDEV('Raw Data'!AU326,'Raw Data'!BA326)</f>
        <v>0.57346359954228998</v>
      </c>
      <c r="T148" s="1">
        <f>AVERAGE('Raw Data'!BM326,'Raw Data'!BS326,'Raw Data'!BY326)</f>
        <v>43.811666666666667</v>
      </c>
      <c r="U148" s="9">
        <f>STDEV('Raw Data'!BM326,'Raw Data'!BS326,'Raw Data'!BY326)</f>
        <v>1.3612811367727584</v>
      </c>
      <c r="W148" s="2">
        <f t="shared" si="24"/>
        <v>1.7080000000000002</v>
      </c>
      <c r="X148" s="9">
        <f t="shared" si="25"/>
        <v>1.372611988643726</v>
      </c>
      <c r="Y148" s="2">
        <f t="shared" si="26"/>
        <v>0.73900000000000432</v>
      </c>
      <c r="Z148" s="9">
        <f t="shared" si="27"/>
        <v>1.7946012602892045</v>
      </c>
      <c r="AA148" s="2">
        <f t="shared" si="28"/>
        <v>0.14300000000000068</v>
      </c>
      <c r="AB148" s="9">
        <f t="shared" si="29"/>
        <v>2.023739607755898</v>
      </c>
      <c r="AC148" s="2">
        <f t="shared" si="30"/>
        <v>1.4976666666666674</v>
      </c>
      <c r="AD148" s="9">
        <f t="shared" si="31"/>
        <v>2.0358071431901053</v>
      </c>
    </row>
    <row r="149" spans="1:30" x14ac:dyDescent="0.2">
      <c r="A149" t="str">
        <f>'Raw Data'!A149</f>
        <v>Apo_lipin</v>
      </c>
      <c r="B149">
        <f>'Raw Data'!B149</f>
        <v>784</v>
      </c>
      <c r="C149">
        <f>'Raw Data'!C149</f>
        <v>796</v>
      </c>
      <c r="D149" t="str">
        <f>'Raw Data'!D149</f>
        <v>IKNLFFPNTEPFY</v>
      </c>
      <c r="E149" s="1">
        <f>AVERAGE('Raw Data'!K149,'Raw Data'!Q149,'Raw Data'!W149)</f>
        <v>9.6766666666666641</v>
      </c>
      <c r="F149" s="9">
        <f>STDEV('Raw Data'!K149,'Raw Data'!Q149,'Raw Data'!W149)</f>
        <v>1.0401847592295002</v>
      </c>
      <c r="G149" s="1">
        <f>AVERAGE('Raw Data'!AC149,'Raw Data'!AI149,'Raw Data'!AO149)</f>
        <v>16.024333333333335</v>
      </c>
      <c r="H149" s="9">
        <f>STDEV('Raw Data'!AC149,'Raw Data'!AI149,'Raw Data'!AO149)</f>
        <v>1.6903077629039431</v>
      </c>
      <c r="I149" s="1">
        <f>AVERAGE('Raw Data'!AU149,'Raw Data'!BA149)</f>
        <v>28.0365</v>
      </c>
      <c r="J149" s="9">
        <f>STDEV('Raw Data'!AU149,'Raw Data'!BA149)</f>
        <v>0.68942911165688481</v>
      </c>
      <c r="K149" s="1">
        <f>AVERAGE('Raw Data'!BM149,'Raw Data'!BS149,'Raw Data'!BY149)</f>
        <v>42.13966666666667</v>
      </c>
      <c r="L149" s="9">
        <f>STDEV('Raw Data'!BM149,'Raw Data'!BS149,'Raw Data'!BY149)</f>
        <v>0.72426675564555232</v>
      </c>
      <c r="N149" s="1">
        <f>AVERAGE('Raw Data'!K327,'Raw Data'!Q327,'Raw Data'!W327)</f>
        <v>8.77</v>
      </c>
      <c r="O149" s="9">
        <f>STDEV('Raw Data'!K327,'Raw Data'!Q327,'Raw Data'!W327)</f>
        <v>0.15188153278130911</v>
      </c>
      <c r="P149" s="1">
        <f>AVERAGE('Raw Data'!AC327,'Raw Data'!AI327,'Raw Data'!AO327)</f>
        <v>14.763666666666666</v>
      </c>
      <c r="Q149" s="9">
        <f>STDEV('Raw Data'!AC327,'Raw Data'!AI327,'Raw Data'!AO327)</f>
        <v>0.53487412849504501</v>
      </c>
      <c r="R149" s="1">
        <f>AVERAGE('Raw Data'!AU327,'Raw Data'!BA327)</f>
        <v>28.119499999999999</v>
      </c>
      <c r="S149" s="9">
        <f>STDEV('Raw Data'!AU327,'Raw Data'!BA327)</f>
        <v>0.48719657223753127</v>
      </c>
      <c r="T149" s="1">
        <f>AVERAGE('Raw Data'!BM327,'Raw Data'!BS327,'Raw Data'!BY327)</f>
        <v>41.060333333333332</v>
      </c>
      <c r="U149" s="9">
        <f>STDEV('Raw Data'!BM327,'Raw Data'!BS327,'Raw Data'!BY327)</f>
        <v>9.4516312525047396E-3</v>
      </c>
      <c r="W149" s="2">
        <f t="shared" si="24"/>
        <v>0.90666666666666451</v>
      </c>
      <c r="X149" s="9">
        <f t="shared" si="25"/>
        <v>1.1920662920108094</v>
      </c>
      <c r="Y149" s="2">
        <f t="shared" si="26"/>
        <v>1.260666666666669</v>
      </c>
      <c r="Z149" s="9">
        <f t="shared" si="27"/>
        <v>2.225181891398988</v>
      </c>
      <c r="AA149" s="2">
        <f t="shared" si="28"/>
        <v>-8.2999999999998408E-2</v>
      </c>
      <c r="AB149" s="9">
        <f t="shared" si="29"/>
        <v>1.176625683894416</v>
      </c>
      <c r="AC149" s="2">
        <f t="shared" si="30"/>
        <v>1.0793333333333379</v>
      </c>
      <c r="AD149" s="9">
        <f t="shared" si="31"/>
        <v>0.73371838689805702</v>
      </c>
    </row>
    <row r="150" spans="1:30" x14ac:dyDescent="0.2">
      <c r="A150" t="str">
        <f>'Raw Data'!A150</f>
        <v>Apo_lipin</v>
      </c>
      <c r="B150">
        <f>'Raw Data'!B150</f>
        <v>784</v>
      </c>
      <c r="C150">
        <f>'Raw Data'!C150</f>
        <v>806</v>
      </c>
      <c r="D150" t="str">
        <f>'Raw Data'!D150</f>
        <v>IKNLFFPNTEPFYAAFGNRPADV</v>
      </c>
      <c r="E150" s="1">
        <f>AVERAGE('Raw Data'!K150,'Raw Data'!Q150,'Raw Data'!W150)</f>
        <v>11.160000000000002</v>
      </c>
      <c r="F150" s="9">
        <f>STDEV('Raw Data'!K150,'Raw Data'!Q150,'Raw Data'!W150)</f>
        <v>0.8908080601341678</v>
      </c>
      <c r="G150" s="1">
        <f>AVERAGE('Raw Data'!AC150,'Raw Data'!AI150,'Raw Data'!AO150)</f>
        <v>17.358000000000001</v>
      </c>
      <c r="H150" s="9">
        <f>STDEV('Raw Data'!AC150,'Raw Data'!AI150,'Raw Data'!AO150)</f>
        <v>0.67334760710943453</v>
      </c>
      <c r="I150" s="1">
        <f>AVERAGE('Raw Data'!AU150,'Raw Data'!BA150)</f>
        <v>25.105499999999999</v>
      </c>
      <c r="J150" s="9">
        <f>STDEV('Raw Data'!AU150,'Raw Data'!BA150)</f>
        <v>0.26375082938258304</v>
      </c>
      <c r="K150" s="1">
        <f>AVERAGE('Raw Data'!BM150,'Raw Data'!BS150,'Raw Data'!BY150)</f>
        <v>33.18033333333333</v>
      </c>
      <c r="L150" s="9">
        <f>STDEV('Raw Data'!BM150,'Raw Data'!BS150,'Raw Data'!BY150)</f>
        <v>1.2707420404367424</v>
      </c>
      <c r="N150" s="1">
        <f>AVERAGE('Raw Data'!K328,'Raw Data'!Q328,'Raw Data'!W328)</f>
        <v>9.810666666666668</v>
      </c>
      <c r="O150" s="9">
        <f>STDEV('Raw Data'!K328,'Raw Data'!Q328,'Raw Data'!W328)</f>
        <v>0.33735194283319808</v>
      </c>
      <c r="P150" s="1">
        <f>AVERAGE('Raw Data'!AC328,'Raw Data'!AI328,'Raw Data'!AO328)</f>
        <v>17.358000000000001</v>
      </c>
      <c r="Q150" s="9">
        <f>STDEV('Raw Data'!AC328,'Raw Data'!AI328,'Raw Data'!AO328)</f>
        <v>8.228608630868392E-2</v>
      </c>
      <c r="R150" s="1">
        <f>AVERAGE('Raw Data'!AU328,'Raw Data'!BA328)</f>
        <v>24.1995</v>
      </c>
      <c r="S150" s="9">
        <f>STDEV('Raw Data'!AU328,'Raw Data'!BA328)</f>
        <v>9.1216774773063058E-2</v>
      </c>
      <c r="T150" s="1">
        <f>AVERAGE('Raw Data'!BM328,'Raw Data'!BS328,'Raw Data'!BY328)</f>
        <v>34.554333333333325</v>
      </c>
      <c r="U150" s="9">
        <f>STDEV('Raw Data'!BM328,'Raw Data'!BS328,'Raw Data'!BY328)</f>
        <v>9.2554488455902223E-2</v>
      </c>
      <c r="W150" s="2">
        <f t="shared" si="24"/>
        <v>1.3493333333333339</v>
      </c>
      <c r="X150" s="9">
        <f t="shared" si="25"/>
        <v>1.2281600029673658</v>
      </c>
      <c r="Y150" s="2">
        <f t="shared" si="26"/>
        <v>0</v>
      </c>
      <c r="Z150" s="9">
        <f t="shared" si="27"/>
        <v>0.75563369341811848</v>
      </c>
      <c r="AA150" s="2">
        <f t="shared" si="28"/>
        <v>0.90599999999999881</v>
      </c>
      <c r="AB150" s="9">
        <f t="shared" si="29"/>
        <v>0.3549676041556461</v>
      </c>
      <c r="AC150" s="2">
        <f t="shared" si="30"/>
        <v>-1.3739999999999952</v>
      </c>
      <c r="AD150" s="9">
        <f t="shared" si="31"/>
        <v>1.3632965288926446</v>
      </c>
    </row>
    <row r="151" spans="1:30" x14ac:dyDescent="0.2">
      <c r="A151" t="str">
        <f>'Raw Data'!A151</f>
        <v>Apo_lipin</v>
      </c>
      <c r="B151">
        <f>'Raw Data'!B151</f>
        <v>796</v>
      </c>
      <c r="C151">
        <f>'Raw Data'!C151</f>
        <v>806</v>
      </c>
      <c r="D151" t="str">
        <f>'Raw Data'!D151</f>
        <v>YAAFGNRPADV</v>
      </c>
      <c r="E151" s="1">
        <f>AVERAGE('Raw Data'!K151,'Raw Data'!Q151,'Raw Data'!W151)</f>
        <v>22.797666666666668</v>
      </c>
      <c r="F151" s="9">
        <f>STDEV('Raw Data'!K151,'Raw Data'!Q151,'Raw Data'!W151)</f>
        <v>1.1676927392654866</v>
      </c>
      <c r="G151" s="1">
        <f>AVERAGE('Raw Data'!AC151,'Raw Data'!AI151,'Raw Data'!AO151)</f>
        <v>37.202666666666666</v>
      </c>
      <c r="H151" s="9">
        <f>STDEV('Raw Data'!AC151,'Raw Data'!AI151,'Raw Data'!AO151)</f>
        <v>0.43212999587315171</v>
      </c>
      <c r="I151" s="1">
        <f>AVERAGE('Raw Data'!AU151,'Raw Data'!BA151)</f>
        <v>47.126999999999995</v>
      </c>
      <c r="J151" s="9">
        <f>STDEV('Raw Data'!AU151,'Raw Data'!BA151)</f>
        <v>0.58972705550957782</v>
      </c>
      <c r="K151" s="1">
        <f>AVERAGE('Raw Data'!BM151,'Raw Data'!BS151,'Raw Data'!BY151)</f>
        <v>54.160666666666664</v>
      </c>
      <c r="L151" s="9">
        <f>STDEV('Raw Data'!BM151,'Raw Data'!BS151,'Raw Data'!BY151)</f>
        <v>1.2599195741527824</v>
      </c>
      <c r="N151" s="1">
        <f>AVERAGE('Raw Data'!K329,'Raw Data'!Q329,'Raw Data'!W329)</f>
        <v>20.866333333333333</v>
      </c>
      <c r="O151" s="9">
        <f>STDEV('Raw Data'!K329,'Raw Data'!Q329,'Raw Data'!W329)</f>
        <v>0.35526375178637787</v>
      </c>
      <c r="P151" s="1">
        <f>AVERAGE('Raw Data'!AC329,'Raw Data'!AI329,'Raw Data'!AO329)</f>
        <v>36.657333333333334</v>
      </c>
      <c r="Q151" s="9">
        <f>STDEV('Raw Data'!AC329,'Raw Data'!AI329,'Raw Data'!AO329)</f>
        <v>1.1884874140407773</v>
      </c>
      <c r="R151" s="1">
        <f>AVERAGE('Raw Data'!AU329,'Raw Data'!BA329)</f>
        <v>48.325000000000003</v>
      </c>
      <c r="S151" s="9">
        <f>STDEV('Raw Data'!AU329,'Raw Data'!BA329)</f>
        <v>8.2024386617639278E-2</v>
      </c>
      <c r="T151" s="1">
        <f>AVERAGE('Raw Data'!BM329,'Raw Data'!BS329,'Raw Data'!BY329)</f>
        <v>53.186666666666667</v>
      </c>
      <c r="U151" s="9">
        <f>STDEV('Raw Data'!BM329,'Raw Data'!BS329,'Raw Data'!BY329)</f>
        <v>0.36381497128806206</v>
      </c>
      <c r="W151" s="2">
        <f t="shared" si="24"/>
        <v>1.9313333333333347</v>
      </c>
      <c r="X151" s="9">
        <f t="shared" si="25"/>
        <v>1.5229564910518645</v>
      </c>
      <c r="Y151" s="2">
        <f t="shared" si="26"/>
        <v>0.54533333333333189</v>
      </c>
      <c r="Z151" s="9">
        <f t="shared" si="27"/>
        <v>1.620617409913929</v>
      </c>
      <c r="AA151" s="2">
        <f t="shared" si="28"/>
        <v>-1.1980000000000075</v>
      </c>
      <c r="AB151" s="9">
        <f t="shared" si="29"/>
        <v>0.67175144212721705</v>
      </c>
      <c r="AC151" s="2">
        <f t="shared" si="30"/>
        <v>0.97399999999999665</v>
      </c>
      <c r="AD151" s="9">
        <f t="shared" si="31"/>
        <v>1.6237345454408445</v>
      </c>
    </row>
    <row r="152" spans="1:30" x14ac:dyDescent="0.2">
      <c r="A152" t="str">
        <f>'Raw Data'!A152</f>
        <v>Apo_lipin</v>
      </c>
      <c r="B152">
        <f>'Raw Data'!B152</f>
        <v>796</v>
      </c>
      <c r="C152">
        <f>'Raw Data'!C152</f>
        <v>808</v>
      </c>
      <c r="D152" t="str">
        <f>'Raw Data'!D152</f>
        <v>YAAFGNRPADVYS</v>
      </c>
      <c r="E152" s="1">
        <f>AVERAGE('Raw Data'!K152,'Raw Data'!Q152,'Raw Data'!W152)</f>
        <v>24.488333333333333</v>
      </c>
      <c r="F152" s="9">
        <f>STDEV('Raw Data'!K152,'Raw Data'!Q152,'Raw Data'!W152)</f>
        <v>0.47172166934892273</v>
      </c>
      <c r="G152" s="1">
        <f>AVERAGE('Raw Data'!AC152,'Raw Data'!AI152,'Raw Data'!AO152)</f>
        <v>39.80833333333333</v>
      </c>
      <c r="H152" s="9">
        <f>STDEV('Raw Data'!AC152,'Raw Data'!AI152,'Raw Data'!AO152)</f>
        <v>1.1992036246331685</v>
      </c>
      <c r="I152" s="1">
        <f>AVERAGE('Raw Data'!AU152,'Raw Data'!BA152)</f>
        <v>50.400999999999996</v>
      </c>
      <c r="J152" s="9">
        <f>STDEV('Raw Data'!AU152,'Raw Data'!BA152)</f>
        <v>0.81600122548927834</v>
      </c>
      <c r="K152" s="1">
        <f>AVERAGE('Raw Data'!BM152,'Raw Data'!BS152,'Raw Data'!BY152)</f>
        <v>55.32866666666667</v>
      </c>
      <c r="L152" s="9">
        <f>STDEV('Raw Data'!BM152,'Raw Data'!BS152,'Raw Data'!BY152)</f>
        <v>1.0892182211721082</v>
      </c>
      <c r="N152" s="1">
        <f>AVERAGE('Raw Data'!K330,'Raw Data'!Q330,'Raw Data'!W330)</f>
        <v>22.698333333333334</v>
      </c>
      <c r="O152" s="9">
        <f>STDEV('Raw Data'!K330,'Raw Data'!Q330,'Raw Data'!W330)</f>
        <v>0.5276289731746473</v>
      </c>
      <c r="P152" s="1">
        <f>AVERAGE('Raw Data'!AC330,'Raw Data'!AI330,'Raw Data'!AO330)</f>
        <v>38.164666666666669</v>
      </c>
      <c r="Q152" s="9">
        <f>STDEV('Raw Data'!AC330,'Raw Data'!AI330,'Raw Data'!AO330)</f>
        <v>1.3645454676680169</v>
      </c>
      <c r="R152" s="1">
        <f>AVERAGE('Raw Data'!AU330,'Raw Data'!BA330)</f>
        <v>50.188499999999998</v>
      </c>
      <c r="S152" s="9">
        <f>STDEV('Raw Data'!AU330,'Raw Data'!BA330)</f>
        <v>0.49002499936227589</v>
      </c>
      <c r="T152" s="1">
        <f>AVERAGE('Raw Data'!BM330,'Raw Data'!BS330,'Raw Data'!BY330)</f>
        <v>54.636666666666677</v>
      </c>
      <c r="U152" s="9">
        <f>STDEV('Raw Data'!BM330,'Raw Data'!BS330,'Raw Data'!BY330)</f>
        <v>0.40888914553132055</v>
      </c>
      <c r="W152" s="2">
        <f t="shared" si="24"/>
        <v>1.7899999999999991</v>
      </c>
      <c r="X152" s="9">
        <f t="shared" si="25"/>
        <v>0.99935064252357009</v>
      </c>
      <c r="Y152" s="2">
        <f t="shared" si="26"/>
        <v>1.6436666666666611</v>
      </c>
      <c r="Z152" s="9">
        <f t="shared" si="27"/>
        <v>2.5637490923011854</v>
      </c>
      <c r="AA152" s="2">
        <f t="shared" si="28"/>
        <v>0.21249999999999858</v>
      </c>
      <c r="AB152" s="9">
        <f t="shared" si="29"/>
        <v>1.3060262248515542</v>
      </c>
      <c r="AC152" s="2">
        <f t="shared" si="30"/>
        <v>0.69199999999999307</v>
      </c>
      <c r="AD152" s="9">
        <f t="shared" si="31"/>
        <v>1.4981073667034288</v>
      </c>
    </row>
    <row r="153" spans="1:30" x14ac:dyDescent="0.2">
      <c r="A153" t="str">
        <f>'Raw Data'!A153</f>
        <v>Apo_lipin</v>
      </c>
      <c r="B153">
        <f>'Raw Data'!B153</f>
        <v>797</v>
      </c>
      <c r="C153">
        <f>'Raw Data'!C153</f>
        <v>806</v>
      </c>
      <c r="D153" t="str">
        <f>'Raw Data'!D153</f>
        <v>AAFGNRPADV</v>
      </c>
      <c r="E153" s="1">
        <f>AVERAGE('Raw Data'!K153,'Raw Data'!Q153,'Raw Data'!W153)</f>
        <v>28.701333333333334</v>
      </c>
      <c r="F153" s="9">
        <f>STDEV('Raw Data'!K153,'Raw Data'!Q153,'Raw Data'!W153)</f>
        <v>0.55449466483757348</v>
      </c>
      <c r="G153" s="1">
        <f>AVERAGE('Raw Data'!AC153,'Raw Data'!AI153,'Raw Data'!AO153)</f>
        <v>40.483333333333327</v>
      </c>
      <c r="H153" s="9">
        <f>STDEV('Raw Data'!AC153,'Raw Data'!AI153,'Raw Data'!AO153)</f>
        <v>0.60077977107533709</v>
      </c>
      <c r="I153" s="1">
        <f>AVERAGE('Raw Data'!AU153,'Raw Data'!BA153)</f>
        <v>52.231999999999999</v>
      </c>
      <c r="J153" s="9">
        <f>STDEV('Raw Data'!AU153,'Raw Data'!BA153)</f>
        <v>0.71842048968553607</v>
      </c>
      <c r="K153" s="1">
        <f>AVERAGE('Raw Data'!BM153,'Raw Data'!BS153,'Raw Data'!BY153)</f>
        <v>58.418333333333329</v>
      </c>
      <c r="L153" s="9">
        <f>STDEV('Raw Data'!BM153,'Raw Data'!BS153,'Raw Data'!BY153)</f>
        <v>0.47575448850571295</v>
      </c>
      <c r="N153" s="1">
        <f>AVERAGE('Raw Data'!K331,'Raw Data'!Q331,'Raw Data'!W331)</f>
        <v>25.809000000000001</v>
      </c>
      <c r="O153" s="9">
        <f>STDEV('Raw Data'!K331,'Raw Data'!Q331,'Raw Data'!W331)</f>
        <v>0.58493674871732881</v>
      </c>
      <c r="P153" s="1">
        <f>AVERAGE('Raw Data'!AC331,'Raw Data'!AI331,'Raw Data'!AO331)</f>
        <v>39.20066666666667</v>
      </c>
      <c r="Q153" s="9">
        <f>STDEV('Raw Data'!AC331,'Raw Data'!AI331,'Raw Data'!AO331)</f>
        <v>0.68279596757254946</v>
      </c>
      <c r="R153" s="1">
        <f>AVERAGE('Raw Data'!AU331,'Raw Data'!BA331)</f>
        <v>51.006500000000003</v>
      </c>
      <c r="S153" s="9">
        <f>STDEV('Raw Data'!AU331,'Raw Data'!BA331)</f>
        <v>0.50416713498600907</v>
      </c>
      <c r="T153" s="1">
        <f>AVERAGE('Raw Data'!BM331,'Raw Data'!BS331,'Raw Data'!BY331)</f>
        <v>58.022666666666659</v>
      </c>
      <c r="U153" s="9">
        <f>STDEV('Raw Data'!BM331,'Raw Data'!BS331,'Raw Data'!BY331)</f>
        <v>0.56400029550819586</v>
      </c>
      <c r="W153" s="2">
        <f t="shared" si="24"/>
        <v>2.8923333333333332</v>
      </c>
      <c r="X153" s="9">
        <f t="shared" si="25"/>
        <v>1.1394314135549024</v>
      </c>
      <c r="Y153" s="2">
        <f t="shared" si="26"/>
        <v>1.2826666666666569</v>
      </c>
      <c r="Z153" s="9">
        <f t="shared" si="27"/>
        <v>1.2835757386478865</v>
      </c>
      <c r="AA153" s="2">
        <f t="shared" si="28"/>
        <v>1.2254999999999967</v>
      </c>
      <c r="AB153" s="9">
        <f t="shared" si="29"/>
        <v>1.222587624671545</v>
      </c>
      <c r="AC153" s="2">
        <f t="shared" si="30"/>
        <v>0.39566666666667061</v>
      </c>
      <c r="AD153" s="9">
        <f t="shared" si="31"/>
        <v>1.0397547840139088</v>
      </c>
    </row>
    <row r="154" spans="1:30" x14ac:dyDescent="0.2">
      <c r="A154" t="str">
        <f>'Raw Data'!A154</f>
        <v>Apo_lipin</v>
      </c>
      <c r="B154">
        <f>'Raw Data'!B154</f>
        <v>797</v>
      </c>
      <c r="C154">
        <f>'Raw Data'!C154</f>
        <v>808</v>
      </c>
      <c r="D154" t="str">
        <f>'Raw Data'!D154</f>
        <v>AAFGNRPADVYS</v>
      </c>
      <c r="E154" s="1">
        <f>AVERAGE('Raw Data'!K154,'Raw Data'!Q154,'Raw Data'!W154)</f>
        <v>27.408333333333331</v>
      </c>
      <c r="F154" s="9">
        <f>STDEV('Raw Data'!K154,'Raw Data'!Q154,'Raw Data'!W154)</f>
        <v>0.50296156248100432</v>
      </c>
      <c r="G154" s="1">
        <f>AVERAGE('Raw Data'!AC154,'Raw Data'!AI154,'Raw Data'!AO154)</f>
        <v>44.258000000000003</v>
      </c>
      <c r="H154" s="9">
        <f>STDEV('Raw Data'!AC154,'Raw Data'!AI154,'Raw Data'!AO154)</f>
        <v>0.62028058167251965</v>
      </c>
      <c r="I154" s="1">
        <f>AVERAGE('Raw Data'!AU154,'Raw Data'!BA154)</f>
        <v>55.938500000000005</v>
      </c>
      <c r="J154" s="9">
        <f>STDEV('Raw Data'!AU154,'Raw Data'!BA154)</f>
        <v>1.3060262248515542</v>
      </c>
      <c r="K154" s="1">
        <f>AVERAGE('Raw Data'!BM154,'Raw Data'!BS154,'Raw Data'!BY154)</f>
        <v>61.213000000000001</v>
      </c>
      <c r="L154" s="9">
        <f>STDEV('Raw Data'!BM154,'Raw Data'!BS154,'Raw Data'!BY154)</f>
        <v>0.68492554339869904</v>
      </c>
      <c r="N154" s="1">
        <f>AVERAGE('Raw Data'!K332,'Raw Data'!Q332,'Raw Data'!W332)</f>
        <v>25.464333333333332</v>
      </c>
      <c r="O154" s="9">
        <f>STDEV('Raw Data'!K332,'Raw Data'!Q332,'Raw Data'!W332)</f>
        <v>0.45553082588704374</v>
      </c>
      <c r="P154" s="1">
        <f>AVERAGE('Raw Data'!AC332,'Raw Data'!AI332,'Raw Data'!AO332)</f>
        <v>42.832999999999998</v>
      </c>
      <c r="Q154" s="9">
        <f>STDEV('Raw Data'!AC332,'Raw Data'!AI332,'Raw Data'!AO332)</f>
        <v>1.1010490452291424</v>
      </c>
      <c r="R154" s="1">
        <f>AVERAGE('Raw Data'!AU332,'Raw Data'!BA332)</f>
        <v>55.4255</v>
      </c>
      <c r="S154" s="9">
        <f>STDEV('Raw Data'!AU332,'Raw Data'!BA332)</f>
        <v>0.26799347006970498</v>
      </c>
      <c r="T154" s="1">
        <f>AVERAGE('Raw Data'!BM332,'Raw Data'!BS332,'Raw Data'!BY332)</f>
        <v>61.129999999999995</v>
      </c>
      <c r="U154" s="9">
        <f>STDEV('Raw Data'!BM332,'Raw Data'!BS332,'Raw Data'!BY332)</f>
        <v>0.52689942114221588</v>
      </c>
      <c r="W154" s="2">
        <f t="shared" si="24"/>
        <v>1.9439999999999991</v>
      </c>
      <c r="X154" s="9">
        <f t="shared" si="25"/>
        <v>0.95849238836804806</v>
      </c>
      <c r="Y154" s="2">
        <f t="shared" si="26"/>
        <v>1.4250000000000043</v>
      </c>
      <c r="Z154" s="9">
        <f t="shared" si="27"/>
        <v>1.721329626901662</v>
      </c>
      <c r="AA154" s="2">
        <f t="shared" si="28"/>
        <v>0.51300000000000523</v>
      </c>
      <c r="AB154" s="9">
        <f t="shared" si="29"/>
        <v>1.574019694921259</v>
      </c>
      <c r="AC154" s="2">
        <f t="shared" si="30"/>
        <v>8.3000000000005514E-2</v>
      </c>
      <c r="AD154" s="9">
        <f t="shared" si="31"/>
        <v>1.2118249645409149</v>
      </c>
    </row>
    <row r="155" spans="1:30" x14ac:dyDescent="0.2">
      <c r="A155" t="str">
        <f>'Raw Data'!A155</f>
        <v>Apo_lipin</v>
      </c>
      <c r="B155">
        <f>'Raw Data'!B155</f>
        <v>797</v>
      </c>
      <c r="C155">
        <f>'Raw Data'!C155</f>
        <v>816</v>
      </c>
      <c r="D155" t="str">
        <f>'Raw Data'!D155</f>
        <v>AAFGNRPADVYSYKQVGVSL</v>
      </c>
      <c r="E155" s="1">
        <f>AVERAGE('Raw Data'!K155,'Raw Data'!Q155,'Raw Data'!W155)</f>
        <v>20.516999999999999</v>
      </c>
      <c r="F155" s="9">
        <f>STDEV('Raw Data'!K155,'Raw Data'!Q155,'Raw Data'!W155)</f>
        <v>0.69444726221650621</v>
      </c>
      <c r="G155" s="1">
        <f>AVERAGE('Raw Data'!AC155,'Raw Data'!AI155,'Raw Data'!AO155)</f>
        <v>33.928000000000004</v>
      </c>
      <c r="H155" s="9">
        <f>STDEV('Raw Data'!AC155,'Raw Data'!AI155,'Raw Data'!AO155)</f>
        <v>0.73586955365744</v>
      </c>
      <c r="I155" s="1">
        <f>AVERAGE('Raw Data'!AU155,'Raw Data'!BA155)</f>
        <v>50.622</v>
      </c>
      <c r="J155" s="9">
        <f>STDEV('Raw Data'!AU155,'Raw Data'!BA155)</f>
        <v>0.34789653634378453</v>
      </c>
      <c r="K155" s="1">
        <f>AVERAGE('Raw Data'!BM155,'Raw Data'!BS155,'Raw Data'!BY155)</f>
        <v>61.452333333333335</v>
      </c>
      <c r="L155" s="9">
        <f>STDEV('Raw Data'!BM155,'Raw Data'!BS155,'Raw Data'!BY155)</f>
        <v>0.12689496969278818</v>
      </c>
      <c r="N155" s="1">
        <f>AVERAGE('Raw Data'!K333,'Raw Data'!Q333,'Raw Data'!W333)</f>
        <v>18.335666666666668</v>
      </c>
      <c r="O155" s="9">
        <f>STDEV('Raw Data'!K333,'Raw Data'!Q333,'Raw Data'!W333)</f>
        <v>0.16804860408028774</v>
      </c>
      <c r="P155" s="1">
        <f>AVERAGE('Raw Data'!AC333,'Raw Data'!AI333,'Raw Data'!AO333)</f>
        <v>32.285333333333334</v>
      </c>
      <c r="Q155" s="9">
        <f>STDEV('Raw Data'!AC333,'Raw Data'!AI333,'Raw Data'!AO333)</f>
        <v>0.2370703130578195</v>
      </c>
      <c r="R155" s="1">
        <f>AVERAGE('Raw Data'!AU333,'Raw Data'!BA333)</f>
        <v>49.567499999999995</v>
      </c>
      <c r="S155" s="9">
        <f>STDEV('Raw Data'!AU333,'Raw Data'!BA333)</f>
        <v>0.67245854890840706</v>
      </c>
      <c r="T155" s="1">
        <f>AVERAGE('Raw Data'!BM333,'Raw Data'!BS333,'Raw Data'!BY333)</f>
        <v>59.360999999999997</v>
      </c>
      <c r="U155" s="9">
        <f>STDEV('Raw Data'!BM333,'Raw Data'!BS333,'Raw Data'!BY333)</f>
        <v>0.97980661357229271</v>
      </c>
      <c r="W155" s="2">
        <f t="shared" si="24"/>
        <v>2.1813333333333311</v>
      </c>
      <c r="X155" s="9">
        <f t="shared" si="25"/>
        <v>0.86249586629679398</v>
      </c>
      <c r="Y155" s="2">
        <f t="shared" si="26"/>
        <v>1.6426666666666705</v>
      </c>
      <c r="Z155" s="9">
        <f t="shared" si="27"/>
        <v>0.97293986671525956</v>
      </c>
      <c r="AA155" s="2">
        <f t="shared" si="28"/>
        <v>1.0545000000000044</v>
      </c>
      <c r="AB155" s="9">
        <f t="shared" si="29"/>
        <v>1.0203550852521917</v>
      </c>
      <c r="AC155" s="2">
        <f t="shared" si="30"/>
        <v>2.0913333333333384</v>
      </c>
      <c r="AD155" s="9">
        <f t="shared" si="31"/>
        <v>1.1067015832650808</v>
      </c>
    </row>
    <row r="156" spans="1:30" x14ac:dyDescent="0.2">
      <c r="A156" t="str">
        <f>'Raw Data'!A156</f>
        <v>Apo_lipin</v>
      </c>
      <c r="B156">
        <f>'Raw Data'!B156</f>
        <v>799</v>
      </c>
      <c r="C156">
        <f>'Raw Data'!C156</f>
        <v>806</v>
      </c>
      <c r="D156" t="str">
        <f>'Raw Data'!D156</f>
        <v>FGNRPADV</v>
      </c>
      <c r="E156" s="1">
        <f>AVERAGE('Raw Data'!K156,'Raw Data'!Q156,'Raw Data'!W156)</f>
        <v>32.80766666666667</v>
      </c>
      <c r="F156" s="9">
        <f>STDEV('Raw Data'!K156,'Raw Data'!Q156,'Raw Data'!W156)</f>
        <v>1.4000201189030603</v>
      </c>
      <c r="G156" s="1">
        <f>AVERAGE('Raw Data'!AC156,'Raw Data'!AI156,'Raw Data'!AO156)</f>
        <v>50.145333333333333</v>
      </c>
      <c r="H156" s="9">
        <f>STDEV('Raw Data'!AC156,'Raw Data'!AI156,'Raw Data'!AO156)</f>
        <v>0.95313447809495067</v>
      </c>
      <c r="I156" s="1">
        <f>AVERAGE('Raw Data'!AU156,'Raw Data'!BA156)</f>
        <v>65.60499999999999</v>
      </c>
      <c r="J156" s="9">
        <f>STDEV('Raw Data'!AU156,'Raw Data'!BA156)</f>
        <v>0.77216060505570905</v>
      </c>
      <c r="K156" s="1">
        <f>AVERAGE('Raw Data'!BM156,'Raw Data'!BS156,'Raw Data'!BY156)</f>
        <v>67.01133333333334</v>
      </c>
      <c r="L156" s="9">
        <f>STDEV('Raw Data'!BM156,'Raw Data'!BS156,'Raw Data'!BY156)</f>
        <v>1.3346851064327232</v>
      </c>
      <c r="N156" s="1">
        <f>AVERAGE('Raw Data'!K334,'Raw Data'!Q334,'Raw Data'!W334)</f>
        <v>29.491333333333333</v>
      </c>
      <c r="O156" s="9">
        <f>STDEV('Raw Data'!K334,'Raw Data'!Q334,'Raw Data'!W334)</f>
        <v>0.92649572763900678</v>
      </c>
      <c r="P156" s="1">
        <f>AVERAGE('Raw Data'!AC334,'Raw Data'!AI334,'Raw Data'!AO334)</f>
        <v>48.802999999999997</v>
      </c>
      <c r="Q156" s="9">
        <f>STDEV('Raw Data'!AC334,'Raw Data'!AI334,'Raw Data'!AO334)</f>
        <v>0.32041691590800847</v>
      </c>
      <c r="R156" s="1">
        <f>AVERAGE('Raw Data'!AU334,'Raw Data'!BA334)</f>
        <v>64.186999999999998</v>
      </c>
      <c r="S156" s="9">
        <f>STDEV('Raw Data'!AU334,'Raw Data'!BA334)</f>
        <v>1.1723830432073017</v>
      </c>
      <c r="T156" s="1">
        <f>AVERAGE('Raw Data'!BM334,'Raw Data'!BS334,'Raw Data'!BY334)</f>
        <v>67.620333333333335</v>
      </c>
      <c r="U156" s="9">
        <f>STDEV('Raw Data'!BM334,'Raw Data'!BS334,'Raw Data'!BY334)</f>
        <v>0.30550504633038594</v>
      </c>
      <c r="W156" s="2">
        <f t="shared" si="24"/>
        <v>3.3163333333333362</v>
      </c>
      <c r="X156" s="9">
        <f t="shared" si="25"/>
        <v>2.3265158465420672</v>
      </c>
      <c r="Y156" s="2">
        <f t="shared" si="26"/>
        <v>1.342333333333336</v>
      </c>
      <c r="Z156" s="9">
        <f t="shared" si="27"/>
        <v>1.273551394002959</v>
      </c>
      <c r="AA156" s="2">
        <f t="shared" si="28"/>
        <v>1.4179999999999922</v>
      </c>
      <c r="AB156" s="9">
        <f t="shared" si="29"/>
        <v>1.9445436482630107</v>
      </c>
      <c r="AC156" s="2">
        <f t="shared" si="30"/>
        <v>-0.60899999999999466</v>
      </c>
      <c r="AD156" s="9">
        <f t="shared" si="31"/>
        <v>1.6401901527631091</v>
      </c>
    </row>
    <row r="157" spans="1:30" x14ac:dyDescent="0.2">
      <c r="A157" t="str">
        <f>'Raw Data'!A157</f>
        <v>Apo_lipin</v>
      </c>
      <c r="B157">
        <f>'Raw Data'!B157</f>
        <v>799</v>
      </c>
      <c r="C157">
        <f>'Raw Data'!C157</f>
        <v>808</v>
      </c>
      <c r="D157" t="str">
        <f>'Raw Data'!D157</f>
        <v>FGNRPADVYS</v>
      </c>
      <c r="E157" s="1">
        <f>AVERAGE('Raw Data'!K157,'Raw Data'!Q157,'Raw Data'!W157)</f>
        <v>33.740333333333332</v>
      </c>
      <c r="F157" s="9">
        <f>STDEV('Raw Data'!K157,'Raw Data'!Q157,'Raw Data'!W157)</f>
        <v>0.58415095081094659</v>
      </c>
      <c r="G157" s="1">
        <f>AVERAGE('Raw Data'!AC157,'Raw Data'!AI157,'Raw Data'!AO157)</f>
        <v>53.110666666666667</v>
      </c>
      <c r="H157" s="9">
        <f>STDEV('Raw Data'!AC157,'Raw Data'!AI157,'Raw Data'!AO157)</f>
        <v>0.64000651038355383</v>
      </c>
      <c r="I157" s="1">
        <f>AVERAGE('Raw Data'!AU157,'Raw Data'!BA157)</f>
        <v>68.015500000000003</v>
      </c>
      <c r="J157" s="9">
        <f>STDEV('Raw Data'!AU157,'Raw Data'!BA157)</f>
        <v>0.89731850532573265</v>
      </c>
      <c r="K157" s="1">
        <f>AVERAGE('Raw Data'!BM157,'Raw Data'!BS157,'Raw Data'!BY157)</f>
        <v>70.72</v>
      </c>
      <c r="L157" s="9">
        <f>STDEV('Raw Data'!BM157,'Raw Data'!BS157,'Raw Data'!BY157)</f>
        <v>0.35265989281458981</v>
      </c>
      <c r="N157" s="1">
        <f>AVERAGE('Raw Data'!K335,'Raw Data'!Q335,'Raw Data'!W335)</f>
        <v>29.909333333333336</v>
      </c>
      <c r="O157" s="9">
        <f>STDEV('Raw Data'!K335,'Raw Data'!Q335,'Raw Data'!W335)</f>
        <v>0.77977197521668606</v>
      </c>
      <c r="P157" s="1">
        <f>AVERAGE('Raw Data'!AC335,'Raw Data'!AI335,'Raw Data'!AO335)</f>
        <v>51.785000000000004</v>
      </c>
      <c r="Q157" s="9">
        <f>STDEV('Raw Data'!AC335,'Raw Data'!AI335,'Raw Data'!AO335)</f>
        <v>0.78931425934161448</v>
      </c>
      <c r="R157" s="1">
        <f>AVERAGE('Raw Data'!AU335,'Raw Data'!BA335)</f>
        <v>67.6965</v>
      </c>
      <c r="S157" s="9">
        <f>STDEV('Raw Data'!AU335,'Raw Data'!BA335)</f>
        <v>0.30900566337852964</v>
      </c>
      <c r="T157" s="1">
        <f>AVERAGE('Raw Data'!BM335,'Raw Data'!BS335,'Raw Data'!BY335)</f>
        <v>70.74933333333334</v>
      </c>
      <c r="U157" s="9">
        <f>STDEV('Raw Data'!BM335,'Raw Data'!BS335,'Raw Data'!BY335)</f>
        <v>0.79485931669279675</v>
      </c>
      <c r="W157" s="2">
        <f t="shared" si="24"/>
        <v>3.830999999999996</v>
      </c>
      <c r="X157" s="9">
        <f t="shared" si="25"/>
        <v>1.3639229260276327</v>
      </c>
      <c r="Y157" s="2">
        <f t="shared" si="26"/>
        <v>1.3256666666666632</v>
      </c>
      <c r="Z157" s="9">
        <f t="shared" si="27"/>
        <v>1.4293207697251682</v>
      </c>
      <c r="AA157" s="2">
        <f t="shared" si="28"/>
        <v>0.31900000000000261</v>
      </c>
      <c r="AB157" s="9">
        <f t="shared" si="29"/>
        <v>1.2063241687042623</v>
      </c>
      <c r="AC157" s="2">
        <f t="shared" si="30"/>
        <v>-2.9333333333340761E-2</v>
      </c>
      <c r="AD157" s="9">
        <f t="shared" si="31"/>
        <v>1.1475192095073865</v>
      </c>
    </row>
    <row r="158" spans="1:30" x14ac:dyDescent="0.2">
      <c r="A158" t="str">
        <f>'Raw Data'!A158</f>
        <v>Apo_lipin</v>
      </c>
      <c r="B158">
        <f>'Raw Data'!B158</f>
        <v>800</v>
      </c>
      <c r="C158">
        <f>'Raw Data'!C158</f>
        <v>806</v>
      </c>
      <c r="D158" t="str">
        <f>'Raw Data'!D158</f>
        <v>GNRPADV</v>
      </c>
      <c r="E158" s="1">
        <f>AVERAGE('Raw Data'!K158,'Raw Data'!Q158,'Raw Data'!W158)</f>
        <v>33.666333333333334</v>
      </c>
      <c r="F158" s="9">
        <f>STDEV('Raw Data'!K158,'Raw Data'!Q158,'Raw Data'!W158)</f>
        <v>0.6180010787477066</v>
      </c>
      <c r="G158" s="1">
        <f>AVERAGE('Raw Data'!AC158,'Raw Data'!AI158,'Raw Data'!AO158)</f>
        <v>50.866999999999997</v>
      </c>
      <c r="H158" s="9">
        <f>STDEV('Raw Data'!AC158,'Raw Data'!AI158,'Raw Data'!AO158)</f>
        <v>1.4891047646153031</v>
      </c>
      <c r="I158" s="1">
        <f>AVERAGE('Raw Data'!AU158,'Raw Data'!BA158)</f>
        <v>67.785499999999999</v>
      </c>
      <c r="J158" s="9">
        <f>STDEV('Raw Data'!AU158,'Raw Data'!BA158)</f>
        <v>1.6199816356983781</v>
      </c>
      <c r="K158" s="1">
        <f>AVERAGE('Raw Data'!BM158,'Raw Data'!BS158,'Raw Data'!BY158)</f>
        <v>73.900999999999996</v>
      </c>
      <c r="L158" s="9">
        <f>STDEV('Raw Data'!BM158,'Raw Data'!BS158,'Raw Data'!BY158)</f>
        <v>0.28319074843645708</v>
      </c>
      <c r="N158" s="1">
        <f>AVERAGE('Raw Data'!K336,'Raw Data'!Q336,'Raw Data'!W336)</f>
        <v>32.590333333333334</v>
      </c>
      <c r="O158" s="9">
        <f>STDEV('Raw Data'!K336,'Raw Data'!Q336,'Raw Data'!W336)</f>
        <v>2.1791414211412099</v>
      </c>
      <c r="P158" s="1">
        <f>AVERAGE('Raw Data'!AC336,'Raw Data'!AI336,'Raw Data'!AO336)</f>
        <v>49.798666666666669</v>
      </c>
      <c r="Q158" s="9">
        <f>STDEV('Raw Data'!AC336,'Raw Data'!AI336,'Raw Data'!AO336)</f>
        <v>1.1230905276661072</v>
      </c>
      <c r="R158" s="1">
        <f>AVERAGE('Raw Data'!AU336,'Raw Data'!BA336)</f>
        <v>67.745500000000007</v>
      </c>
      <c r="S158" s="9">
        <f>STDEV('Raw Data'!AU336,'Raw Data'!BA336)</f>
        <v>0.96802918344438338</v>
      </c>
      <c r="T158" s="1">
        <f>AVERAGE('Raw Data'!BM336,'Raw Data'!BS336,'Raw Data'!BY336)</f>
        <v>72.27</v>
      </c>
      <c r="U158" s="9">
        <f>STDEV('Raw Data'!BM336,'Raw Data'!BS336,'Raw Data'!BY336)</f>
        <v>1.2700295272158075</v>
      </c>
      <c r="W158" s="2">
        <f t="shared" si="24"/>
        <v>1.0760000000000005</v>
      </c>
      <c r="X158" s="9">
        <f t="shared" si="25"/>
        <v>2.7971424998889165</v>
      </c>
      <c r="Y158" s="2">
        <f t="shared" si="26"/>
        <v>1.068333333333328</v>
      </c>
      <c r="Z158" s="9">
        <f t="shared" si="27"/>
        <v>2.6121952922814105</v>
      </c>
      <c r="AA158" s="2">
        <f t="shared" si="28"/>
        <v>3.9999999999992042E-2</v>
      </c>
      <c r="AB158" s="9">
        <f t="shared" si="29"/>
        <v>2.5880108191427613</v>
      </c>
      <c r="AC158" s="2">
        <f t="shared" si="30"/>
        <v>1.6310000000000002</v>
      </c>
      <c r="AD158" s="9">
        <f t="shared" si="31"/>
        <v>1.5532202756522646</v>
      </c>
    </row>
    <row r="159" spans="1:30" x14ac:dyDescent="0.2">
      <c r="A159" t="str">
        <f>'Raw Data'!A159</f>
        <v>Apo_lipin</v>
      </c>
      <c r="B159">
        <f>'Raw Data'!B159</f>
        <v>800</v>
      </c>
      <c r="C159">
        <f>'Raw Data'!C159</f>
        <v>808</v>
      </c>
      <c r="D159" t="str">
        <f>'Raw Data'!D159</f>
        <v>GNRPADVYS</v>
      </c>
      <c r="E159" s="1">
        <f>AVERAGE('Raw Data'!K159,'Raw Data'!Q159,'Raw Data'!W159)</f>
        <v>36.406666666666666</v>
      </c>
      <c r="F159" s="9">
        <f>STDEV('Raw Data'!K159,'Raw Data'!Q159,'Raw Data'!W159)</f>
        <v>1.0701057580133535</v>
      </c>
      <c r="G159" s="1">
        <f>AVERAGE('Raw Data'!AC159,'Raw Data'!AI159,'Raw Data'!AO159)</f>
        <v>57.564666666666675</v>
      </c>
      <c r="H159" s="9">
        <f>STDEV('Raw Data'!AC159,'Raw Data'!AI159,'Raw Data'!AO159)</f>
        <v>1.2266158051049751</v>
      </c>
      <c r="I159" s="1">
        <f>AVERAGE('Raw Data'!AU159,'Raw Data'!BA159)</f>
        <v>74.316499999999991</v>
      </c>
      <c r="J159" s="9">
        <f>STDEV('Raw Data'!AU159,'Raw Data'!BA159)</f>
        <v>0.47871129086329745</v>
      </c>
      <c r="K159" s="1">
        <f>AVERAGE('Raw Data'!BM159,'Raw Data'!BS159,'Raw Data'!BY159)</f>
        <v>77.771666666666661</v>
      </c>
      <c r="L159" s="9">
        <f>STDEV('Raw Data'!BM159,'Raw Data'!BS159,'Raw Data'!BY159)</f>
        <v>0.14025809542887377</v>
      </c>
      <c r="N159" s="1">
        <f>AVERAGE('Raw Data'!K337,'Raw Data'!Q337,'Raw Data'!W337)</f>
        <v>31.447999999999997</v>
      </c>
      <c r="O159" s="9">
        <f>STDEV('Raw Data'!K337,'Raw Data'!Q337,'Raw Data'!W337)</f>
        <v>0.10401442207694166</v>
      </c>
      <c r="P159" s="1">
        <f>AVERAGE('Raw Data'!AC337,'Raw Data'!AI337,'Raw Data'!AO337)</f>
        <v>56.056999999999995</v>
      </c>
      <c r="Q159" s="9">
        <f>STDEV('Raw Data'!AC337,'Raw Data'!AI337,'Raw Data'!AO337)</f>
        <v>0.98185742345821481</v>
      </c>
      <c r="R159" s="1">
        <f>AVERAGE('Raw Data'!AU337,'Raw Data'!BA337)</f>
        <v>72.208500000000001</v>
      </c>
      <c r="S159" s="9">
        <f>STDEV('Raw Data'!AU337,'Raw Data'!BA337)</f>
        <v>1.2664282451051043</v>
      </c>
      <c r="T159" s="1">
        <f>AVERAGE('Raw Data'!BM337,'Raw Data'!BS337,'Raw Data'!BY337)</f>
        <v>76.63000000000001</v>
      </c>
      <c r="U159" s="9">
        <f>STDEV('Raw Data'!BM337,'Raw Data'!BS337,'Raw Data'!BY337)</f>
        <v>0.67273248769477501</v>
      </c>
      <c r="W159" s="2">
        <f t="shared" si="24"/>
        <v>4.9586666666666694</v>
      </c>
      <c r="X159" s="9">
        <f t="shared" si="25"/>
        <v>1.1741201800902952</v>
      </c>
      <c r="Y159" s="2">
        <f t="shared" si="26"/>
        <v>1.5076666666666796</v>
      </c>
      <c r="Z159" s="9">
        <f t="shared" si="27"/>
        <v>2.2084732285631898</v>
      </c>
      <c r="AA159" s="2">
        <f t="shared" si="28"/>
        <v>2.1079999999999899</v>
      </c>
      <c r="AB159" s="9">
        <f t="shared" si="29"/>
        <v>1.7451395359684017</v>
      </c>
      <c r="AC159" s="2">
        <f t="shared" si="30"/>
        <v>1.1416666666666515</v>
      </c>
      <c r="AD159" s="9">
        <f t="shared" si="31"/>
        <v>0.8129905831236488</v>
      </c>
    </row>
    <row r="160" spans="1:30" x14ac:dyDescent="0.2">
      <c r="A160" t="str">
        <f>'Raw Data'!A160</f>
        <v>Apo_lipin</v>
      </c>
      <c r="B160">
        <f>'Raw Data'!B160</f>
        <v>807</v>
      </c>
      <c r="C160">
        <f>'Raw Data'!C160</f>
        <v>816</v>
      </c>
      <c r="D160" t="str">
        <f>'Raw Data'!D160</f>
        <v>YSYKQVGVSL</v>
      </c>
      <c r="E160" s="1">
        <f>AVERAGE('Raw Data'!K160,'Raw Data'!Q160,'Raw Data'!W160)</f>
        <v>14.882333333333335</v>
      </c>
      <c r="F160" s="9">
        <f>STDEV('Raw Data'!K160,'Raw Data'!Q160,'Raw Data'!W160)</f>
        <v>0.70898613056486037</v>
      </c>
      <c r="G160" s="1">
        <f>AVERAGE('Raw Data'!AC160,'Raw Data'!AI160,'Raw Data'!AO160)</f>
        <v>28.021000000000001</v>
      </c>
      <c r="H160" s="9">
        <f>STDEV('Raw Data'!AC160,'Raw Data'!AI160,'Raw Data'!AO160)</f>
        <v>0.67102011892341917</v>
      </c>
      <c r="I160" s="1">
        <f>AVERAGE('Raw Data'!AU160,'Raw Data'!BA160)</f>
        <v>53.079000000000001</v>
      </c>
      <c r="J160" s="9">
        <f>STDEV('Raw Data'!AU160,'Raw Data'!BA160)</f>
        <v>0.84428549673673958</v>
      </c>
      <c r="K160" s="1">
        <f>AVERAGE('Raw Data'!BM160,'Raw Data'!BS160,'Raw Data'!BY160)</f>
        <v>71.339666666666673</v>
      </c>
      <c r="L160" s="9">
        <f>STDEV('Raw Data'!BM160,'Raw Data'!BS160,'Raw Data'!BY160)</f>
        <v>0.52480694863285748</v>
      </c>
      <c r="N160" s="1">
        <f>AVERAGE('Raw Data'!K338,'Raw Data'!Q338,'Raw Data'!W338)</f>
        <v>14.461999999999998</v>
      </c>
      <c r="O160" s="9">
        <f>STDEV('Raw Data'!K338,'Raw Data'!Q338,'Raw Data'!W338)</f>
        <v>0.89462114886693755</v>
      </c>
      <c r="P160" s="1">
        <f>AVERAGE('Raw Data'!AC338,'Raw Data'!AI338,'Raw Data'!AO338)</f>
        <v>26.683333333333334</v>
      </c>
      <c r="Q160" s="9">
        <f>STDEV('Raw Data'!AC338,'Raw Data'!AI338,'Raw Data'!AO338)</f>
        <v>0.87443829589819122</v>
      </c>
      <c r="R160" s="1">
        <f>AVERAGE('Raw Data'!AU338,'Raw Data'!BA338)</f>
        <v>51.611000000000004</v>
      </c>
      <c r="S160" s="9">
        <f>STDEV('Raw Data'!AU338,'Raw Data'!BA338)</f>
        <v>1.0196479784710015</v>
      </c>
      <c r="T160" s="1">
        <f>AVERAGE('Raw Data'!BM338,'Raw Data'!BS338,'Raw Data'!BY338)</f>
        <v>69.557333333333332</v>
      </c>
      <c r="U160" s="9">
        <f>STDEV('Raw Data'!BM338,'Raw Data'!BS338,'Raw Data'!BY338)</f>
        <v>1.1032612262439636</v>
      </c>
      <c r="W160" s="2">
        <f t="shared" si="24"/>
        <v>0.42033333333333722</v>
      </c>
      <c r="X160" s="9">
        <f t="shared" si="25"/>
        <v>1.6036072794317979</v>
      </c>
      <c r="Y160" s="2">
        <f t="shared" si="26"/>
        <v>1.3376666666666672</v>
      </c>
      <c r="Z160" s="9">
        <f t="shared" si="27"/>
        <v>1.5454584148216104</v>
      </c>
      <c r="AA160" s="2">
        <f t="shared" si="28"/>
        <v>1.4679999999999964</v>
      </c>
      <c r="AB160" s="9">
        <f t="shared" si="29"/>
        <v>1.863933475207741</v>
      </c>
      <c r="AC160" s="2">
        <f t="shared" si="30"/>
        <v>1.7823333333333409</v>
      </c>
      <c r="AD160" s="9">
        <f t="shared" si="31"/>
        <v>1.6280681748768211</v>
      </c>
    </row>
    <row r="161" spans="1:30" x14ac:dyDescent="0.2">
      <c r="A161" t="str">
        <f>'Raw Data'!A161</f>
        <v>Apo_lipin</v>
      </c>
      <c r="B161">
        <f>'Raw Data'!B161</f>
        <v>809</v>
      </c>
      <c r="C161">
        <f>'Raw Data'!C161</f>
        <v>816</v>
      </c>
      <c r="D161" t="str">
        <f>'Raw Data'!D161</f>
        <v>YKQVGVSL</v>
      </c>
      <c r="E161" s="1">
        <f>AVERAGE('Raw Data'!K161,'Raw Data'!Q161,'Raw Data'!W161)</f>
        <v>20.617000000000001</v>
      </c>
      <c r="F161" s="9">
        <f>STDEV('Raw Data'!K161,'Raw Data'!Q161,'Raw Data'!W161)</f>
        <v>1.1410184047595373</v>
      </c>
      <c r="G161" s="1">
        <f>AVERAGE('Raw Data'!AC161,'Raw Data'!AI161,'Raw Data'!AO161)</f>
        <v>34.137</v>
      </c>
      <c r="H161" s="9">
        <f>STDEV('Raw Data'!AC161,'Raw Data'!AI161,'Raw Data'!AO161)</f>
        <v>0.78692312203925008</v>
      </c>
      <c r="I161" s="1">
        <f>AVERAGE('Raw Data'!AU161,'Raw Data'!BA161)</f>
        <v>55.194499999999998</v>
      </c>
      <c r="J161" s="9">
        <f>STDEV('Raw Data'!AU161,'Raw Data'!BA161)</f>
        <v>1.614324781448889</v>
      </c>
      <c r="K161" s="1">
        <f>AVERAGE('Raw Data'!BM161,'Raw Data'!BS161,'Raw Data'!BY161)</f>
        <v>70.089999999999989</v>
      </c>
      <c r="L161" s="9">
        <f>STDEV('Raw Data'!BM161,'Raw Data'!BS161,'Raw Data'!BY161)</f>
        <v>1.7155911517608184</v>
      </c>
      <c r="N161" s="1">
        <f>AVERAGE('Raw Data'!K339,'Raw Data'!Q339,'Raw Data'!W339)</f>
        <v>18.994</v>
      </c>
      <c r="O161" s="9">
        <f>STDEV('Raw Data'!K339,'Raw Data'!Q339,'Raw Data'!W339)</f>
        <v>0.82452167952092104</v>
      </c>
      <c r="P161" s="1">
        <f>AVERAGE('Raw Data'!AC339,'Raw Data'!AI339,'Raw Data'!AO339)</f>
        <v>33.094333333333331</v>
      </c>
      <c r="Q161" s="9">
        <f>STDEV('Raw Data'!AC339,'Raw Data'!AI339,'Raw Data'!AO339)</f>
        <v>0.62941268920584492</v>
      </c>
      <c r="R161" s="1">
        <f>AVERAGE('Raw Data'!AU339,'Raw Data'!BA339)</f>
        <v>56.145499999999998</v>
      </c>
      <c r="S161" s="9">
        <f>STDEV('Raw Data'!AU339,'Raw Data'!BA339)</f>
        <v>2.317188921948317</v>
      </c>
      <c r="T161" s="1">
        <f>AVERAGE('Raw Data'!BM339,'Raw Data'!BS339,'Raw Data'!BY339)</f>
        <v>67.307666666666663</v>
      </c>
      <c r="U161" s="9">
        <f>STDEV('Raw Data'!BM339,'Raw Data'!BS339,'Raw Data'!BY339)</f>
        <v>0.49350413709850172</v>
      </c>
      <c r="W161" s="2">
        <f t="shared" si="24"/>
        <v>1.6230000000000011</v>
      </c>
      <c r="X161" s="9">
        <f t="shared" si="25"/>
        <v>1.9655400842804585</v>
      </c>
      <c r="Y161" s="2">
        <f t="shared" si="26"/>
        <v>1.0426666666666691</v>
      </c>
      <c r="Z161" s="9">
        <f t="shared" si="27"/>
        <v>1.416335811245095</v>
      </c>
      <c r="AA161" s="2">
        <f t="shared" si="28"/>
        <v>-0.95100000000000051</v>
      </c>
      <c r="AB161" s="9">
        <f t="shared" si="29"/>
        <v>3.9315137033972061</v>
      </c>
      <c r="AC161" s="2">
        <f t="shared" si="30"/>
        <v>2.7823333333333267</v>
      </c>
      <c r="AD161" s="9">
        <f t="shared" si="31"/>
        <v>2.20909528885932</v>
      </c>
    </row>
    <row r="162" spans="1:30" x14ac:dyDescent="0.2">
      <c r="A162" t="str">
        <f>'Raw Data'!A162</f>
        <v>Apo_lipin</v>
      </c>
      <c r="B162">
        <f>'Raw Data'!B162</f>
        <v>817</v>
      </c>
      <c r="C162">
        <f>'Raw Data'!C162</f>
        <v>828</v>
      </c>
      <c r="D162" t="str">
        <f>'Raw Data'!D162</f>
        <v>NRIFTVNPKGEL</v>
      </c>
      <c r="E162" s="1">
        <f>AVERAGE('Raw Data'!K162,'Raw Data'!Q162,'Raw Data'!W162)</f>
        <v>13.835999999999999</v>
      </c>
      <c r="F162" s="9">
        <f>STDEV('Raw Data'!K162,'Raw Data'!Q162,'Raw Data'!W162)</f>
        <v>1.4326636032230318</v>
      </c>
      <c r="G162" s="1">
        <f>AVERAGE('Raw Data'!AC162,'Raw Data'!AI162,'Raw Data'!AO162)</f>
        <v>32.79</v>
      </c>
      <c r="H162" s="9">
        <f>STDEV('Raw Data'!AC162,'Raw Data'!AI162,'Raw Data'!AO162)</f>
        <v>0.81422785508725826</v>
      </c>
      <c r="I162" s="1">
        <f>AVERAGE('Raw Data'!AU162,'Raw Data'!BA162)</f>
        <v>54.028000000000006</v>
      </c>
      <c r="J162" s="9">
        <f>STDEV('Raw Data'!AU162,'Raw Data'!BA162)</f>
        <v>0.63639610306789174</v>
      </c>
      <c r="K162" s="1">
        <f>AVERAGE('Raw Data'!BM162,'Raw Data'!BS162,'Raw Data'!BY162)</f>
        <v>62.490333333333332</v>
      </c>
      <c r="L162" s="9">
        <f>STDEV('Raw Data'!BM162,'Raw Data'!BS162,'Raw Data'!BY162)</f>
        <v>0.3912701539005155</v>
      </c>
      <c r="N162" s="1">
        <f>AVERAGE('Raw Data'!K340,'Raw Data'!Q340,'Raw Data'!W340)</f>
        <v>12.084000000000001</v>
      </c>
      <c r="O162" s="9">
        <f>STDEV('Raw Data'!K340,'Raw Data'!Q340,'Raw Data'!W340)</f>
        <v>0.55384745192155571</v>
      </c>
      <c r="P162" s="1">
        <f>AVERAGE('Raw Data'!AC340,'Raw Data'!AI340,'Raw Data'!AO340)</f>
        <v>32.644333333333329</v>
      </c>
      <c r="Q162" s="9">
        <f>STDEV('Raw Data'!AC340,'Raw Data'!AI340,'Raw Data'!AO340)</f>
        <v>0.55497056979026638</v>
      </c>
      <c r="R162" s="1">
        <f>AVERAGE('Raw Data'!AU340,'Raw Data'!BA340)</f>
        <v>52.5655</v>
      </c>
      <c r="S162" s="9">
        <f>STDEV('Raw Data'!AU340,'Raw Data'!BA340)</f>
        <v>0.22132442251139106</v>
      </c>
      <c r="T162" s="1">
        <f>AVERAGE('Raw Data'!BM340,'Raw Data'!BS340,'Raw Data'!BY340)</f>
        <v>62.788333333333334</v>
      </c>
      <c r="U162" s="9">
        <f>STDEV('Raw Data'!BM340,'Raw Data'!BS340,'Raw Data'!BY340)</f>
        <v>0.42350245965440847</v>
      </c>
      <c r="W162" s="2">
        <f t="shared" si="24"/>
        <v>1.7519999999999971</v>
      </c>
      <c r="X162" s="9">
        <f t="shared" si="25"/>
        <v>1.9865110551445875</v>
      </c>
      <c r="Y162" s="2">
        <f t="shared" si="26"/>
        <v>0.14566666666667061</v>
      </c>
      <c r="Z162" s="9">
        <f t="shared" si="27"/>
        <v>1.3691984248775246</v>
      </c>
      <c r="AA162" s="2">
        <f t="shared" si="28"/>
        <v>1.4625000000000057</v>
      </c>
      <c r="AB162" s="9">
        <f t="shared" si="29"/>
        <v>0.8577205255792828</v>
      </c>
      <c r="AC162" s="2">
        <f t="shared" si="30"/>
        <v>-0.29800000000000182</v>
      </c>
      <c r="AD162" s="9">
        <f t="shared" si="31"/>
        <v>0.81477261355492403</v>
      </c>
    </row>
    <row r="163" spans="1:30" x14ac:dyDescent="0.2">
      <c r="A163" t="str">
        <f>'Raw Data'!A163</f>
        <v>Apo_lipin</v>
      </c>
      <c r="B163">
        <f>'Raw Data'!B163</f>
        <v>817</v>
      </c>
      <c r="C163">
        <f>'Raw Data'!C163</f>
        <v>839</v>
      </c>
      <c r="D163" t="str">
        <f>'Raw Data'!D163</f>
        <v>NRIFTVNPKGELVQEHAKTNISS</v>
      </c>
      <c r="E163" s="1">
        <f>AVERAGE('Raw Data'!K163,'Raw Data'!Q163,'Raw Data'!W163)</f>
        <v>31.364999999999998</v>
      </c>
      <c r="F163" s="9">
        <f>STDEV('Raw Data'!K163,'Raw Data'!Q163,'Raw Data'!W163)</f>
        <v>0.80084705156478075</v>
      </c>
      <c r="G163" s="1">
        <f>AVERAGE('Raw Data'!AC163,'Raw Data'!AI163,'Raw Data'!AO163)</f>
        <v>43.56466666666666</v>
      </c>
      <c r="H163" s="9">
        <f>STDEV('Raw Data'!AC163,'Raw Data'!AI163,'Raw Data'!AO163)</f>
        <v>0.45477503596100205</v>
      </c>
      <c r="I163" s="1">
        <f>AVERAGE('Raw Data'!AU163,'Raw Data'!BA163)</f>
        <v>54.352999999999994</v>
      </c>
      <c r="J163" s="9">
        <f>STDEV('Raw Data'!AU163,'Raw Data'!BA163)</f>
        <v>1.743725322406027</v>
      </c>
      <c r="K163" s="1">
        <f>AVERAGE('Raw Data'!BM163,'Raw Data'!BS163,'Raw Data'!BY163)</f>
        <v>59.348666666666666</v>
      </c>
      <c r="L163" s="9">
        <f>STDEV('Raw Data'!BM163,'Raw Data'!BS163,'Raw Data'!BY163)</f>
        <v>0.87899563897287503</v>
      </c>
      <c r="N163" s="1">
        <f>AVERAGE('Raw Data'!K341,'Raw Data'!Q341,'Raw Data'!W341)</f>
        <v>29.534333333333336</v>
      </c>
      <c r="O163" s="9">
        <f>STDEV('Raw Data'!K341,'Raw Data'!Q341,'Raw Data'!W341)</f>
        <v>0.8002407970938078</v>
      </c>
      <c r="P163" s="1">
        <f>AVERAGE('Raw Data'!AC341,'Raw Data'!AI341,'Raw Data'!AO341)</f>
        <v>42.663333333333334</v>
      </c>
      <c r="Q163" s="9">
        <f>STDEV('Raw Data'!AC341,'Raw Data'!AI341,'Raw Data'!AO341)</f>
        <v>0.46812854360029704</v>
      </c>
      <c r="R163" s="1">
        <f>AVERAGE('Raw Data'!AU341,'Raw Data'!BA341)</f>
        <v>53.262500000000003</v>
      </c>
      <c r="S163" s="9">
        <f>STDEV('Raw Data'!AU341,'Raw Data'!BA341)</f>
        <v>0.60174787078975134</v>
      </c>
      <c r="T163" s="1">
        <f>AVERAGE('Raw Data'!BM341,'Raw Data'!BS341,'Raw Data'!BY341)</f>
        <v>59.001333333333328</v>
      </c>
      <c r="U163" s="9">
        <f>STDEV('Raw Data'!BM341,'Raw Data'!BS341,'Raw Data'!BY341)</f>
        <v>0.80893407230337921</v>
      </c>
      <c r="W163" s="2">
        <f t="shared" si="24"/>
        <v>1.8306666666666622</v>
      </c>
      <c r="X163" s="9">
        <f t="shared" si="25"/>
        <v>1.6010878486585884</v>
      </c>
      <c r="Y163" s="2">
        <f t="shared" si="26"/>
        <v>0.90133333333332644</v>
      </c>
      <c r="Z163" s="9">
        <f t="shared" si="27"/>
        <v>0.92290357956129909</v>
      </c>
      <c r="AA163" s="2">
        <f t="shared" si="28"/>
        <v>1.0904999999999916</v>
      </c>
      <c r="AB163" s="9">
        <f t="shared" si="29"/>
        <v>2.3454731931957782</v>
      </c>
      <c r="AC163" s="2">
        <f t="shared" si="30"/>
        <v>0.3473333333333386</v>
      </c>
      <c r="AD163" s="9">
        <f t="shared" si="31"/>
        <v>1.6879297112762544</v>
      </c>
    </row>
    <row r="164" spans="1:30" x14ac:dyDescent="0.2">
      <c r="A164" t="str">
        <f>'Raw Data'!A164</f>
        <v>Apo_lipin</v>
      </c>
      <c r="B164">
        <f>'Raw Data'!B164</f>
        <v>817</v>
      </c>
      <c r="C164">
        <f>'Raw Data'!C164</f>
        <v>840</v>
      </c>
      <c r="D164" t="str">
        <f>'Raw Data'!D164</f>
        <v>NRIFTVNPKGELVQEHAKTNISSY</v>
      </c>
      <c r="E164" s="1">
        <f>AVERAGE('Raw Data'!K164,'Raw Data'!Q164,'Raw Data'!W164)</f>
        <v>30.590333333333334</v>
      </c>
      <c r="F164" s="9">
        <f>STDEV('Raw Data'!K164,'Raw Data'!Q164,'Raw Data'!W164)</f>
        <v>0.93223727308734683</v>
      </c>
      <c r="G164" s="1">
        <f>AVERAGE('Raw Data'!AC164,'Raw Data'!AI164,'Raw Data'!AO164)</f>
        <v>41.106999999999999</v>
      </c>
      <c r="H164" s="9">
        <f>STDEV('Raw Data'!AC164,'Raw Data'!AI164,'Raw Data'!AO164)</f>
        <v>0.90910560442667931</v>
      </c>
      <c r="I164" s="1">
        <f>AVERAGE('Raw Data'!AU164,'Raw Data'!BA164)</f>
        <v>51.637500000000003</v>
      </c>
      <c r="J164" s="9">
        <f>STDEV('Raw Data'!AU164,'Raw Data'!BA164)</f>
        <v>2.110713741841844</v>
      </c>
      <c r="K164" s="1">
        <f>AVERAGE('Raw Data'!BM164,'Raw Data'!BS164,'Raw Data'!BY164)</f>
        <v>55.613666666666667</v>
      </c>
      <c r="L164" s="9">
        <f>STDEV('Raw Data'!BM164,'Raw Data'!BS164,'Raw Data'!BY164)</f>
        <v>0.96397994446634316</v>
      </c>
      <c r="N164" s="1">
        <f>AVERAGE('Raw Data'!K342,'Raw Data'!Q342,'Raw Data'!W342)</f>
        <v>29.272333333333332</v>
      </c>
      <c r="O164" s="9">
        <f>STDEV('Raw Data'!K342,'Raw Data'!Q342,'Raw Data'!W342)</f>
        <v>0.66329958038079118</v>
      </c>
      <c r="P164" s="1">
        <f>AVERAGE('Raw Data'!AC342,'Raw Data'!AI342,'Raw Data'!AO342)</f>
        <v>40.392999999999994</v>
      </c>
      <c r="Q164" s="9">
        <f>STDEV('Raw Data'!AC342,'Raw Data'!AI342,'Raw Data'!AO342)</f>
        <v>0.43119021324700929</v>
      </c>
      <c r="R164" s="1">
        <f>AVERAGE('Raw Data'!AU342,'Raw Data'!BA342)</f>
        <v>52.125500000000002</v>
      </c>
      <c r="S164" s="9">
        <f>STDEV('Raw Data'!AU342,'Raw Data'!BA342)</f>
        <v>0.96378654275726394</v>
      </c>
      <c r="T164" s="1">
        <f>AVERAGE('Raw Data'!BM342,'Raw Data'!BS342,'Raw Data'!BY342)</f>
        <v>55.546333333333337</v>
      </c>
      <c r="U164" s="9">
        <f>STDEV('Raw Data'!BM342,'Raw Data'!BS342,'Raw Data'!BY342)</f>
        <v>0.90009129166620261</v>
      </c>
      <c r="W164" s="2">
        <f t="shared" si="24"/>
        <v>1.3180000000000014</v>
      </c>
      <c r="X164" s="9">
        <f t="shared" si="25"/>
        <v>1.595536853468138</v>
      </c>
      <c r="Y164" s="2">
        <f t="shared" si="26"/>
        <v>0.71400000000000574</v>
      </c>
      <c r="Z164" s="9">
        <f t="shared" si="27"/>
        <v>1.3402958176736885</v>
      </c>
      <c r="AA164" s="2">
        <f t="shared" si="28"/>
        <v>-0.48799999999999955</v>
      </c>
      <c r="AB164" s="9">
        <f t="shared" si="29"/>
        <v>3.0745002845991078</v>
      </c>
      <c r="AC164" s="2">
        <f t="shared" si="30"/>
        <v>6.7333333333330359E-2</v>
      </c>
      <c r="AD164" s="9">
        <f t="shared" si="31"/>
        <v>1.8640712361325458</v>
      </c>
    </row>
    <row r="165" spans="1:30" x14ac:dyDescent="0.2">
      <c r="A165" t="str">
        <f>'Raw Data'!A165</f>
        <v>Apo_lipin</v>
      </c>
      <c r="B165">
        <f>'Raw Data'!B165</f>
        <v>829</v>
      </c>
      <c r="C165">
        <f>'Raw Data'!C165</f>
        <v>839</v>
      </c>
      <c r="D165" t="str">
        <f>'Raw Data'!D165</f>
        <v>VQEHAKTNISS</v>
      </c>
      <c r="E165" s="1">
        <f>AVERAGE('Raw Data'!K165,'Raw Data'!Q165,'Raw Data'!W165)</f>
        <v>60.106000000000002</v>
      </c>
      <c r="F165" s="9">
        <f>STDEV('Raw Data'!K165,'Raw Data'!Q165,'Raw Data'!W165)</f>
        <v>1.6306842122250389</v>
      </c>
      <c r="G165" s="1">
        <f>AVERAGE('Raw Data'!AC165,'Raw Data'!AI165,'Raw Data'!AO165)</f>
        <v>63.412333333333329</v>
      </c>
      <c r="H165" s="9">
        <f>STDEV('Raw Data'!AC165,'Raw Data'!AI165,'Raw Data'!AO165)</f>
        <v>0.1210550838805748</v>
      </c>
      <c r="I165" s="1">
        <f>AVERAGE('Raw Data'!AU165,'Raw Data'!BA165)</f>
        <v>64.873500000000007</v>
      </c>
      <c r="J165" s="9">
        <f>STDEV('Raw Data'!AU165,'Raw Data'!BA165)</f>
        <v>1.499773482896664</v>
      </c>
      <c r="K165" s="1">
        <f>AVERAGE('Raw Data'!BM165,'Raw Data'!BS165,'Raw Data'!BY165)</f>
        <v>64.789666666666662</v>
      </c>
      <c r="L165" s="9">
        <f>STDEV('Raw Data'!BM165,'Raw Data'!BS165,'Raw Data'!BY165)</f>
        <v>0.71877279673992411</v>
      </c>
      <c r="N165" s="1">
        <f>AVERAGE('Raw Data'!K343,'Raw Data'!Q343,'Raw Data'!W343)</f>
        <v>60.338666666666676</v>
      </c>
      <c r="O165" s="9">
        <f>STDEV('Raw Data'!K343,'Raw Data'!Q343,'Raw Data'!W343)</f>
        <v>0.92127212773063638</v>
      </c>
      <c r="P165" s="1">
        <f>AVERAGE('Raw Data'!AC343,'Raw Data'!AI343,'Raw Data'!AO343)</f>
        <v>63.771333333333331</v>
      </c>
      <c r="Q165" s="9">
        <f>STDEV('Raw Data'!AC343,'Raw Data'!AI343,'Raw Data'!AO343)</f>
        <v>1.0481528196467058</v>
      </c>
      <c r="R165" s="1">
        <f>AVERAGE('Raw Data'!AU343,'Raw Data'!BA343)</f>
        <v>63.198</v>
      </c>
      <c r="S165" s="9">
        <f>STDEV('Raw Data'!AU343,'Raw Data'!BA343)</f>
        <v>0.91923881554250975</v>
      </c>
      <c r="T165" s="1">
        <f>AVERAGE('Raw Data'!BM343,'Raw Data'!BS343,'Raw Data'!BY343)</f>
        <v>62.831333333333333</v>
      </c>
      <c r="U165" s="9">
        <f>STDEV('Raw Data'!BM343,'Raw Data'!BS343,'Raw Data'!BY343)</f>
        <v>2.4633019168046202</v>
      </c>
      <c r="W165" s="2">
        <f t="shared" si="24"/>
        <v>-0.2326666666666739</v>
      </c>
      <c r="X165" s="9">
        <f t="shared" si="25"/>
        <v>2.5519563399556753</v>
      </c>
      <c r="Y165" s="2">
        <f t="shared" si="26"/>
        <v>-0.35900000000000176</v>
      </c>
      <c r="Z165" s="9">
        <f t="shared" si="27"/>
        <v>1.1692079035272807</v>
      </c>
      <c r="AA165" s="2">
        <f t="shared" si="28"/>
        <v>1.6755000000000067</v>
      </c>
      <c r="AB165" s="9">
        <f t="shared" si="29"/>
        <v>2.4190122984391738</v>
      </c>
      <c r="AC165" s="2">
        <f t="shared" si="30"/>
        <v>1.9583333333333286</v>
      </c>
      <c r="AD165" s="9">
        <f t="shared" si="31"/>
        <v>3.1820747135445444</v>
      </c>
    </row>
    <row r="166" spans="1:30" x14ac:dyDescent="0.2">
      <c r="A166" t="str">
        <f>'Raw Data'!A166</f>
        <v>Apo_lipin</v>
      </c>
      <c r="B166">
        <f>'Raw Data'!B166</f>
        <v>829</v>
      </c>
      <c r="C166">
        <f>'Raw Data'!C166</f>
        <v>840</v>
      </c>
      <c r="D166" t="str">
        <f>'Raw Data'!D166</f>
        <v>VQEHAKTNISSY</v>
      </c>
      <c r="E166" s="1">
        <f>AVERAGE('Raw Data'!K166,'Raw Data'!Q166,'Raw Data'!W166)</f>
        <v>53.354999999999997</v>
      </c>
      <c r="F166" s="9">
        <f>STDEV('Raw Data'!K166,'Raw Data'!Q166,'Raw Data'!W166)</f>
        <v>1.3525867809497458</v>
      </c>
      <c r="G166" s="1">
        <f>AVERAGE('Raw Data'!AC166,'Raw Data'!AI166,'Raw Data'!AO166)</f>
        <v>55.577666666666666</v>
      </c>
      <c r="H166" s="9">
        <f>STDEV('Raw Data'!AC166,'Raw Data'!AI166,'Raw Data'!AO166)</f>
        <v>1.0277481857601731</v>
      </c>
      <c r="I166" s="1">
        <f>AVERAGE('Raw Data'!AU166,'Raw Data'!BA166)</f>
        <v>57.72</v>
      </c>
      <c r="J166" s="9">
        <f>STDEV('Raw Data'!AU166,'Raw Data'!BA166)</f>
        <v>0.7452905473706225</v>
      </c>
      <c r="K166" s="1">
        <f>AVERAGE('Raw Data'!BM166,'Raw Data'!BS166,'Raw Data'!BY166)</f>
        <v>57.56733333333333</v>
      </c>
      <c r="L166" s="9">
        <f>STDEV('Raw Data'!BM166,'Raw Data'!BS166,'Raw Data'!BY166)</f>
        <v>0.94152341093216363</v>
      </c>
      <c r="N166" s="1">
        <f>AVERAGE('Raw Data'!K344,'Raw Data'!Q344,'Raw Data'!W344)</f>
        <v>50.753000000000007</v>
      </c>
      <c r="O166" s="9">
        <f>STDEV('Raw Data'!K344,'Raw Data'!Q344,'Raw Data'!W344)</f>
        <v>1.3939845766722092</v>
      </c>
      <c r="P166" s="1">
        <f>AVERAGE('Raw Data'!AC344,'Raw Data'!AI344,'Raw Data'!AO344)</f>
        <v>57.221333333333327</v>
      </c>
      <c r="Q166" s="9">
        <f>STDEV('Raw Data'!AC344,'Raw Data'!AI344,'Raw Data'!AO344)</f>
        <v>0.25585217085913853</v>
      </c>
      <c r="R166" s="1">
        <f>AVERAGE('Raw Data'!AU344,'Raw Data'!BA344)</f>
        <v>55.581000000000003</v>
      </c>
      <c r="S166" s="9">
        <f>STDEV('Raw Data'!AU344,'Raw Data'!BA344)</f>
        <v>1.636245091665671</v>
      </c>
      <c r="T166" s="1">
        <f>AVERAGE('Raw Data'!BM344,'Raw Data'!BS344,'Raw Data'!BY344)</f>
        <v>56.100666666666662</v>
      </c>
      <c r="U166" s="9">
        <f>STDEV('Raw Data'!BM344,'Raw Data'!BS344,'Raw Data'!BY344)</f>
        <v>0.22839950379397164</v>
      </c>
      <c r="W166" s="2">
        <f t="shared" si="24"/>
        <v>2.6019999999999897</v>
      </c>
      <c r="X166" s="9">
        <f t="shared" si="25"/>
        <v>2.746571357621955</v>
      </c>
      <c r="Y166" s="2">
        <f t="shared" si="26"/>
        <v>-1.6436666666666611</v>
      </c>
      <c r="Z166" s="9">
        <f t="shared" si="27"/>
        <v>1.2836003566193117</v>
      </c>
      <c r="AA166" s="2">
        <f t="shared" si="28"/>
        <v>2.1389999999999958</v>
      </c>
      <c r="AB166" s="9">
        <f t="shared" si="29"/>
        <v>2.3815356390362936</v>
      </c>
      <c r="AC166" s="2">
        <f t="shared" si="30"/>
        <v>1.4666666666666686</v>
      </c>
      <c r="AD166" s="9">
        <f t="shared" si="31"/>
        <v>1.1699229147261352</v>
      </c>
    </row>
    <row r="167" spans="1:30" x14ac:dyDescent="0.2">
      <c r="A167" t="str">
        <f>'Raw Data'!A167</f>
        <v>Apo_lipin</v>
      </c>
      <c r="B167">
        <f>'Raw Data'!B167</f>
        <v>840</v>
      </c>
      <c r="C167">
        <f>'Raw Data'!C167</f>
        <v>845</v>
      </c>
      <c r="D167" t="str">
        <f>'Raw Data'!D167</f>
        <v>YVRLCE</v>
      </c>
      <c r="E167" s="1">
        <f>AVERAGE('Raw Data'!K167,'Raw Data'!Q167,'Raw Data'!W167)</f>
        <v>48.792666666666669</v>
      </c>
      <c r="F167" s="9">
        <f>STDEV('Raw Data'!K167,'Raw Data'!Q167,'Raw Data'!W167)</f>
        <v>1.0075496679237865</v>
      </c>
      <c r="G167" s="1">
        <f>AVERAGE('Raw Data'!AC167,'Raw Data'!AI167,'Raw Data'!AO167)</f>
        <v>73.287999999999997</v>
      </c>
      <c r="H167" s="9">
        <f>STDEV('Raw Data'!AC167,'Raw Data'!AI167,'Raw Data'!AO167)</f>
        <v>0.91655496289093685</v>
      </c>
      <c r="I167" s="1">
        <f>AVERAGE('Raw Data'!AU167,'Raw Data'!BA167)</f>
        <v>77.265500000000003</v>
      </c>
      <c r="J167" s="9">
        <f>STDEV('Raw Data'!AU167,'Raw Data'!BA167)</f>
        <v>0.19586857838867439</v>
      </c>
      <c r="K167" s="1">
        <f>AVERAGE('Raw Data'!BM167,'Raw Data'!BS167,'Raw Data'!BY167)</f>
        <v>79.149000000000001</v>
      </c>
      <c r="L167" s="9">
        <f>STDEV('Raw Data'!BM167,'Raw Data'!BS167,'Raw Data'!BY167)</f>
        <v>0.73564733398551951</v>
      </c>
      <c r="N167" s="1">
        <f>AVERAGE('Raw Data'!K345,'Raw Data'!Q345,'Raw Data'!W345)</f>
        <v>34.927999999999997</v>
      </c>
      <c r="O167" s="9">
        <f>STDEV('Raw Data'!K345,'Raw Data'!Q345,'Raw Data'!W345)</f>
        <v>1.0547525776218827</v>
      </c>
      <c r="P167" s="1">
        <f>AVERAGE('Raw Data'!AC345,'Raw Data'!AI345,'Raw Data'!AO345)</f>
        <v>65.88600000000001</v>
      </c>
      <c r="Q167" s="9">
        <f>STDEV('Raw Data'!AC345,'Raw Data'!AI345,'Raw Data'!AO345)</f>
        <v>2.3776604046835654</v>
      </c>
      <c r="R167" s="1">
        <f>AVERAGE('Raw Data'!AU345,'Raw Data'!BA345)</f>
        <v>77.314999999999998</v>
      </c>
      <c r="S167" s="9">
        <f>STDEV('Raw Data'!AU345,'Raw Data'!BA345)</f>
        <v>0.76226111011910036</v>
      </c>
      <c r="T167" s="1">
        <f>AVERAGE('Raw Data'!BM345,'Raw Data'!BS345,'Raw Data'!BY345)</f>
        <v>79.26766666666667</v>
      </c>
      <c r="U167" s="9">
        <f>STDEV('Raw Data'!BM345,'Raw Data'!BS345,'Raw Data'!BY345)</f>
        <v>0.87912816661357285</v>
      </c>
      <c r="W167" s="2">
        <f t="shared" si="24"/>
        <v>13.864666666666672</v>
      </c>
      <c r="X167" s="9">
        <f t="shared" si="25"/>
        <v>2.062302245545669</v>
      </c>
      <c r="Y167" s="2">
        <f t="shared" si="26"/>
        <v>7.4019999999999868</v>
      </c>
      <c r="Z167" s="9">
        <f t="shared" si="27"/>
        <v>3.2942153675745023</v>
      </c>
      <c r="AA167" s="2">
        <f t="shared" si="28"/>
        <v>-4.949999999999477E-2</v>
      </c>
      <c r="AB167" s="9">
        <f t="shared" si="29"/>
        <v>0.9581296885077748</v>
      </c>
      <c r="AC167" s="2">
        <f t="shared" si="30"/>
        <v>-0.11866666666666958</v>
      </c>
      <c r="AD167" s="9">
        <f t="shared" si="31"/>
        <v>1.6147755005990923</v>
      </c>
    </row>
    <row r="168" spans="1:30" x14ac:dyDescent="0.2">
      <c r="A168" t="str">
        <f>'Raw Data'!A168</f>
        <v>Apo_lipin</v>
      </c>
      <c r="B168">
        <f>'Raw Data'!B168</f>
        <v>844</v>
      </c>
      <c r="C168">
        <f>'Raw Data'!C168</f>
        <v>854</v>
      </c>
      <c r="D168" t="str">
        <f>'Raw Data'!D168</f>
        <v>CEVVDHVFPLL</v>
      </c>
      <c r="E168" s="1">
        <f>AVERAGE('Raw Data'!K168,'Raw Data'!Q168,'Raw Data'!W168)</f>
        <v>5.9273333333333333</v>
      </c>
      <c r="F168" s="9">
        <f>STDEV('Raw Data'!K168,'Raw Data'!Q168,'Raw Data'!W168)</f>
        <v>0.51843643133303585</v>
      </c>
      <c r="G168" s="1">
        <f>AVERAGE('Raw Data'!AC168,'Raw Data'!AI168,'Raw Data'!AO168)</f>
        <v>21.043333333333333</v>
      </c>
      <c r="H168" s="9">
        <f>STDEV('Raw Data'!AC168,'Raw Data'!AI168,'Raw Data'!AO168)</f>
        <v>0.81834120838030178</v>
      </c>
      <c r="I168" s="1">
        <f>AVERAGE('Raw Data'!AU168,'Raw Data'!BA168)</f>
        <v>47.3765</v>
      </c>
      <c r="J168" s="9">
        <f>STDEV('Raw Data'!AU168,'Raw Data'!BA168)</f>
        <v>0.21001071401240254</v>
      </c>
      <c r="K168" s="1">
        <f>AVERAGE('Raw Data'!BM168,'Raw Data'!BS168,'Raw Data'!BY168)</f>
        <v>57.569333333333333</v>
      </c>
      <c r="L168" s="9">
        <f>STDEV('Raw Data'!BM168,'Raw Data'!BS168,'Raw Data'!BY168)</f>
        <v>0.32318622082838488</v>
      </c>
      <c r="N168" s="1">
        <f>AVERAGE('Raw Data'!K346,'Raw Data'!Q346,'Raw Data'!W346)</f>
        <v>5.4393333333333329</v>
      </c>
      <c r="O168" s="9">
        <f>STDEV('Raw Data'!K346,'Raw Data'!Q346,'Raw Data'!W346)</f>
        <v>7.8008546540320564E-2</v>
      </c>
      <c r="P168" s="1">
        <f>AVERAGE('Raw Data'!AC346,'Raw Data'!AI346,'Raw Data'!AO346)</f>
        <v>19.901666666666667</v>
      </c>
      <c r="Q168" s="9">
        <f>STDEV('Raw Data'!AC346,'Raw Data'!AI346,'Raw Data'!AO346)</f>
        <v>1.1682184441847057</v>
      </c>
      <c r="R168" s="1">
        <f>AVERAGE('Raw Data'!AU346,'Raw Data'!BA346)</f>
        <v>45.7</v>
      </c>
      <c r="S168" s="9">
        <f>STDEV('Raw Data'!AU346,'Raw Data'!BA346)</f>
        <v>0.11455129855222002</v>
      </c>
      <c r="T168" s="1">
        <f>AVERAGE('Raw Data'!BM346,'Raw Data'!BS346,'Raw Data'!BY346)</f>
        <v>57.065666666666665</v>
      </c>
      <c r="U168" s="9">
        <f>STDEV('Raw Data'!BM346,'Raw Data'!BS346,'Raw Data'!BY346)</f>
        <v>0.12385609929807032</v>
      </c>
      <c r="W168" s="2">
        <f t="shared" si="24"/>
        <v>0.48800000000000043</v>
      </c>
      <c r="X168" s="9">
        <f t="shared" si="25"/>
        <v>0.59644497787335637</v>
      </c>
      <c r="Y168" s="2">
        <f t="shared" si="26"/>
        <v>1.1416666666666657</v>
      </c>
      <c r="Z168" s="9">
        <f t="shared" si="27"/>
        <v>1.9865596525650075</v>
      </c>
      <c r="AA168" s="2">
        <f t="shared" si="28"/>
        <v>1.6764999999999972</v>
      </c>
      <c r="AB168" s="9">
        <f t="shared" si="29"/>
        <v>0.32456201256462258</v>
      </c>
      <c r="AC168" s="2">
        <f t="shared" si="30"/>
        <v>0.5036666666666676</v>
      </c>
      <c r="AD168" s="9">
        <f t="shared" si="31"/>
        <v>0.44704232012645517</v>
      </c>
    </row>
    <row r="169" spans="1:30" x14ac:dyDescent="0.2">
      <c r="A169" t="str">
        <f>'Raw Data'!A169</f>
        <v>Apo_lipin</v>
      </c>
      <c r="B169">
        <f>'Raw Data'!B169</f>
        <v>846</v>
      </c>
      <c r="C169">
        <f>'Raw Data'!C169</f>
        <v>854</v>
      </c>
      <c r="D169" t="str">
        <f>'Raw Data'!D169</f>
        <v>VVDHVFPLL</v>
      </c>
      <c r="E169" s="1">
        <f>AVERAGE('Raw Data'!K169,'Raw Data'!Q169,'Raw Data'!W169)</f>
        <v>3.8953333333333333</v>
      </c>
      <c r="F169" s="9">
        <f>STDEV('Raw Data'!K169,'Raw Data'!Q169,'Raw Data'!W169)</f>
        <v>0.32313206794333083</v>
      </c>
      <c r="G169" s="1">
        <f>AVERAGE('Raw Data'!AC169,'Raw Data'!AI169,'Raw Data'!AO169)</f>
        <v>13.570666666666668</v>
      </c>
      <c r="H169" s="9">
        <f>STDEV('Raw Data'!AC169,'Raw Data'!AI169,'Raw Data'!AO169)</f>
        <v>0.58669782114247981</v>
      </c>
      <c r="I169" s="1">
        <f>AVERAGE('Raw Data'!AU169,'Raw Data'!BA169)</f>
        <v>35.859499999999997</v>
      </c>
      <c r="J169" s="9">
        <f>STDEV('Raw Data'!AU169,'Raw Data'!BA169)</f>
        <v>0.2877924599429274</v>
      </c>
      <c r="K169" s="1">
        <f>AVERAGE('Raw Data'!BM169,'Raw Data'!BS169,'Raw Data'!BY169)</f>
        <v>45.129666666666672</v>
      </c>
      <c r="L169" s="9">
        <f>STDEV('Raw Data'!BM169,'Raw Data'!BS169,'Raw Data'!BY169)</f>
        <v>0.37866916078990953</v>
      </c>
      <c r="N169" s="1">
        <f>AVERAGE('Raw Data'!K347,'Raw Data'!Q347,'Raw Data'!W347)</f>
        <v>4.0656666666666661</v>
      </c>
      <c r="O169" s="9">
        <f>STDEV('Raw Data'!K347,'Raw Data'!Q347,'Raw Data'!W347)</f>
        <v>0.68030017884264782</v>
      </c>
      <c r="P169" s="1">
        <f>AVERAGE('Raw Data'!AC347,'Raw Data'!AI347,'Raw Data'!AO347)</f>
        <v>14.161333333333332</v>
      </c>
      <c r="Q169" s="9">
        <f>STDEV('Raw Data'!AC347,'Raw Data'!AI347,'Raw Data'!AO347)</f>
        <v>0.5881856282954675</v>
      </c>
      <c r="R169" s="1">
        <f>AVERAGE('Raw Data'!AU347,'Raw Data'!BA347)</f>
        <v>34.645499999999998</v>
      </c>
      <c r="S169" s="9">
        <f>STDEV('Raw Data'!AU347,'Raw Data'!BA347)</f>
        <v>0.63286056916196232</v>
      </c>
      <c r="T169" s="1">
        <f>AVERAGE('Raw Data'!BM347,'Raw Data'!BS347,'Raw Data'!BY347)</f>
        <v>44.856333333333332</v>
      </c>
      <c r="U169" s="9">
        <f>STDEV('Raw Data'!BM347,'Raw Data'!BS347,'Raw Data'!BY347)</f>
        <v>0.27638077598366295</v>
      </c>
      <c r="W169" s="2">
        <f t="shared" si="24"/>
        <v>-0.17033333333333278</v>
      </c>
      <c r="X169" s="9">
        <f t="shared" si="25"/>
        <v>1.0034322467859786</v>
      </c>
      <c r="Y169" s="2">
        <f t="shared" si="26"/>
        <v>-0.59066666666666379</v>
      </c>
      <c r="Z169" s="9">
        <f t="shared" si="27"/>
        <v>1.1748834494379472</v>
      </c>
      <c r="AA169" s="2">
        <f t="shared" si="28"/>
        <v>1.2139999999999986</v>
      </c>
      <c r="AB169" s="9">
        <f t="shared" si="29"/>
        <v>0.92065302910488978</v>
      </c>
      <c r="AC169" s="2">
        <f t="shared" si="30"/>
        <v>0.27333333333334053</v>
      </c>
      <c r="AD169" s="9">
        <f t="shared" si="31"/>
        <v>0.65504993677357248</v>
      </c>
    </row>
    <row r="170" spans="1:30" x14ac:dyDescent="0.2">
      <c r="A170" t="str">
        <f>'Raw Data'!A170</f>
        <v>Apo_lipin</v>
      </c>
      <c r="B170">
        <f>'Raw Data'!B170</f>
        <v>846</v>
      </c>
      <c r="C170">
        <f>'Raw Data'!C170</f>
        <v>867</v>
      </c>
      <c r="D170" t="str">
        <f>'Raw Data'!D170</f>
        <v>VVDHVFPLLKRSHSCDFPCSDT</v>
      </c>
      <c r="E170" s="1">
        <f>AVERAGE('Raw Data'!K170,'Raw Data'!Q170,'Raw Data'!W170)</f>
        <v>20.262</v>
      </c>
      <c r="F170" s="9">
        <f>STDEV('Raw Data'!K170,'Raw Data'!Q170,'Raw Data'!W170)</f>
        <v>0.29524396691549926</v>
      </c>
      <c r="G170" s="1">
        <f>AVERAGE('Raw Data'!AC170,'Raw Data'!AI170,'Raw Data'!AO170)</f>
        <v>23.094999999999999</v>
      </c>
      <c r="H170" s="9">
        <f>STDEV('Raw Data'!AC170,'Raw Data'!AI170,'Raw Data'!AO170)</f>
        <v>0.81815585312335104</v>
      </c>
      <c r="I170" s="1">
        <f>AVERAGE('Raw Data'!AU170,'Raw Data'!BA170)</f>
        <v>31.47</v>
      </c>
      <c r="J170" s="9">
        <f>STDEV('Raw Data'!AU170,'Raw Data'!BA170)</f>
        <v>0.14000714267493669</v>
      </c>
      <c r="K170" s="1">
        <f>AVERAGE('Raw Data'!BM170,'Raw Data'!BS170,'Raw Data'!BY170)</f>
        <v>34.628333333333337</v>
      </c>
      <c r="L170" s="9">
        <f>STDEV('Raw Data'!BM170,'Raw Data'!BS170,'Raw Data'!BY170)</f>
        <v>0.228417016295488</v>
      </c>
      <c r="N170" s="1">
        <f>AVERAGE('Raw Data'!K348,'Raw Data'!Q348,'Raw Data'!W348)</f>
        <v>14.501666666666667</v>
      </c>
      <c r="O170" s="9">
        <f>STDEV('Raw Data'!K348,'Raw Data'!Q348,'Raw Data'!W348)</f>
        <v>0.51491196658587546</v>
      </c>
      <c r="P170" s="1">
        <f>AVERAGE('Raw Data'!AC348,'Raw Data'!AI348,'Raw Data'!AO348)</f>
        <v>21.696666666666669</v>
      </c>
      <c r="Q170" s="9">
        <f>STDEV('Raw Data'!AC348,'Raw Data'!AI348,'Raw Data'!AO348)</f>
        <v>1.0966609928931239</v>
      </c>
      <c r="R170" s="1">
        <f>AVERAGE('Raw Data'!AU348,'Raw Data'!BA348)</f>
        <v>31.042999999999999</v>
      </c>
      <c r="S170" s="9">
        <f>STDEV('Raw Data'!AU348,'Raw Data'!BA348)</f>
        <v>0.46951890270786861</v>
      </c>
      <c r="T170" s="1">
        <f>AVERAGE('Raw Data'!BM348,'Raw Data'!BS348,'Raw Data'!BY348)</f>
        <v>34.739333333333327</v>
      </c>
      <c r="U170" s="9">
        <f>STDEV('Raw Data'!BM348,'Raw Data'!BS348,'Raw Data'!BY348)</f>
        <v>0.45222265902245001</v>
      </c>
      <c r="W170" s="2">
        <f t="shared" si="24"/>
        <v>5.7603333333333335</v>
      </c>
      <c r="X170" s="9">
        <f t="shared" si="25"/>
        <v>0.81015593350137471</v>
      </c>
      <c r="Y170" s="2">
        <f t="shared" si="26"/>
        <v>1.3983333333333299</v>
      </c>
      <c r="Z170" s="9">
        <f t="shared" si="27"/>
        <v>1.9148168460164749</v>
      </c>
      <c r="AA170" s="2">
        <f t="shared" si="28"/>
        <v>0.4269999999999996</v>
      </c>
      <c r="AB170" s="9">
        <f t="shared" si="29"/>
        <v>0.6095260453828053</v>
      </c>
      <c r="AC170" s="2">
        <f t="shared" si="30"/>
        <v>-0.11099999999999</v>
      </c>
      <c r="AD170" s="9">
        <f t="shared" si="31"/>
        <v>0.68063967531793801</v>
      </c>
    </row>
    <row r="171" spans="1:30" x14ac:dyDescent="0.2">
      <c r="A171" t="str">
        <f>'Raw Data'!A171</f>
        <v>Apo_lipin</v>
      </c>
      <c r="B171">
        <f>'Raw Data'!B171</f>
        <v>846</v>
      </c>
      <c r="C171">
        <f>'Raw Data'!C171</f>
        <v>871</v>
      </c>
      <c r="D171" t="str">
        <f>'Raw Data'!D171</f>
        <v>VVDHVFPLLKRSHSCDFPCSDTFSNF</v>
      </c>
      <c r="E171" s="1">
        <f>AVERAGE('Raw Data'!K171,'Raw Data'!Q171,'Raw Data'!W171)</f>
        <v>22.247</v>
      </c>
      <c r="F171" s="9">
        <f>STDEV('Raw Data'!K171,'Raw Data'!Q171,'Raw Data'!W171)</f>
        <v>0.50242113809034661</v>
      </c>
      <c r="G171" s="1">
        <f>AVERAGE('Raw Data'!AC171,'Raw Data'!AI171,'Raw Data'!AO171)</f>
        <v>25.783666666666665</v>
      </c>
      <c r="H171" s="9">
        <f>STDEV('Raw Data'!AC171,'Raw Data'!AI171,'Raw Data'!AO171)</f>
        <v>0.68815138838291467</v>
      </c>
      <c r="I171" s="1">
        <f>AVERAGE('Raw Data'!AU171,'Raw Data'!BA171)</f>
        <v>32.834000000000003</v>
      </c>
      <c r="J171" s="9">
        <f>STDEV('Raw Data'!AU171,'Raw Data'!BA171)</f>
        <v>0.3945655839020934</v>
      </c>
      <c r="K171" s="1">
        <f>AVERAGE('Raw Data'!BM171,'Raw Data'!BS171,'Raw Data'!BY171)</f>
        <v>35.385666666666665</v>
      </c>
      <c r="L171" s="9">
        <f>STDEV('Raw Data'!BM171,'Raw Data'!BS171,'Raw Data'!BY171)</f>
        <v>0.16425691258919237</v>
      </c>
      <c r="N171" s="1">
        <f>AVERAGE('Raw Data'!K349,'Raw Data'!Q349,'Raw Data'!W349)</f>
        <v>18.172333333333334</v>
      </c>
      <c r="O171" s="9">
        <f>STDEV('Raw Data'!K349,'Raw Data'!Q349,'Raw Data'!W349)</f>
        <v>0.80085974635596047</v>
      </c>
      <c r="P171" s="1">
        <f>AVERAGE('Raw Data'!AC349,'Raw Data'!AI349,'Raw Data'!AO349)</f>
        <v>24.153000000000002</v>
      </c>
      <c r="Q171" s="9">
        <f>STDEV('Raw Data'!AC349,'Raw Data'!AI349,'Raw Data'!AO349)</f>
        <v>0.79364286678581075</v>
      </c>
      <c r="R171" s="1">
        <f>AVERAGE('Raw Data'!AU349,'Raw Data'!BA349)</f>
        <v>31.164499999999997</v>
      </c>
      <c r="S171" s="9">
        <f>STDEV('Raw Data'!AU349,'Raw Data'!BA349)</f>
        <v>1.2438008281071349</v>
      </c>
      <c r="T171" s="1">
        <f>AVERAGE('Raw Data'!BM349,'Raw Data'!BS349,'Raw Data'!BY349)</f>
        <v>33.893666666666668</v>
      </c>
      <c r="U171" s="9">
        <f>STDEV('Raw Data'!BM349,'Raw Data'!BS349,'Raw Data'!BY349)</f>
        <v>0.36447542212518702</v>
      </c>
      <c r="W171" s="2">
        <f t="shared" si="24"/>
        <v>4.0746666666666655</v>
      </c>
      <c r="X171" s="9">
        <f t="shared" si="25"/>
        <v>1.3032808844463071</v>
      </c>
      <c r="Y171" s="2">
        <f t="shared" si="26"/>
        <v>1.6306666666666629</v>
      </c>
      <c r="Z171" s="9">
        <f t="shared" si="27"/>
        <v>1.4817942551687255</v>
      </c>
      <c r="AA171" s="2">
        <f t="shared" si="28"/>
        <v>1.6695000000000064</v>
      </c>
      <c r="AB171" s="9">
        <f t="shared" si="29"/>
        <v>1.6383664120092283</v>
      </c>
      <c r="AC171" s="2">
        <f t="shared" si="30"/>
        <v>1.4919999999999973</v>
      </c>
      <c r="AD171" s="9">
        <f t="shared" si="31"/>
        <v>0.52873233471437941</v>
      </c>
    </row>
    <row r="172" spans="1:30" x14ac:dyDescent="0.2">
      <c r="A172" t="str">
        <f>'Raw Data'!A172</f>
        <v>Apo_lipin</v>
      </c>
      <c r="B172">
        <f>'Raw Data'!B172</f>
        <v>847</v>
      </c>
      <c r="C172">
        <f>'Raw Data'!C172</f>
        <v>854</v>
      </c>
      <c r="D172" t="str">
        <f>'Raw Data'!D172</f>
        <v>VDHVFPLL</v>
      </c>
      <c r="E172" s="1">
        <f>AVERAGE('Raw Data'!K172,'Raw Data'!Q172,'Raw Data'!W172)</f>
        <v>4.1410000000000009</v>
      </c>
      <c r="F172" s="9">
        <f>STDEV('Raw Data'!K172,'Raw Data'!Q172,'Raw Data'!W172)</f>
        <v>0.79750611282923367</v>
      </c>
      <c r="G172" s="1">
        <f>AVERAGE('Raw Data'!AC172,'Raw Data'!AI172,'Raw Data'!AO172)</f>
        <v>15.906666666666666</v>
      </c>
      <c r="H172" s="9">
        <f>STDEV('Raw Data'!AC172,'Raw Data'!AI172,'Raw Data'!AO172)</f>
        <v>0.31503386061395611</v>
      </c>
      <c r="I172" s="1">
        <f>AVERAGE('Raw Data'!AU172,'Raw Data'!BA172)</f>
        <v>39.673999999999999</v>
      </c>
      <c r="J172" s="9">
        <f>STDEV('Raw Data'!AU172,'Raw Data'!BA172)</f>
        <v>1.0818733752154186</v>
      </c>
      <c r="K172" s="1">
        <f>AVERAGE('Raw Data'!BM172,'Raw Data'!BS172,'Raw Data'!BY172)</f>
        <v>48.782666666666671</v>
      </c>
      <c r="L172" s="9">
        <f>STDEV('Raw Data'!BM172,'Raw Data'!BS172,'Raw Data'!BY172)</f>
        <v>8.0351311957758631E-2</v>
      </c>
      <c r="N172" s="1">
        <f>AVERAGE('Raw Data'!K350,'Raw Data'!Q350,'Raw Data'!W350)</f>
        <v>4.6550000000000002</v>
      </c>
      <c r="O172" s="9">
        <f>STDEV('Raw Data'!K350,'Raw Data'!Q350,'Raw Data'!W350)</f>
        <v>0.13129737240325884</v>
      </c>
      <c r="P172" s="1">
        <f>AVERAGE('Raw Data'!AC350,'Raw Data'!AI350,'Raw Data'!AO350)</f>
        <v>16.466666666666665</v>
      </c>
      <c r="Q172" s="9">
        <f>STDEV('Raw Data'!AC350,'Raw Data'!AI350,'Raw Data'!AO350)</f>
        <v>0.49627042359315854</v>
      </c>
      <c r="R172" s="1">
        <f>AVERAGE('Raw Data'!AU350,'Raw Data'!BA350)</f>
        <v>38.501000000000005</v>
      </c>
      <c r="S172" s="9">
        <f>STDEV('Raw Data'!AU350,'Raw Data'!BA350)</f>
        <v>1.023890619158121</v>
      </c>
      <c r="T172" s="1">
        <f>AVERAGE('Raw Data'!BM350,'Raw Data'!BS350,'Raw Data'!BY350)</f>
        <v>48.908999999999992</v>
      </c>
      <c r="U172" s="9">
        <f>STDEV('Raw Data'!BM350,'Raw Data'!BS350,'Raw Data'!BY350)</f>
        <v>0.76222109653301906</v>
      </c>
      <c r="W172" s="2">
        <f t="shared" si="24"/>
        <v>-0.51399999999999935</v>
      </c>
      <c r="X172" s="9">
        <f t="shared" si="25"/>
        <v>0.92880348523249245</v>
      </c>
      <c r="Y172" s="2">
        <f t="shared" si="26"/>
        <v>-0.55999999999999872</v>
      </c>
      <c r="Z172" s="9">
        <f t="shared" si="27"/>
        <v>0.81130428420711465</v>
      </c>
      <c r="AA172" s="2">
        <f t="shared" si="28"/>
        <v>1.1729999999999947</v>
      </c>
      <c r="AB172" s="9">
        <f t="shared" si="29"/>
        <v>2.1057639943735396</v>
      </c>
      <c r="AC172" s="2">
        <f t="shared" si="30"/>
        <v>-0.12633333333332075</v>
      </c>
      <c r="AD172" s="9">
        <f t="shared" si="31"/>
        <v>0.84257240849077775</v>
      </c>
    </row>
    <row r="173" spans="1:30" x14ac:dyDescent="0.2">
      <c r="A173" t="str">
        <f>'Raw Data'!A173</f>
        <v>Apo_lipin</v>
      </c>
      <c r="B173">
        <f>'Raw Data'!B173</f>
        <v>855</v>
      </c>
      <c r="C173">
        <f>'Raw Data'!C173</f>
        <v>862</v>
      </c>
      <c r="D173" t="str">
        <f>'Raw Data'!D173</f>
        <v>KRSHSCDF</v>
      </c>
      <c r="E173" s="1">
        <f>AVERAGE('Raw Data'!K173,'Raw Data'!Q173,'Raw Data'!W173)</f>
        <v>15.327999999999998</v>
      </c>
      <c r="F173" s="9">
        <f>STDEV('Raw Data'!K173,'Raw Data'!Q173,'Raw Data'!W173)</f>
        <v>0.93647637450178112</v>
      </c>
      <c r="G173" s="1">
        <f>AVERAGE('Raw Data'!AC173,'Raw Data'!AI173,'Raw Data'!AO173)</f>
        <v>18.296666666666667</v>
      </c>
      <c r="H173" s="9">
        <f>STDEV('Raw Data'!AC173,'Raw Data'!AI173,'Raw Data'!AO173)</f>
        <v>1.3526198036896158</v>
      </c>
      <c r="I173" s="1">
        <f>AVERAGE('Raw Data'!AU173,'Raw Data'!BA173)</f>
        <v>18.075499999999998</v>
      </c>
      <c r="J173" s="9">
        <f>STDEV('Raw Data'!AU173,'Raw Data'!BA173)</f>
        <v>0.51406662992262031</v>
      </c>
      <c r="K173" s="1">
        <f>AVERAGE('Raw Data'!BM173,'Raw Data'!BS173,'Raw Data'!BY173)</f>
        <v>17.818999999999999</v>
      </c>
      <c r="L173" s="9">
        <f>STDEV('Raw Data'!BM173,'Raw Data'!BS173,'Raw Data'!BY173)</f>
        <v>0.6082466604922705</v>
      </c>
      <c r="N173" s="1">
        <f>AVERAGE('Raw Data'!K351,'Raw Data'!Q351,'Raw Data'!W351)</f>
        <v>9.5139999999999993</v>
      </c>
      <c r="O173" s="9">
        <f>STDEV('Raw Data'!K351,'Raw Data'!Q351,'Raw Data'!W351)</f>
        <v>1.2190205084411203</v>
      </c>
      <c r="P173" s="1">
        <f>AVERAGE('Raw Data'!AC351,'Raw Data'!AI351,'Raw Data'!AO351)</f>
        <v>15.405333333333333</v>
      </c>
      <c r="Q173" s="9">
        <f>STDEV('Raw Data'!AC351,'Raw Data'!AI351,'Raw Data'!AO351)</f>
        <v>0.45769240034474462</v>
      </c>
      <c r="R173" s="1">
        <f>AVERAGE('Raw Data'!AU351,'Raw Data'!BA351)</f>
        <v>16.122</v>
      </c>
      <c r="S173" s="9">
        <f>STDEV('Raw Data'!AU351,'Raw Data'!BA351)</f>
        <v>2.1694036046803276</v>
      </c>
      <c r="T173" s="1">
        <f>AVERAGE('Raw Data'!BM351,'Raw Data'!BS351,'Raw Data'!BY351)</f>
        <v>16.338666666666668</v>
      </c>
      <c r="U173" s="9">
        <f>STDEV('Raw Data'!BM351,'Raw Data'!BS351,'Raw Data'!BY351)</f>
        <v>1.8119564932230954</v>
      </c>
      <c r="W173" s="2">
        <f t="shared" si="24"/>
        <v>5.8139999999999983</v>
      </c>
      <c r="X173" s="9">
        <f t="shared" si="25"/>
        <v>2.1554968829429013</v>
      </c>
      <c r="Y173" s="2">
        <f t="shared" si="26"/>
        <v>2.8913333333333338</v>
      </c>
      <c r="Z173" s="9">
        <f t="shared" si="27"/>
        <v>1.8103122040343604</v>
      </c>
      <c r="AA173" s="2">
        <f t="shared" si="28"/>
        <v>1.9534999999999982</v>
      </c>
      <c r="AB173" s="9">
        <f t="shared" si="29"/>
        <v>2.683470234602948</v>
      </c>
      <c r="AC173" s="2">
        <f t="shared" si="30"/>
        <v>1.4803333333333306</v>
      </c>
      <c r="AD173" s="9">
        <f t="shared" si="31"/>
        <v>2.4202031537153657</v>
      </c>
    </row>
    <row r="174" spans="1:30" x14ac:dyDescent="0.2">
      <c r="A174" t="str">
        <f>'Raw Data'!A174</f>
        <v>Apo_lipin</v>
      </c>
      <c r="B174">
        <f>'Raw Data'!B174</f>
        <v>855</v>
      </c>
      <c r="C174">
        <f>'Raw Data'!C174</f>
        <v>867</v>
      </c>
      <c r="D174" t="str">
        <f>'Raw Data'!D174</f>
        <v>KRSHSCDFPCSDT</v>
      </c>
      <c r="E174" s="1">
        <f>AVERAGE('Raw Data'!K174,'Raw Data'!Q174,'Raw Data'!W174)</f>
        <v>31.150000000000002</v>
      </c>
      <c r="F174" s="9">
        <f>STDEV('Raw Data'!K174,'Raw Data'!Q174,'Raw Data'!W174)</f>
        <v>0.19827253970229988</v>
      </c>
      <c r="G174" s="1">
        <f>AVERAGE('Raw Data'!AC174,'Raw Data'!AI174,'Raw Data'!AO174)</f>
        <v>31.257666666666665</v>
      </c>
      <c r="H174" s="9">
        <f>STDEV('Raw Data'!AC174,'Raw Data'!AI174,'Raw Data'!AO174)</f>
        <v>0.61074735638669131</v>
      </c>
      <c r="I174" s="1">
        <f>AVERAGE('Raw Data'!AU174,'Raw Data'!BA174)</f>
        <v>31.494</v>
      </c>
      <c r="J174" s="9">
        <f>STDEV('Raw Data'!AU174,'Raw Data'!BA174)</f>
        <v>0.64346717087975835</v>
      </c>
      <c r="K174" s="1">
        <f>AVERAGE('Raw Data'!BM174,'Raw Data'!BS174,'Raw Data'!BY174)</f>
        <v>31.506</v>
      </c>
      <c r="L174" s="9">
        <f>STDEV('Raw Data'!BM174,'Raw Data'!BS174,'Raw Data'!BY174)</f>
        <v>0.83414567073143753</v>
      </c>
      <c r="N174" s="1">
        <f>AVERAGE('Raw Data'!K352,'Raw Data'!Q352,'Raw Data'!W352)</f>
        <v>19.298000000000002</v>
      </c>
      <c r="O174" s="9">
        <f>STDEV('Raw Data'!K352,'Raw Data'!Q352,'Raw Data'!W352)</f>
        <v>1.1598262800954287</v>
      </c>
      <c r="P174" s="1">
        <f>AVERAGE('Raw Data'!AC352,'Raw Data'!AI352,'Raw Data'!AO352)</f>
        <v>28.176333333333332</v>
      </c>
      <c r="Q174" s="9">
        <f>STDEV('Raw Data'!AC352,'Raw Data'!AI352,'Raw Data'!AO352)</f>
        <v>1.7510880427132531</v>
      </c>
      <c r="R174" s="1">
        <f>AVERAGE('Raw Data'!AU352,'Raw Data'!BA352)</f>
        <v>30.54</v>
      </c>
      <c r="S174" s="9">
        <f>STDEV('Raw Data'!AU352,'Raw Data'!BA352)</f>
        <v>0.65760930650348903</v>
      </c>
      <c r="T174" s="1">
        <f>AVERAGE('Raw Data'!BM352,'Raw Data'!BS352,'Raw Data'!BY352)</f>
        <v>30.635000000000002</v>
      </c>
      <c r="U174" s="9">
        <f>STDEV('Raw Data'!BM352,'Raw Data'!BS352,'Raw Data'!BY352)</f>
        <v>0.23567562453507979</v>
      </c>
      <c r="W174" s="2">
        <f t="shared" si="24"/>
        <v>11.852</v>
      </c>
      <c r="X174" s="9">
        <f t="shared" si="25"/>
        <v>1.3580988197977286</v>
      </c>
      <c r="Y174" s="2">
        <f t="shared" si="26"/>
        <v>3.0813333333333333</v>
      </c>
      <c r="Z174" s="9">
        <f t="shared" si="27"/>
        <v>2.3618353990999443</v>
      </c>
      <c r="AA174" s="2">
        <f t="shared" si="28"/>
        <v>0.95400000000000063</v>
      </c>
      <c r="AB174" s="9">
        <f t="shared" si="29"/>
        <v>1.3010764773832473</v>
      </c>
      <c r="AC174" s="2">
        <f t="shared" si="30"/>
        <v>0.87099999999999866</v>
      </c>
      <c r="AD174" s="9">
        <f t="shared" si="31"/>
        <v>1.0698212952665174</v>
      </c>
    </row>
    <row r="175" spans="1:30" x14ac:dyDescent="0.2">
      <c r="A175" t="str">
        <f>'Raw Data'!A175</f>
        <v>Apo_lipin</v>
      </c>
      <c r="B175">
        <f>'Raw Data'!B175</f>
        <v>855</v>
      </c>
      <c r="C175">
        <f>'Raw Data'!C175</f>
        <v>871</v>
      </c>
      <c r="D175" t="str">
        <f>'Raw Data'!D175</f>
        <v>KRSHSCDFPCSDTFSNF</v>
      </c>
      <c r="E175" s="1">
        <f>AVERAGE('Raw Data'!K175,'Raw Data'!Q175,'Raw Data'!W175)</f>
        <v>29.566333333333333</v>
      </c>
      <c r="F175" s="9">
        <f>STDEV('Raw Data'!K175,'Raw Data'!Q175,'Raw Data'!W175)</f>
        <v>0.55981455262732704</v>
      </c>
      <c r="G175" s="1">
        <f>AVERAGE('Raw Data'!AC175,'Raw Data'!AI175,'Raw Data'!AO175)</f>
        <v>29.386333333333337</v>
      </c>
      <c r="H175" s="9">
        <f>STDEV('Raw Data'!AC175,'Raw Data'!AI175,'Raw Data'!AO175)</f>
        <v>0.26627867607702438</v>
      </c>
      <c r="I175" s="1">
        <f>AVERAGE('Raw Data'!AU175,'Raw Data'!BA175)</f>
        <v>32.204499999999996</v>
      </c>
      <c r="J175" s="9">
        <f>STDEV('Raw Data'!AU175,'Raw Data'!BA175)</f>
        <v>8.9802561210693271E-2</v>
      </c>
      <c r="K175" s="1">
        <f>AVERAGE('Raw Data'!BM175,'Raw Data'!BS175,'Raw Data'!BY175)</f>
        <v>33.45333333333334</v>
      </c>
      <c r="L175" s="9">
        <f>STDEV('Raw Data'!BM175,'Raw Data'!BS175,'Raw Data'!BY175)</f>
        <v>0.52287315223994113</v>
      </c>
      <c r="N175" s="1">
        <f>AVERAGE('Raw Data'!K353,'Raw Data'!Q353,'Raw Data'!W353)</f>
        <v>22.898</v>
      </c>
      <c r="O175" s="9">
        <f>STDEV('Raw Data'!K353,'Raw Data'!Q353,'Raw Data'!W353)</f>
        <v>0.35979299604077902</v>
      </c>
      <c r="P175" s="1">
        <f>AVERAGE('Raw Data'!AC353,'Raw Data'!AI353,'Raw Data'!AO353)</f>
        <v>27.425000000000001</v>
      </c>
      <c r="Q175" s="9">
        <f>STDEV('Raw Data'!AC353,'Raw Data'!AI353,'Raw Data'!AO353)</f>
        <v>1.9087202518965429</v>
      </c>
      <c r="R175" s="1">
        <f>AVERAGE('Raw Data'!AU353,'Raw Data'!BA353)</f>
        <v>29.106000000000002</v>
      </c>
      <c r="S175" s="9">
        <f>STDEV('Raw Data'!AU353,'Raw Data'!BA353)</f>
        <v>1.2473363620130693</v>
      </c>
      <c r="T175" s="1">
        <f>AVERAGE('Raw Data'!BM353,'Raw Data'!BS353,'Raw Data'!BY353)</f>
        <v>29.629000000000001</v>
      </c>
      <c r="U175" s="9">
        <f>STDEV('Raw Data'!BM353,'Raw Data'!BS353,'Raw Data'!BY353)</f>
        <v>0.73652359093242958</v>
      </c>
      <c r="W175" s="2">
        <f t="shared" si="24"/>
        <v>6.668333333333333</v>
      </c>
      <c r="X175" s="9">
        <f t="shared" si="25"/>
        <v>0.91960754866810612</v>
      </c>
      <c r="Y175" s="2">
        <f t="shared" si="26"/>
        <v>1.9613333333333358</v>
      </c>
      <c r="Z175" s="9">
        <f t="shared" si="27"/>
        <v>2.1749989279735673</v>
      </c>
      <c r="AA175" s="2">
        <f t="shared" si="28"/>
        <v>3.0984999999999943</v>
      </c>
      <c r="AB175" s="9">
        <f t="shared" si="29"/>
        <v>1.3371389232237625</v>
      </c>
      <c r="AC175" s="2">
        <f t="shared" si="30"/>
        <v>3.8243333333333389</v>
      </c>
      <c r="AD175" s="9">
        <f t="shared" si="31"/>
        <v>1.2593967431723707</v>
      </c>
    </row>
    <row r="176" spans="1:30" x14ac:dyDescent="0.2">
      <c r="A176" t="str">
        <f>'Raw Data'!A176</f>
        <v>Apo_lipin</v>
      </c>
      <c r="B176">
        <f>'Raw Data'!B176</f>
        <v>872</v>
      </c>
      <c r="C176">
        <f>'Raw Data'!C176</f>
        <v>886</v>
      </c>
      <c r="D176" t="str">
        <f>'Raw Data'!D176</f>
        <v>TFWREPLPPFENQDM</v>
      </c>
      <c r="E176" s="1">
        <f>AVERAGE('Raw Data'!K176,'Raw Data'!Q176,'Raw Data'!W176)</f>
        <v>56.846333333333327</v>
      </c>
      <c r="F176" s="9">
        <f>STDEV('Raw Data'!K176,'Raw Data'!Q176,'Raw Data'!W176)</f>
        <v>0.89840098693920289</v>
      </c>
      <c r="G176" s="1">
        <f>AVERAGE('Raw Data'!AC176,'Raw Data'!AI176,'Raw Data'!AO176)</f>
        <v>63.55766666666667</v>
      </c>
      <c r="H176" s="9">
        <f>STDEV('Raw Data'!AC176,'Raw Data'!AI176,'Raw Data'!AO176)</f>
        <v>0.88950117106911819</v>
      </c>
      <c r="I176" s="1">
        <f>AVERAGE('Raw Data'!AU176,'Raw Data'!BA176)</f>
        <v>65.813999999999993</v>
      </c>
      <c r="J176" s="9">
        <f>STDEV('Raw Data'!AU176,'Raw Data'!BA176)</f>
        <v>0.92065302910488966</v>
      </c>
      <c r="K176" s="1">
        <f>AVERAGE('Raw Data'!BM176,'Raw Data'!BS176,'Raw Data'!BY176)</f>
        <v>66.197999999999993</v>
      </c>
      <c r="L176" s="9">
        <f>STDEV('Raw Data'!BM176,'Raw Data'!BS176,'Raw Data'!BY176)</f>
        <v>1.0874883907426329</v>
      </c>
      <c r="N176" s="1">
        <f>AVERAGE('Raw Data'!K354,'Raw Data'!Q354,'Raw Data'!W354)</f>
        <v>53.701333333333338</v>
      </c>
      <c r="O176" s="9">
        <f>STDEV('Raw Data'!K354,'Raw Data'!Q354,'Raw Data'!W354)</f>
        <v>0.54286493102183042</v>
      </c>
      <c r="P176" s="1">
        <f>AVERAGE('Raw Data'!AC354,'Raw Data'!AI354,'Raw Data'!AO354)</f>
        <v>62.585999999999991</v>
      </c>
      <c r="Q176" s="9">
        <f>STDEV('Raw Data'!AC354,'Raw Data'!AI354,'Raw Data'!AO354)</f>
        <v>0.58853122262119606</v>
      </c>
      <c r="R176" s="1">
        <f>AVERAGE('Raw Data'!AU354,'Raw Data'!BA354)</f>
        <v>65.086000000000013</v>
      </c>
      <c r="S176" s="9">
        <f>STDEV('Raw Data'!AU354,'Raw Data'!BA354)</f>
        <v>0.22910259710444003</v>
      </c>
      <c r="T176" s="1">
        <f>AVERAGE('Raw Data'!BM354,'Raw Data'!BS354,'Raw Data'!BY354)</f>
        <v>66.412666666666667</v>
      </c>
      <c r="U176" s="9">
        <f>STDEV('Raw Data'!BM354,'Raw Data'!BS354,'Raw Data'!BY354)</f>
        <v>0.26510815403026644</v>
      </c>
      <c r="W176" s="2">
        <f t="shared" si="24"/>
        <v>3.1449999999999889</v>
      </c>
      <c r="X176" s="9">
        <f t="shared" si="25"/>
        <v>1.4412659179610334</v>
      </c>
      <c r="Y176" s="2">
        <f t="shared" si="26"/>
        <v>0.97166666666667822</v>
      </c>
      <c r="Z176" s="9">
        <f t="shared" si="27"/>
        <v>1.4780323936903144</v>
      </c>
      <c r="AA176" s="2">
        <f t="shared" si="28"/>
        <v>0.72799999999998022</v>
      </c>
      <c r="AB176" s="9">
        <f t="shared" si="29"/>
        <v>1.1497556262093296</v>
      </c>
      <c r="AC176" s="2">
        <f t="shared" si="30"/>
        <v>-0.21466666666667322</v>
      </c>
      <c r="AD176" s="9">
        <f t="shared" si="31"/>
        <v>1.3525965447728994</v>
      </c>
    </row>
    <row r="177" spans="1:30" x14ac:dyDescent="0.2">
      <c r="A177" t="str">
        <f>'Raw Data'!A177</f>
        <v>Apo_lipin</v>
      </c>
      <c r="B177">
        <f>'Raw Data'!B177</f>
        <v>872</v>
      </c>
      <c r="C177">
        <f>'Raw Data'!C177</f>
        <v>893</v>
      </c>
      <c r="D177" t="str">
        <f>'Raw Data'!D177</f>
        <v>TFWREPLPPFENQDMHSASAGT</v>
      </c>
      <c r="E177" s="1">
        <f>AVERAGE('Raw Data'!K177,'Raw Data'!Q177,'Raw Data'!W177)</f>
        <v>45.125666666666667</v>
      </c>
      <c r="F177" s="9">
        <f>STDEV('Raw Data'!K177,'Raw Data'!Q177,'Raw Data'!W177)</f>
        <v>0.99878392725019816</v>
      </c>
      <c r="G177" s="1">
        <f>AVERAGE('Raw Data'!AC177,'Raw Data'!AI177,'Raw Data'!AO177)</f>
        <v>50.20933333333334</v>
      </c>
      <c r="H177" s="9">
        <f>STDEV('Raw Data'!AC177,'Raw Data'!AI177,'Raw Data'!AO177)</f>
        <v>1.0395548726899095</v>
      </c>
      <c r="I177" s="1">
        <f>AVERAGE('Raw Data'!AU177,'Raw Data'!BA177)</f>
        <v>51.570999999999998</v>
      </c>
      <c r="J177" s="9">
        <f>STDEV('Raw Data'!AU177,'Raw Data'!BA177)</f>
        <v>0.37335238046649616</v>
      </c>
      <c r="K177" s="1">
        <f>AVERAGE('Raw Data'!BM177,'Raw Data'!BS177,'Raw Data'!BY177)</f>
        <v>51.462666666666671</v>
      </c>
      <c r="L177" s="9">
        <f>STDEV('Raw Data'!BM177,'Raw Data'!BS177,'Raw Data'!BY177)</f>
        <v>0.71680425035942208</v>
      </c>
      <c r="N177" s="1">
        <f>AVERAGE('Raw Data'!K355,'Raw Data'!Q355,'Raw Data'!W355)</f>
        <v>42.643333333333338</v>
      </c>
      <c r="O177" s="9">
        <f>STDEV('Raw Data'!K355,'Raw Data'!Q355,'Raw Data'!W355)</f>
        <v>1.1242105378145741</v>
      </c>
      <c r="P177" s="1">
        <f>AVERAGE('Raw Data'!AC355,'Raw Data'!AI355,'Raw Data'!AO355)</f>
        <v>49.376666666666665</v>
      </c>
      <c r="Q177" s="9">
        <f>STDEV('Raw Data'!AC355,'Raw Data'!AI355,'Raw Data'!AO355)</f>
        <v>0.36951635056291099</v>
      </c>
      <c r="R177" s="1">
        <f>AVERAGE('Raw Data'!AU355,'Raw Data'!BA355)</f>
        <v>51.403999999999996</v>
      </c>
      <c r="S177" s="9">
        <f>STDEV('Raw Data'!AU355,'Raw Data'!BA355)</f>
        <v>0.68023672350145603</v>
      </c>
      <c r="T177" s="1">
        <f>AVERAGE('Raw Data'!BM355,'Raw Data'!BS355,'Raw Data'!BY355)</f>
        <v>51.988666666666667</v>
      </c>
      <c r="U177" s="9">
        <f>STDEV('Raw Data'!BM355,'Raw Data'!BS355,'Raw Data'!BY355)</f>
        <v>0.12493331554607043</v>
      </c>
      <c r="W177" s="2">
        <f t="shared" si="24"/>
        <v>2.4823333333333295</v>
      </c>
      <c r="X177" s="9">
        <f t="shared" si="25"/>
        <v>2.1229944650647723</v>
      </c>
      <c r="Y177" s="2">
        <f t="shared" si="26"/>
        <v>0.83266666666667533</v>
      </c>
      <c r="Z177" s="9">
        <f t="shared" si="27"/>
        <v>1.4090712232528206</v>
      </c>
      <c r="AA177" s="2">
        <f t="shared" si="28"/>
        <v>0.16700000000000159</v>
      </c>
      <c r="AB177" s="9">
        <f t="shared" si="29"/>
        <v>1.0535891039679521</v>
      </c>
      <c r="AC177" s="2">
        <f t="shared" si="30"/>
        <v>-0.52599999999999625</v>
      </c>
      <c r="AD177" s="9">
        <f t="shared" si="31"/>
        <v>0.84173756590549254</v>
      </c>
    </row>
    <row r="178" spans="1:30" x14ac:dyDescent="0.2">
      <c r="A178" t="str">
        <f>'Raw Data'!A178</f>
        <v>Apo_lipin</v>
      </c>
      <c r="B178">
        <f>'Raw Data'!B178</f>
        <v>873</v>
      </c>
      <c r="C178">
        <f>'Raw Data'!C178</f>
        <v>893</v>
      </c>
      <c r="D178" t="str">
        <f>'Raw Data'!D178</f>
        <v>FWREPLPPFENQDMHSASAGT</v>
      </c>
      <c r="E178" s="1">
        <f>AVERAGE('Raw Data'!K178,'Raw Data'!Q178,'Raw Data'!W178)</f>
        <v>46.320666666666675</v>
      </c>
      <c r="F178" s="9">
        <f>STDEV('Raw Data'!K178,'Raw Data'!Q178,'Raw Data'!W178)</f>
        <v>0.60103355424912197</v>
      </c>
      <c r="G178" s="1">
        <f>AVERAGE('Raw Data'!AC178,'Raw Data'!AI178,'Raw Data'!AO178)</f>
        <v>49.595666666666666</v>
      </c>
      <c r="H178" s="9">
        <f>STDEV('Raw Data'!AC178,'Raw Data'!AI178,'Raw Data'!AO178)</f>
        <v>0.23204381770116819</v>
      </c>
      <c r="I178" s="1">
        <f>AVERAGE('Raw Data'!AU178,'Raw Data'!BA178)</f>
        <v>51.034999999999997</v>
      </c>
      <c r="J178" s="9">
        <f>STDEV('Raw Data'!AU178,'Raw Data'!BA178)</f>
        <v>0.62649660813128305</v>
      </c>
      <c r="K178" s="1">
        <f>AVERAGE('Raw Data'!BM178,'Raw Data'!BS178,'Raw Data'!BY178)</f>
        <v>50.200333333333333</v>
      </c>
      <c r="L178" s="9">
        <f>STDEV('Raw Data'!BM178,'Raw Data'!BS178,'Raw Data'!BY178)</f>
        <v>0.91330735972799948</v>
      </c>
      <c r="N178" s="1">
        <f>AVERAGE('Raw Data'!K356,'Raw Data'!Q356,'Raw Data'!W356)</f>
        <v>43.777333333333331</v>
      </c>
      <c r="O178" s="9">
        <f>STDEV('Raw Data'!K356,'Raw Data'!Q356,'Raw Data'!W356)</f>
        <v>1.6886732464669816</v>
      </c>
      <c r="P178" s="1">
        <f>AVERAGE('Raw Data'!AC356,'Raw Data'!AI356,'Raw Data'!AO356)</f>
        <v>48.341333333333331</v>
      </c>
      <c r="Q178" s="9">
        <f>STDEV('Raw Data'!AC356,'Raw Data'!AI356,'Raw Data'!AO356)</f>
        <v>0.21035763198261412</v>
      </c>
      <c r="R178" s="1">
        <f>AVERAGE('Raw Data'!AU356,'Raw Data'!BA356)</f>
        <v>50.335999999999999</v>
      </c>
      <c r="S178" s="9">
        <f>STDEV('Raw Data'!AU356,'Raw Data'!BA356)</f>
        <v>2.3079965337928932</v>
      </c>
      <c r="T178" s="1">
        <f>AVERAGE('Raw Data'!BM356,'Raw Data'!BS356,'Raw Data'!BY356)</f>
        <v>50.686666666666667</v>
      </c>
      <c r="U178" s="9">
        <f>STDEV('Raw Data'!BM356,'Raw Data'!BS356,'Raw Data'!BY356)</f>
        <v>0.67704529636748512</v>
      </c>
      <c r="W178" s="2">
        <f t="shared" si="24"/>
        <v>2.5433333333333437</v>
      </c>
      <c r="X178" s="9">
        <f t="shared" si="25"/>
        <v>2.2897068007161034</v>
      </c>
      <c r="Y178" s="2">
        <f t="shared" si="26"/>
        <v>1.2543333333333351</v>
      </c>
      <c r="Z178" s="9">
        <f t="shared" si="27"/>
        <v>0.44240144968378231</v>
      </c>
      <c r="AA178" s="2">
        <f t="shared" si="28"/>
        <v>0.69899999999999807</v>
      </c>
      <c r="AB178" s="9">
        <f t="shared" si="29"/>
        <v>2.9344931419241762</v>
      </c>
      <c r="AC178" s="2">
        <f t="shared" si="30"/>
        <v>-0.48633333333333439</v>
      </c>
      <c r="AD178" s="9">
        <f t="shared" si="31"/>
        <v>1.5903526560954846</v>
      </c>
    </row>
    <row r="179" spans="1:30" x14ac:dyDescent="0.2">
      <c r="A179" t="str">
        <f>'Raw Data'!A179</f>
        <v>Apo_lipin</v>
      </c>
      <c r="B179">
        <f>'Raw Data'!B179</f>
        <v>874</v>
      </c>
      <c r="C179">
        <f>'Raw Data'!C179</f>
        <v>893</v>
      </c>
      <c r="D179" t="str">
        <f>'Raw Data'!D179</f>
        <v>WREPLPPFENQDMHSASAGT</v>
      </c>
      <c r="E179" s="1">
        <f>AVERAGE('Raw Data'!K179,'Raw Data'!Q179,'Raw Data'!W179)</f>
        <v>47.357999999999997</v>
      </c>
      <c r="F179" s="9">
        <f>STDEV('Raw Data'!K179,'Raw Data'!Q179,'Raw Data'!W179)</f>
        <v>0.69893418860433509</v>
      </c>
      <c r="G179" s="1">
        <f>AVERAGE('Raw Data'!AC179,'Raw Data'!AI179,'Raw Data'!AO179)</f>
        <v>51.521666666666668</v>
      </c>
      <c r="H179" s="9">
        <f>STDEV('Raw Data'!AC179,'Raw Data'!AI179,'Raw Data'!AO179)</f>
        <v>0.95567061968720901</v>
      </c>
      <c r="I179" s="1">
        <f>AVERAGE('Raw Data'!AU179,'Raw Data'!BA179)</f>
        <v>52.658500000000004</v>
      </c>
      <c r="J179" s="9">
        <f>STDEV('Raw Data'!AU179,'Raw Data'!BA179)</f>
        <v>9.5459415460182509E-2</v>
      </c>
      <c r="K179" s="1">
        <f>AVERAGE('Raw Data'!BM179,'Raw Data'!BS179,'Raw Data'!BY179)</f>
        <v>52.501000000000005</v>
      </c>
      <c r="L179" s="9">
        <f>STDEV('Raw Data'!BM179,'Raw Data'!BS179,'Raw Data'!BY179)</f>
        <v>0.61725278452186838</v>
      </c>
      <c r="N179" s="1">
        <f>AVERAGE('Raw Data'!K357,'Raw Data'!Q357,'Raw Data'!W357)</f>
        <v>45.25266666666667</v>
      </c>
      <c r="O179" s="9">
        <f>STDEV('Raw Data'!K357,'Raw Data'!Q357,'Raw Data'!W357)</f>
        <v>0.97010841318551944</v>
      </c>
      <c r="P179" s="1">
        <f>AVERAGE('Raw Data'!AC357,'Raw Data'!AI357,'Raw Data'!AO357)</f>
        <v>51.281666666666666</v>
      </c>
      <c r="Q179" s="9">
        <f>STDEV('Raw Data'!AC357,'Raw Data'!AI357,'Raw Data'!AO357)</f>
        <v>0.23854838782379861</v>
      </c>
      <c r="R179" s="1">
        <f>AVERAGE('Raw Data'!AU357,'Raw Data'!BA357)</f>
        <v>52.124499999999998</v>
      </c>
      <c r="S179" s="9">
        <f>STDEV('Raw Data'!AU357,'Raw Data'!BA357)</f>
        <v>0.89590429176335784</v>
      </c>
      <c r="T179" s="1">
        <f>AVERAGE('Raw Data'!BM357,'Raw Data'!BS357,'Raw Data'!BY357)</f>
        <v>52.958333333333336</v>
      </c>
      <c r="U179" s="9">
        <f>STDEV('Raw Data'!BM357,'Raw Data'!BS357,'Raw Data'!BY357)</f>
        <v>0.13833775093348044</v>
      </c>
      <c r="W179" s="2">
        <f t="shared" si="24"/>
        <v>2.1053333333333271</v>
      </c>
      <c r="X179" s="9">
        <f t="shared" si="25"/>
        <v>1.6690426017898545</v>
      </c>
      <c r="Y179" s="2">
        <f t="shared" si="26"/>
        <v>0.24000000000000199</v>
      </c>
      <c r="Z179" s="9">
        <f t="shared" si="27"/>
        <v>1.1942190075110077</v>
      </c>
      <c r="AA179" s="2">
        <f t="shared" si="28"/>
        <v>0.53400000000000603</v>
      </c>
      <c r="AB179" s="9">
        <f t="shared" si="29"/>
        <v>0.99136370722354039</v>
      </c>
      <c r="AC179" s="2">
        <f t="shared" si="30"/>
        <v>-0.45733333333333093</v>
      </c>
      <c r="AD179" s="9">
        <f t="shared" si="31"/>
        <v>0.75559053545534882</v>
      </c>
    </row>
    <row r="180" spans="1:30" x14ac:dyDescent="0.2">
      <c r="A180" t="str">
        <f>'Raw Data'!A180</f>
        <v>Apo_lipin</v>
      </c>
      <c r="B180">
        <f>'Raw Data'!B180</f>
        <v>885</v>
      </c>
      <c r="C180">
        <f>'Raw Data'!C180</f>
        <v>893</v>
      </c>
      <c r="D180" t="str">
        <f>'Raw Data'!D180</f>
        <v>DMHSASAGT</v>
      </c>
      <c r="E180" s="1">
        <f>AVERAGE('Raw Data'!K180,'Raw Data'!Q180,'Raw Data'!W180)</f>
        <v>56.046333333333337</v>
      </c>
      <c r="F180" s="9">
        <f>STDEV('Raw Data'!K180,'Raw Data'!Q180,'Raw Data'!W180)</f>
        <v>2.7180129384043288</v>
      </c>
      <c r="G180" s="1">
        <f>AVERAGE('Raw Data'!AC180,'Raw Data'!AI180,'Raw Data'!AO180)</f>
        <v>59.253000000000007</v>
      </c>
      <c r="H180" s="9">
        <f>STDEV('Raw Data'!AC180,'Raw Data'!AI180,'Raw Data'!AO180)</f>
        <v>1.4162171443673457</v>
      </c>
      <c r="I180" s="1">
        <f>AVERAGE('Raw Data'!AU180,'Raw Data'!BA180)</f>
        <v>62.336500000000001</v>
      </c>
      <c r="J180" s="9">
        <f>STDEV('Raw Data'!AU180,'Raw Data'!BA180)</f>
        <v>0.98075710550574169</v>
      </c>
      <c r="K180" s="1">
        <f>AVERAGE('Raw Data'!BM180,'Raw Data'!BS180,'Raw Data'!BY180)</f>
        <v>60.286999999999999</v>
      </c>
      <c r="L180" s="9">
        <f>STDEV('Raw Data'!BM180,'Raw Data'!BS180,'Raw Data'!BY180)</f>
        <v>1.189122365444363</v>
      </c>
      <c r="N180" s="1">
        <f>AVERAGE('Raw Data'!K358,'Raw Data'!Q358,'Raw Data'!W358)</f>
        <v>56.492333333333335</v>
      </c>
      <c r="O180" s="9">
        <f>STDEV('Raw Data'!K358,'Raw Data'!Q358,'Raw Data'!W358)</f>
        <v>1.1798056337097773</v>
      </c>
      <c r="P180" s="1">
        <f>AVERAGE('Raw Data'!AC358,'Raw Data'!AI358,'Raw Data'!AO358)</f>
        <v>59.707333333333338</v>
      </c>
      <c r="Q180" s="9">
        <f>STDEV('Raw Data'!AC358,'Raw Data'!AI358,'Raw Data'!AO358)</f>
        <v>1.0974362547926573</v>
      </c>
      <c r="R180" s="1">
        <f>AVERAGE('Raw Data'!AU358,'Raw Data'!BA358)</f>
        <v>59.661999999999999</v>
      </c>
      <c r="S180" s="9">
        <f>STDEV('Raw Data'!AU358,'Raw Data'!BA358)</f>
        <v>0.80610173055266454</v>
      </c>
      <c r="T180" s="1">
        <f>AVERAGE('Raw Data'!BM358,'Raw Data'!BS358,'Raw Data'!BY358)</f>
        <v>61.750333333333337</v>
      </c>
      <c r="U180" s="9">
        <f>STDEV('Raw Data'!BM358,'Raw Data'!BS358,'Raw Data'!BY358)</f>
        <v>1.3233961362091589</v>
      </c>
      <c r="W180" s="2">
        <f t="shared" ref="W180" si="32">E180-N180</f>
        <v>-0.44599999999999795</v>
      </c>
      <c r="X180" s="9">
        <f t="shared" ref="X180" si="33">F180+O180</f>
        <v>3.8978185721141063</v>
      </c>
      <c r="Y180" s="2">
        <f t="shared" ref="Y180" si="34">G180-P180</f>
        <v>-0.45433333333333081</v>
      </c>
      <c r="Z180" s="9">
        <f t="shared" ref="Z180" si="35">H180+Q180</f>
        <v>2.513653399160003</v>
      </c>
      <c r="AA180" s="2">
        <f t="shared" ref="AA180" si="36">I180-R180</f>
        <v>2.6745000000000019</v>
      </c>
      <c r="AB180" s="9">
        <f t="shared" ref="AB180" si="37">J180+S180</f>
        <v>1.7868588360584061</v>
      </c>
      <c r="AC180" s="2">
        <f t="shared" ref="AC180" si="38">K180-T180</f>
        <v>-1.4633333333333383</v>
      </c>
      <c r="AD180" s="9">
        <f t="shared" ref="AD180" si="39">L180+U180</f>
        <v>2.5125185016535219</v>
      </c>
    </row>
    <row r="181" spans="1:30" x14ac:dyDescent="0.2">
      <c r="N181" s="1"/>
      <c r="O181" s="9"/>
      <c r="P181" s="1"/>
      <c r="Q181" s="9"/>
      <c r="R181" s="1"/>
      <c r="S181" s="9"/>
      <c r="T181" s="1"/>
      <c r="U181" s="9"/>
      <c r="W181" s="2"/>
      <c r="X181" s="9"/>
      <c r="Y181" s="2"/>
      <c r="Z181" s="9"/>
      <c r="AA181" s="2"/>
      <c r="AB181" s="9"/>
      <c r="AC181" s="2"/>
      <c r="AD181" s="9"/>
    </row>
    <row r="182" spans="1:30" x14ac:dyDescent="0.2">
      <c r="W182" s="2"/>
      <c r="X182" s="9"/>
      <c r="Y182" s="2"/>
      <c r="Z182" s="9"/>
      <c r="AA182" s="2"/>
      <c r="AB182" s="9"/>
      <c r="AC182" s="2"/>
      <c r="AD182" s="9"/>
    </row>
    <row r="184" spans="1:30" x14ac:dyDescent="0.2">
      <c r="E184" s="1"/>
      <c r="F184" s="1"/>
      <c r="G184" s="1"/>
      <c r="H184" s="1"/>
      <c r="I184" s="1"/>
      <c r="J184" s="1"/>
      <c r="K184" s="1"/>
      <c r="L184" s="1"/>
    </row>
    <row r="185" spans="1:30" x14ac:dyDescent="0.2">
      <c r="E185" s="1"/>
      <c r="F185" s="1"/>
      <c r="G185" s="1"/>
      <c r="H185" s="1"/>
      <c r="I185" s="1"/>
      <c r="J185" s="1"/>
      <c r="K185" s="1"/>
      <c r="L185" s="1"/>
    </row>
    <row r="186" spans="1:30" x14ac:dyDescent="0.2">
      <c r="E186" s="1"/>
      <c r="F186" s="1"/>
      <c r="G186" s="1"/>
      <c r="H186" s="1"/>
      <c r="I186" s="1"/>
      <c r="J186" s="1"/>
      <c r="K186" s="1"/>
      <c r="L186" s="1"/>
    </row>
    <row r="187" spans="1:30" x14ac:dyDescent="0.2">
      <c r="E187" s="1"/>
      <c r="F187" s="1"/>
      <c r="G187" s="1"/>
      <c r="H187" s="1"/>
      <c r="I187" s="1"/>
      <c r="J187" s="1"/>
      <c r="K187" s="1"/>
      <c r="L187" s="1"/>
    </row>
    <row r="188" spans="1:30" x14ac:dyDescent="0.2">
      <c r="E188" s="1"/>
      <c r="F188" s="1"/>
      <c r="G188" s="1"/>
      <c r="H188" s="1"/>
      <c r="I188" s="1"/>
      <c r="J188" s="1"/>
      <c r="K188" s="1"/>
      <c r="L188" s="1"/>
    </row>
    <row r="189" spans="1:30" x14ac:dyDescent="0.2">
      <c r="E189" s="1"/>
      <c r="F189" s="1"/>
      <c r="G189" s="1"/>
      <c r="H189" s="1"/>
      <c r="I189" s="1"/>
      <c r="J189" s="1"/>
      <c r="K189" s="1"/>
      <c r="L189" s="1"/>
    </row>
    <row r="190" spans="1:30" x14ac:dyDescent="0.2">
      <c r="E190" s="1"/>
      <c r="F190" s="1"/>
      <c r="G190" s="1"/>
      <c r="H190" s="1"/>
      <c r="I190" s="1"/>
      <c r="J190" s="1"/>
      <c r="K190" s="1"/>
      <c r="L190" s="1"/>
    </row>
    <row r="191" spans="1:30" x14ac:dyDescent="0.2">
      <c r="E191" s="1"/>
      <c r="F191" s="1"/>
      <c r="G191" s="1"/>
      <c r="H191" s="1"/>
      <c r="I191" s="1"/>
      <c r="J191" s="1"/>
      <c r="K191" s="1"/>
      <c r="L191" s="1"/>
    </row>
    <row r="192" spans="1:30" x14ac:dyDescent="0.2">
      <c r="E192" s="1"/>
      <c r="F192" s="1"/>
      <c r="G192" s="1"/>
      <c r="H192" s="1"/>
      <c r="I192" s="1"/>
      <c r="J192" s="1"/>
      <c r="K192" s="1"/>
      <c r="L192" s="1"/>
    </row>
    <row r="193" spans="5:12" x14ac:dyDescent="0.2">
      <c r="E193" s="1"/>
      <c r="F193" s="1"/>
      <c r="G193" s="1"/>
      <c r="H193" s="1"/>
      <c r="I193" s="1"/>
      <c r="J193" s="1"/>
      <c r="K193" s="1"/>
      <c r="L193" s="1"/>
    </row>
    <row r="194" spans="5:12" x14ac:dyDescent="0.2">
      <c r="E194" s="1"/>
      <c r="F194" s="1"/>
      <c r="G194" s="1"/>
      <c r="H194" s="1"/>
      <c r="I194" s="1"/>
      <c r="J194" s="1"/>
      <c r="K194" s="1"/>
      <c r="L194" s="1"/>
    </row>
    <row r="195" spans="5:12" x14ac:dyDescent="0.2">
      <c r="E195" s="1"/>
      <c r="F195" s="1"/>
      <c r="G195" s="1"/>
      <c r="H195" s="1"/>
      <c r="I195" s="1"/>
      <c r="J195" s="1"/>
      <c r="K195" s="1"/>
      <c r="L195" s="1"/>
    </row>
    <row r="196" spans="5:12" x14ac:dyDescent="0.2">
      <c r="E196" s="1"/>
      <c r="F196" s="1"/>
      <c r="G196" s="1"/>
      <c r="H196" s="1"/>
      <c r="I196" s="1"/>
      <c r="J196" s="1"/>
      <c r="K196" s="1"/>
      <c r="L196" s="1"/>
    </row>
    <row r="197" spans="5:12" x14ac:dyDescent="0.2">
      <c r="E197" s="1"/>
      <c r="F197" s="1"/>
      <c r="G197" s="1"/>
      <c r="H197" s="1"/>
      <c r="I197" s="1"/>
      <c r="J197" s="1"/>
      <c r="K197" s="1"/>
      <c r="L197" s="1"/>
    </row>
    <row r="198" spans="5:12" x14ac:dyDescent="0.2">
      <c r="E198" s="1"/>
      <c r="F198" s="1"/>
      <c r="G198" s="1"/>
      <c r="H198" s="1"/>
      <c r="I198" s="1"/>
      <c r="J198" s="1"/>
      <c r="K198" s="1"/>
      <c r="L198" s="1"/>
    </row>
    <row r="199" spans="5:12" x14ac:dyDescent="0.2">
      <c r="E199" s="1"/>
      <c r="F199" s="1"/>
      <c r="G199" s="1"/>
      <c r="H199" s="1"/>
      <c r="I199" s="1"/>
      <c r="J199" s="1"/>
      <c r="K199" s="1"/>
      <c r="L199" s="1"/>
    </row>
    <row r="200" spans="5:12" x14ac:dyDescent="0.2">
      <c r="E200" s="1"/>
      <c r="F200" s="1"/>
      <c r="G200" s="1"/>
      <c r="H200" s="1"/>
      <c r="I200" s="1"/>
      <c r="J200" s="1"/>
      <c r="K200" s="1"/>
      <c r="L200" s="1"/>
    </row>
    <row r="201" spans="5:12" x14ac:dyDescent="0.2">
      <c r="E201" s="1"/>
      <c r="F201" s="1"/>
      <c r="G201" s="1"/>
      <c r="H201" s="1"/>
      <c r="I201" s="1"/>
      <c r="J201" s="1"/>
      <c r="K201" s="1"/>
      <c r="L201" s="1"/>
    </row>
    <row r="202" spans="5:12" x14ac:dyDescent="0.2">
      <c r="E202" s="1"/>
      <c r="F202" s="1"/>
      <c r="G202" s="1"/>
      <c r="H202" s="1"/>
      <c r="I202" s="1"/>
      <c r="J202" s="1"/>
      <c r="K202" s="1"/>
      <c r="L202" s="1"/>
    </row>
    <row r="203" spans="5:12" x14ac:dyDescent="0.2">
      <c r="E203" s="1"/>
      <c r="F203" s="1"/>
      <c r="G203" s="1"/>
      <c r="H203" s="1"/>
      <c r="I203" s="1"/>
      <c r="J203" s="1"/>
      <c r="K203" s="1"/>
      <c r="L203" s="1"/>
    </row>
    <row r="204" spans="5:12" x14ac:dyDescent="0.2">
      <c r="E204" s="1"/>
      <c r="F204" s="1"/>
      <c r="G204" s="1"/>
      <c r="H204" s="1"/>
      <c r="I204" s="1"/>
      <c r="J204" s="1"/>
      <c r="K204" s="1"/>
      <c r="L204" s="1"/>
    </row>
    <row r="205" spans="5:12" x14ac:dyDescent="0.2">
      <c r="E205" s="1"/>
      <c r="F205" s="1"/>
      <c r="G205" s="1"/>
      <c r="H205" s="1"/>
      <c r="I205" s="1"/>
      <c r="J205" s="1"/>
      <c r="K205" s="1"/>
      <c r="L205" s="1"/>
    </row>
    <row r="206" spans="5:12" x14ac:dyDescent="0.2">
      <c r="E206" s="1"/>
      <c r="F206" s="1"/>
      <c r="G206" s="1"/>
      <c r="H206" s="1"/>
      <c r="I206" s="1"/>
      <c r="J206" s="1"/>
      <c r="K206" s="1"/>
      <c r="L206" s="1"/>
    </row>
    <row r="207" spans="5:12" x14ac:dyDescent="0.2">
      <c r="E207" s="1"/>
      <c r="F207" s="1"/>
      <c r="G207" s="1"/>
      <c r="H207" s="1"/>
      <c r="I207" s="1"/>
      <c r="J207" s="1"/>
      <c r="K207" s="1"/>
      <c r="L207" s="1"/>
    </row>
    <row r="208" spans="5:12" x14ac:dyDescent="0.2">
      <c r="E208" s="1"/>
      <c r="F208" s="1"/>
      <c r="G208" s="1"/>
      <c r="H208" s="1"/>
      <c r="I208" s="1"/>
      <c r="J208" s="1"/>
      <c r="K208" s="1"/>
      <c r="L208" s="1"/>
    </row>
    <row r="209" spans="5:12" x14ac:dyDescent="0.2">
      <c r="E209" s="1"/>
      <c r="F209" s="1"/>
      <c r="G209" s="1"/>
      <c r="H209" s="1"/>
      <c r="I209" s="1"/>
      <c r="J209" s="1"/>
      <c r="K209" s="1"/>
      <c r="L209" s="1"/>
    </row>
    <row r="210" spans="5:12" x14ac:dyDescent="0.2">
      <c r="E210" s="1"/>
      <c r="F210" s="1"/>
      <c r="G210" s="1"/>
      <c r="H210" s="1"/>
      <c r="I210" s="1"/>
      <c r="J210" s="1"/>
      <c r="K210" s="1"/>
      <c r="L210" s="1"/>
    </row>
    <row r="211" spans="5:12" x14ac:dyDescent="0.2">
      <c r="E211" s="1"/>
      <c r="F211" s="1"/>
      <c r="G211" s="1"/>
      <c r="H211" s="1"/>
      <c r="I211" s="1"/>
      <c r="J211" s="1"/>
      <c r="K211" s="1"/>
      <c r="L211" s="1"/>
    </row>
    <row r="212" spans="5:12" x14ac:dyDescent="0.2">
      <c r="E212" s="1"/>
      <c r="F212" s="1"/>
      <c r="G212" s="1"/>
      <c r="H212" s="1"/>
      <c r="I212" s="1"/>
      <c r="J212" s="1"/>
      <c r="K212" s="1"/>
      <c r="L212" s="1"/>
    </row>
    <row r="213" spans="5:12" x14ac:dyDescent="0.2">
      <c r="E213" s="1"/>
      <c r="F213" s="1"/>
      <c r="G213" s="1"/>
      <c r="H213" s="1"/>
      <c r="I213" s="1"/>
      <c r="J213" s="1"/>
      <c r="K213" s="1"/>
      <c r="L213" s="1"/>
    </row>
    <row r="214" spans="5:12" x14ac:dyDescent="0.2">
      <c r="E214" s="1"/>
      <c r="F214" s="1"/>
      <c r="G214" s="1"/>
      <c r="H214" s="1"/>
      <c r="I214" s="1"/>
      <c r="J214" s="1"/>
      <c r="K214" s="1"/>
      <c r="L214" s="1"/>
    </row>
    <row r="215" spans="5:12" x14ac:dyDescent="0.2">
      <c r="E215" s="1"/>
      <c r="F215" s="1"/>
      <c r="G215" s="1"/>
      <c r="H215" s="1"/>
      <c r="I215" s="1"/>
      <c r="J215" s="1"/>
      <c r="K215" s="1"/>
      <c r="L215" s="1"/>
    </row>
    <row r="216" spans="5:12" x14ac:dyDescent="0.2">
      <c r="E216" s="1"/>
      <c r="F216" s="1"/>
      <c r="G216" s="1"/>
      <c r="H216" s="1"/>
      <c r="I216" s="1"/>
      <c r="J216" s="1"/>
      <c r="K216" s="1"/>
      <c r="L216" s="1"/>
    </row>
    <row r="217" spans="5:12" x14ac:dyDescent="0.2">
      <c r="E217" s="1"/>
      <c r="F217" s="1"/>
      <c r="G217" s="1"/>
      <c r="H217" s="1"/>
      <c r="I217" s="1"/>
      <c r="J217" s="1"/>
      <c r="K217" s="1"/>
      <c r="L217" s="1"/>
    </row>
    <row r="218" spans="5:12" x14ac:dyDescent="0.2">
      <c r="E218" s="1"/>
      <c r="F218" s="1"/>
      <c r="G218" s="1"/>
      <c r="H218" s="1"/>
      <c r="I218" s="1"/>
      <c r="J218" s="1"/>
      <c r="K218" s="1"/>
      <c r="L218" s="1"/>
    </row>
    <row r="219" spans="5:12" x14ac:dyDescent="0.2">
      <c r="E219" s="1"/>
      <c r="F219" s="1"/>
      <c r="G219" s="1"/>
      <c r="H219" s="1"/>
      <c r="I219" s="1"/>
      <c r="J219" s="1"/>
      <c r="K219" s="1"/>
      <c r="L219" s="1"/>
    </row>
    <row r="220" spans="5:12" x14ac:dyDescent="0.2">
      <c r="E220" s="1"/>
      <c r="F220" s="1"/>
      <c r="G220" s="1"/>
      <c r="H220" s="1"/>
      <c r="I220" s="1"/>
      <c r="J220" s="1"/>
      <c r="K220" s="1"/>
      <c r="L220" s="1"/>
    </row>
    <row r="221" spans="5:12" x14ac:dyDescent="0.2">
      <c r="E221" s="1"/>
      <c r="F221" s="1"/>
      <c r="G221" s="1"/>
      <c r="H221" s="1"/>
      <c r="I221" s="1"/>
      <c r="J221" s="1"/>
      <c r="K221" s="1"/>
      <c r="L221" s="1"/>
    </row>
    <row r="222" spans="5:12" x14ac:dyDescent="0.2">
      <c r="E222" s="1"/>
      <c r="F222" s="1"/>
      <c r="G222" s="1"/>
      <c r="H222" s="1"/>
      <c r="I222" s="1"/>
      <c r="J222" s="1"/>
      <c r="K222" s="1"/>
      <c r="L222" s="1"/>
    </row>
    <row r="223" spans="5:12" x14ac:dyDescent="0.2">
      <c r="E223" s="1"/>
      <c r="F223" s="1"/>
      <c r="G223" s="1"/>
      <c r="H223" s="1"/>
      <c r="I223" s="1"/>
      <c r="J223" s="1"/>
      <c r="K223" s="1"/>
      <c r="L223" s="1"/>
    </row>
    <row r="224" spans="5:12" x14ac:dyDescent="0.2">
      <c r="E224" s="1"/>
      <c r="F224" s="1"/>
      <c r="G224" s="1"/>
      <c r="H224" s="1"/>
      <c r="I224" s="1"/>
      <c r="J224" s="1"/>
      <c r="K224" s="1"/>
      <c r="L224" s="1"/>
    </row>
    <row r="225" spans="5:12" x14ac:dyDescent="0.2">
      <c r="E225" s="1"/>
      <c r="F225" s="1"/>
      <c r="G225" s="1"/>
      <c r="H225" s="1"/>
      <c r="I225" s="1"/>
      <c r="J225" s="1"/>
      <c r="K225" s="1"/>
      <c r="L225" s="1"/>
    </row>
    <row r="226" spans="5:12" x14ac:dyDescent="0.2">
      <c r="E226" s="1"/>
      <c r="F226" s="1"/>
      <c r="G226" s="1"/>
      <c r="H226" s="1"/>
      <c r="I226" s="1"/>
      <c r="J226" s="1"/>
      <c r="K226" s="1"/>
      <c r="L226" s="1"/>
    </row>
    <row r="227" spans="5:12" x14ac:dyDescent="0.2">
      <c r="E227" s="1"/>
      <c r="F227" s="1"/>
      <c r="G227" s="1"/>
      <c r="H227" s="1"/>
      <c r="I227" s="1"/>
      <c r="J227" s="1"/>
      <c r="K227" s="1"/>
      <c r="L227" s="1"/>
    </row>
    <row r="228" spans="5:12" x14ac:dyDescent="0.2">
      <c r="E228" s="1"/>
      <c r="F228" s="1"/>
      <c r="G228" s="1"/>
      <c r="H228" s="1"/>
      <c r="I228" s="1"/>
      <c r="J228" s="1"/>
      <c r="K228" s="1"/>
      <c r="L228" s="1"/>
    </row>
    <row r="229" spans="5:12" x14ac:dyDescent="0.2">
      <c r="E229" s="1"/>
      <c r="F229" s="1"/>
      <c r="G229" s="1"/>
      <c r="H229" s="1"/>
      <c r="I229" s="1"/>
      <c r="J229" s="1"/>
      <c r="K229" s="1"/>
      <c r="L229" s="1"/>
    </row>
    <row r="230" spans="5:12" x14ac:dyDescent="0.2">
      <c r="E230" s="1"/>
      <c r="F230" s="1"/>
      <c r="G230" s="1"/>
      <c r="H230" s="1"/>
      <c r="I230" s="1"/>
      <c r="J230" s="1"/>
      <c r="K230" s="1"/>
      <c r="L230" s="1"/>
    </row>
    <row r="231" spans="5:12" x14ac:dyDescent="0.2">
      <c r="E231" s="1"/>
      <c r="F231" s="1"/>
      <c r="G231" s="1"/>
      <c r="H231" s="1"/>
      <c r="I231" s="1"/>
      <c r="J231" s="1"/>
      <c r="K231" s="1"/>
      <c r="L231" s="1"/>
    </row>
    <row r="232" spans="5:12" x14ac:dyDescent="0.2">
      <c r="E232" s="1"/>
      <c r="F232" s="1"/>
      <c r="G232" s="1"/>
      <c r="H232" s="1"/>
      <c r="I232" s="1"/>
      <c r="J232" s="1"/>
      <c r="K232" s="1"/>
      <c r="L232" s="1"/>
    </row>
    <row r="233" spans="5:12" x14ac:dyDescent="0.2">
      <c r="E233" s="1"/>
      <c r="F233" s="1"/>
      <c r="G233" s="1"/>
      <c r="H233" s="1"/>
      <c r="I233" s="1"/>
      <c r="J233" s="1"/>
      <c r="K233" s="1"/>
      <c r="L233" s="1"/>
    </row>
    <row r="234" spans="5:12" x14ac:dyDescent="0.2">
      <c r="E234" s="1"/>
      <c r="F234" s="1"/>
      <c r="G234" s="1"/>
      <c r="H234" s="1"/>
      <c r="I234" s="1"/>
      <c r="J234" s="1"/>
      <c r="K234" s="1"/>
      <c r="L234" s="1"/>
    </row>
    <row r="235" spans="5:12" x14ac:dyDescent="0.2">
      <c r="E235" s="1"/>
      <c r="F235" s="1"/>
      <c r="G235" s="1"/>
      <c r="H235" s="1"/>
      <c r="I235" s="1"/>
      <c r="J235" s="1"/>
      <c r="K235" s="1"/>
      <c r="L235" s="1"/>
    </row>
    <row r="236" spans="5:12" x14ac:dyDescent="0.2">
      <c r="E236" s="1"/>
      <c r="F236" s="1"/>
      <c r="G236" s="1"/>
      <c r="H236" s="1"/>
      <c r="I236" s="1"/>
      <c r="J236" s="1"/>
      <c r="K236" s="1"/>
      <c r="L236" s="1"/>
    </row>
    <row r="237" spans="5:12" x14ac:dyDescent="0.2">
      <c r="E237" s="1"/>
      <c r="F237" s="1"/>
      <c r="G237" s="1"/>
      <c r="H237" s="1"/>
      <c r="I237" s="1"/>
      <c r="J237" s="1"/>
      <c r="K237" s="1"/>
      <c r="L237" s="1"/>
    </row>
    <row r="238" spans="5:12" x14ac:dyDescent="0.2">
      <c r="E238" s="1"/>
      <c r="F238" s="1"/>
      <c r="G238" s="1"/>
      <c r="H238" s="1"/>
      <c r="I238" s="1"/>
      <c r="J238" s="1"/>
      <c r="K238" s="1"/>
      <c r="L238" s="1"/>
    </row>
    <row r="239" spans="5:12" x14ac:dyDescent="0.2">
      <c r="E239" s="1"/>
      <c r="F239" s="1"/>
      <c r="G239" s="1"/>
      <c r="H239" s="1"/>
      <c r="I239" s="1"/>
      <c r="J239" s="1"/>
      <c r="K239" s="1"/>
      <c r="L239" s="1"/>
    </row>
    <row r="240" spans="5:12" x14ac:dyDescent="0.2">
      <c r="E240" s="1"/>
      <c r="F240" s="1"/>
      <c r="G240" s="1"/>
      <c r="H240" s="1"/>
      <c r="I240" s="1"/>
      <c r="J240" s="1"/>
      <c r="K240" s="1"/>
      <c r="L240" s="1"/>
    </row>
    <row r="241" spans="5:12" x14ac:dyDescent="0.2">
      <c r="E241" s="1"/>
      <c r="F241" s="1"/>
      <c r="G241" s="1"/>
      <c r="H241" s="1"/>
      <c r="I241" s="1"/>
      <c r="J241" s="1"/>
      <c r="K241" s="1"/>
      <c r="L241" s="1"/>
    </row>
    <row r="242" spans="5:12" x14ac:dyDescent="0.2">
      <c r="E242" s="1"/>
      <c r="F242" s="1"/>
      <c r="G242" s="1"/>
      <c r="H242" s="1"/>
      <c r="I242" s="1"/>
      <c r="J242" s="1"/>
      <c r="K242" s="1"/>
      <c r="L242" s="1"/>
    </row>
    <row r="243" spans="5:12" x14ac:dyDescent="0.2">
      <c r="E243" s="1"/>
      <c r="F243" s="1"/>
      <c r="G243" s="1"/>
      <c r="H243" s="1"/>
      <c r="I243" s="1"/>
      <c r="J243" s="1"/>
      <c r="K243" s="1"/>
      <c r="L243" s="1"/>
    </row>
    <row r="244" spans="5:12" x14ac:dyDescent="0.2">
      <c r="E244" s="1"/>
      <c r="F244" s="1"/>
      <c r="G244" s="1"/>
      <c r="H244" s="1"/>
      <c r="I244" s="1"/>
      <c r="J244" s="1"/>
      <c r="K244" s="1"/>
      <c r="L244" s="1"/>
    </row>
    <row r="245" spans="5:12" x14ac:dyDescent="0.2">
      <c r="E245" s="1"/>
      <c r="F245" s="1"/>
      <c r="G245" s="1"/>
      <c r="H245" s="1"/>
      <c r="I245" s="1"/>
      <c r="J245" s="1"/>
      <c r="K245" s="1"/>
      <c r="L245" s="1"/>
    </row>
    <row r="246" spans="5:12" x14ac:dyDescent="0.2">
      <c r="E246" s="1"/>
      <c r="F246" s="1"/>
      <c r="G246" s="1"/>
      <c r="H246" s="1"/>
      <c r="I246" s="1"/>
      <c r="J246" s="1"/>
      <c r="K246" s="1"/>
      <c r="L246" s="1"/>
    </row>
    <row r="247" spans="5:12" x14ac:dyDescent="0.2">
      <c r="E247" s="1"/>
      <c r="F247" s="1"/>
      <c r="G247" s="1"/>
      <c r="H247" s="1"/>
      <c r="I247" s="1"/>
      <c r="J247" s="1"/>
      <c r="K247" s="1"/>
      <c r="L247" s="1"/>
    </row>
    <row r="248" spans="5:12" x14ac:dyDescent="0.2">
      <c r="E248" s="1"/>
      <c r="F248" s="1"/>
      <c r="G248" s="1"/>
      <c r="H248" s="1"/>
      <c r="I248" s="1"/>
      <c r="J248" s="1"/>
      <c r="K248" s="1"/>
      <c r="L248" s="1"/>
    </row>
    <row r="249" spans="5:12" x14ac:dyDescent="0.2">
      <c r="E249" s="1"/>
      <c r="F249" s="1"/>
      <c r="G249" s="1"/>
      <c r="H249" s="1"/>
      <c r="I249" s="1"/>
      <c r="J249" s="1"/>
      <c r="K249" s="1"/>
      <c r="L249" s="1"/>
    </row>
    <row r="250" spans="5:12" x14ac:dyDescent="0.2">
      <c r="E250" s="1"/>
      <c r="F250" s="1"/>
      <c r="G250" s="1"/>
      <c r="H250" s="1"/>
      <c r="I250" s="1"/>
      <c r="J250" s="1"/>
      <c r="K250" s="1"/>
      <c r="L250" s="1"/>
    </row>
    <row r="251" spans="5:12" x14ac:dyDescent="0.2">
      <c r="E251" s="1"/>
      <c r="F251" s="1"/>
      <c r="G251" s="1"/>
      <c r="H251" s="1"/>
      <c r="I251" s="1"/>
      <c r="J251" s="1"/>
      <c r="K251" s="1"/>
      <c r="L251" s="1"/>
    </row>
    <row r="252" spans="5:12" x14ac:dyDescent="0.2">
      <c r="E252" s="1"/>
      <c r="F252" s="1"/>
      <c r="G252" s="1"/>
      <c r="H252" s="1"/>
      <c r="I252" s="1"/>
      <c r="J252" s="1"/>
      <c r="K252" s="1"/>
      <c r="L252" s="1"/>
    </row>
    <row r="253" spans="5:12" x14ac:dyDescent="0.2">
      <c r="E253" s="1"/>
      <c r="F253" s="1"/>
      <c r="G253" s="1"/>
      <c r="H253" s="1"/>
      <c r="I253" s="1"/>
      <c r="J253" s="1"/>
      <c r="K253" s="1"/>
      <c r="L253" s="1"/>
    </row>
    <row r="254" spans="5:12" x14ac:dyDescent="0.2">
      <c r="E254" s="1"/>
      <c r="F254" s="1"/>
      <c r="G254" s="1"/>
      <c r="H254" s="1"/>
      <c r="I254" s="1"/>
      <c r="J254" s="1"/>
      <c r="K254" s="1"/>
      <c r="L254" s="1"/>
    </row>
    <row r="255" spans="5:12" x14ac:dyDescent="0.2">
      <c r="E255" s="1"/>
      <c r="F255" s="1"/>
      <c r="G255" s="1"/>
      <c r="H255" s="1"/>
      <c r="I255" s="1"/>
      <c r="J255" s="1"/>
      <c r="K255" s="1"/>
      <c r="L255" s="1"/>
    </row>
    <row r="256" spans="5:12" x14ac:dyDescent="0.2">
      <c r="E256" s="1"/>
      <c r="F256" s="1"/>
      <c r="G256" s="1"/>
      <c r="H256" s="1"/>
      <c r="I256" s="1"/>
      <c r="J256" s="1"/>
      <c r="K256" s="1"/>
      <c r="L256" s="1"/>
    </row>
    <row r="257" spans="5:12" x14ac:dyDescent="0.2">
      <c r="E257" s="1"/>
      <c r="F257" s="1"/>
      <c r="G257" s="1"/>
      <c r="H257" s="1"/>
      <c r="I257" s="1"/>
      <c r="J257" s="1"/>
      <c r="K257" s="1"/>
      <c r="L257" s="1"/>
    </row>
    <row r="258" spans="5:12" x14ac:dyDescent="0.2">
      <c r="E258" s="1"/>
      <c r="F258" s="1"/>
      <c r="G258" s="1"/>
      <c r="H258" s="1"/>
      <c r="I258" s="1"/>
      <c r="J258" s="1"/>
      <c r="K258" s="1"/>
      <c r="L258" s="1"/>
    </row>
    <row r="259" spans="5:12" x14ac:dyDescent="0.2">
      <c r="E259" s="1"/>
      <c r="F259" s="1"/>
      <c r="G259" s="1"/>
      <c r="H259" s="1"/>
      <c r="I259" s="1"/>
      <c r="J259" s="1"/>
      <c r="K259" s="1"/>
      <c r="L259" s="1"/>
    </row>
    <row r="260" spans="5:12" x14ac:dyDescent="0.2">
      <c r="E260" s="1"/>
      <c r="F260" s="1"/>
      <c r="G260" s="1"/>
      <c r="H260" s="1"/>
      <c r="I260" s="1"/>
      <c r="J260" s="1"/>
      <c r="K260" s="1"/>
      <c r="L260" s="1"/>
    </row>
    <row r="261" spans="5:12" x14ac:dyDescent="0.2">
      <c r="E261" s="1"/>
      <c r="F261" s="1"/>
      <c r="G261" s="1"/>
      <c r="H261" s="1"/>
      <c r="I261" s="1"/>
      <c r="J261" s="1"/>
      <c r="K261" s="1"/>
      <c r="L261" s="1"/>
    </row>
    <row r="262" spans="5:12" x14ac:dyDescent="0.2">
      <c r="E262" s="1"/>
      <c r="F262" s="1"/>
      <c r="G262" s="1"/>
      <c r="H262" s="1"/>
      <c r="I262" s="1"/>
      <c r="J262" s="1"/>
      <c r="K262" s="1"/>
      <c r="L262" s="1"/>
    </row>
    <row r="263" spans="5:12" x14ac:dyDescent="0.2">
      <c r="E263" s="1"/>
      <c r="F263" s="1"/>
      <c r="G263" s="1"/>
      <c r="H263" s="1"/>
      <c r="I263" s="1"/>
      <c r="J263" s="1"/>
      <c r="K263" s="1"/>
      <c r="L263" s="1"/>
    </row>
    <row r="264" spans="5:12" x14ac:dyDescent="0.2">
      <c r="E264" s="1"/>
      <c r="F264" s="1"/>
      <c r="G264" s="1"/>
      <c r="H264" s="1"/>
      <c r="I264" s="1"/>
      <c r="J264" s="1"/>
      <c r="K264" s="1"/>
      <c r="L264" s="1"/>
    </row>
    <row r="265" spans="5:12" x14ac:dyDescent="0.2">
      <c r="E265" s="1"/>
      <c r="F265" s="1"/>
      <c r="G265" s="1"/>
      <c r="H265" s="1"/>
      <c r="I265" s="1"/>
      <c r="J265" s="1"/>
      <c r="K265" s="1"/>
      <c r="L265" s="1"/>
    </row>
    <row r="266" spans="5:12" x14ac:dyDescent="0.2">
      <c r="E266" s="1"/>
      <c r="F266" s="1"/>
      <c r="G266" s="1"/>
      <c r="H266" s="1"/>
      <c r="I266" s="1"/>
      <c r="J266" s="1"/>
      <c r="K266" s="1"/>
      <c r="L266" s="1"/>
    </row>
    <row r="267" spans="5:12" x14ac:dyDescent="0.2">
      <c r="E267" s="1"/>
      <c r="F267" s="1"/>
      <c r="G267" s="1"/>
      <c r="H267" s="1"/>
      <c r="I267" s="1"/>
      <c r="J267" s="1"/>
      <c r="K267" s="1"/>
      <c r="L267" s="1"/>
    </row>
    <row r="268" spans="5:12" x14ac:dyDescent="0.2">
      <c r="E268" s="1"/>
      <c r="F268" s="1"/>
      <c r="G268" s="1"/>
      <c r="H268" s="1"/>
      <c r="I268" s="1"/>
      <c r="J268" s="1"/>
      <c r="K268" s="1"/>
      <c r="L268" s="1"/>
    </row>
    <row r="269" spans="5:12" x14ac:dyDescent="0.2">
      <c r="E269" s="1"/>
      <c r="F269" s="1"/>
      <c r="G269" s="1"/>
      <c r="H269" s="1"/>
      <c r="I269" s="1"/>
      <c r="J269" s="1"/>
      <c r="K269" s="1"/>
      <c r="L269" s="1"/>
    </row>
    <row r="270" spans="5:12" x14ac:dyDescent="0.2">
      <c r="E270" s="1"/>
      <c r="F270" s="1"/>
      <c r="G270" s="1"/>
      <c r="H270" s="1"/>
      <c r="I270" s="1"/>
      <c r="J270" s="1"/>
      <c r="K270" s="1"/>
      <c r="L270" s="1"/>
    </row>
    <row r="271" spans="5:12" x14ac:dyDescent="0.2">
      <c r="E271" s="1"/>
      <c r="F271" s="1"/>
      <c r="G271" s="1"/>
      <c r="H271" s="1"/>
      <c r="I271" s="1"/>
      <c r="J271" s="1"/>
      <c r="K271" s="1"/>
      <c r="L271" s="1"/>
    </row>
    <row r="272" spans="5:12" x14ac:dyDescent="0.2">
      <c r="E272" s="1"/>
      <c r="F272" s="1"/>
      <c r="G272" s="1"/>
      <c r="H272" s="1"/>
      <c r="I272" s="1"/>
      <c r="J272" s="1"/>
      <c r="K272" s="1"/>
      <c r="L272" s="1"/>
    </row>
    <row r="273" spans="5:12" x14ac:dyDescent="0.2">
      <c r="E273" s="1"/>
      <c r="F273" s="1"/>
      <c r="G273" s="1"/>
      <c r="H273" s="1"/>
      <c r="I273" s="1"/>
      <c r="J273" s="1"/>
      <c r="K273" s="1"/>
      <c r="L273" s="1"/>
    </row>
    <row r="274" spans="5:12" x14ac:dyDescent="0.2">
      <c r="E274" s="1"/>
      <c r="F274" s="1"/>
      <c r="G274" s="1"/>
      <c r="H274" s="1"/>
      <c r="I274" s="1"/>
      <c r="J274" s="1"/>
      <c r="K274" s="1"/>
      <c r="L274" s="1"/>
    </row>
    <row r="275" spans="5:12" x14ac:dyDescent="0.2">
      <c r="E275" s="1"/>
      <c r="F275" s="1"/>
      <c r="G275" s="1"/>
      <c r="H275" s="1"/>
      <c r="I275" s="1"/>
      <c r="J275" s="1"/>
      <c r="K275" s="1"/>
      <c r="L275" s="1"/>
    </row>
    <row r="276" spans="5:12" x14ac:dyDescent="0.2">
      <c r="E276" s="1"/>
      <c r="F276" s="1"/>
      <c r="G276" s="1"/>
      <c r="H276" s="1"/>
      <c r="I276" s="1"/>
      <c r="J276" s="1"/>
      <c r="K276" s="1"/>
      <c r="L276" s="1"/>
    </row>
    <row r="277" spans="5:12" x14ac:dyDescent="0.2">
      <c r="E277" s="1"/>
      <c r="F277" s="1"/>
      <c r="G277" s="1"/>
      <c r="H277" s="1"/>
      <c r="I277" s="1"/>
      <c r="J277" s="1"/>
      <c r="K277" s="1"/>
      <c r="L277" s="1"/>
    </row>
    <row r="278" spans="5:12" x14ac:dyDescent="0.2">
      <c r="E278" s="1"/>
      <c r="F278" s="1"/>
      <c r="G278" s="1"/>
      <c r="H278" s="1"/>
      <c r="I278" s="1"/>
      <c r="J278" s="1"/>
      <c r="K278" s="1"/>
      <c r="L278" s="1"/>
    </row>
    <row r="279" spans="5:12" x14ac:dyDescent="0.2">
      <c r="E279" s="1"/>
      <c r="F279" s="1"/>
      <c r="G279" s="1"/>
      <c r="H279" s="1"/>
      <c r="I279" s="1"/>
      <c r="J279" s="1"/>
      <c r="K279" s="1"/>
      <c r="L279" s="1"/>
    </row>
    <row r="280" spans="5:12" x14ac:dyDescent="0.2">
      <c r="E280" s="1"/>
      <c r="F280" s="1"/>
      <c r="G280" s="1"/>
      <c r="H280" s="1"/>
      <c r="I280" s="1"/>
      <c r="J280" s="1"/>
      <c r="K280" s="1"/>
      <c r="L280" s="1"/>
    </row>
    <row r="281" spans="5:12" x14ac:dyDescent="0.2">
      <c r="E281" s="1"/>
      <c r="F281" s="1"/>
      <c r="G281" s="1"/>
      <c r="H281" s="1"/>
      <c r="I281" s="1"/>
      <c r="J281" s="1"/>
      <c r="K281" s="1"/>
      <c r="L281" s="1"/>
    </row>
    <row r="282" spans="5:12" x14ac:dyDescent="0.2">
      <c r="E282" s="1"/>
      <c r="F282" s="1"/>
      <c r="G282" s="1"/>
      <c r="H282" s="1"/>
      <c r="I282" s="1"/>
      <c r="J282" s="1"/>
      <c r="K282" s="1"/>
      <c r="L282" s="1"/>
    </row>
    <row r="283" spans="5:12" x14ac:dyDescent="0.2">
      <c r="E283" s="1"/>
      <c r="F283" s="1"/>
      <c r="G283" s="1"/>
      <c r="H283" s="1"/>
      <c r="I283" s="1"/>
      <c r="J283" s="1"/>
      <c r="K283" s="1"/>
      <c r="L283" s="1"/>
    </row>
    <row r="284" spans="5:12" x14ac:dyDescent="0.2">
      <c r="E284" s="1"/>
      <c r="F284" s="1"/>
      <c r="G284" s="1"/>
      <c r="H284" s="1"/>
      <c r="I284" s="1"/>
      <c r="J284" s="1"/>
      <c r="K284" s="1"/>
      <c r="L284" s="1"/>
    </row>
    <row r="285" spans="5:12" x14ac:dyDescent="0.2">
      <c r="E285" s="1"/>
      <c r="F285" s="1"/>
      <c r="G285" s="1"/>
      <c r="H285" s="1"/>
      <c r="I285" s="1"/>
      <c r="J285" s="1"/>
      <c r="K285" s="1"/>
      <c r="L285" s="1"/>
    </row>
    <row r="286" spans="5:12" x14ac:dyDescent="0.2">
      <c r="E286" s="1"/>
      <c r="F286" s="1"/>
      <c r="G286" s="1"/>
      <c r="H286" s="1"/>
      <c r="I286" s="1"/>
      <c r="J286" s="1"/>
      <c r="K286" s="1"/>
      <c r="L286" s="1"/>
    </row>
    <row r="287" spans="5:12" x14ac:dyDescent="0.2">
      <c r="E287" s="1"/>
      <c r="F287" s="1"/>
      <c r="G287" s="1"/>
      <c r="H287" s="1"/>
      <c r="I287" s="1"/>
      <c r="J287" s="1"/>
      <c r="K287" s="1"/>
      <c r="L287" s="1"/>
    </row>
    <row r="288" spans="5:12" x14ac:dyDescent="0.2">
      <c r="E288" s="1"/>
      <c r="F288" s="1"/>
      <c r="G288" s="1"/>
      <c r="H288" s="1"/>
      <c r="I288" s="1"/>
      <c r="J288" s="1"/>
      <c r="K288" s="1"/>
      <c r="L288" s="1"/>
    </row>
    <row r="289" spans="5:12" x14ac:dyDescent="0.2">
      <c r="E289" s="1"/>
      <c r="F289" s="1"/>
      <c r="G289" s="1"/>
      <c r="H289" s="1"/>
      <c r="I289" s="1"/>
      <c r="J289" s="1"/>
      <c r="K289" s="1"/>
      <c r="L289" s="1"/>
    </row>
    <row r="290" spans="5:12" x14ac:dyDescent="0.2">
      <c r="E290" s="1"/>
      <c r="F290" s="1"/>
      <c r="G290" s="1"/>
      <c r="H290" s="1"/>
      <c r="I290" s="1"/>
      <c r="J290" s="1"/>
      <c r="K290" s="1"/>
      <c r="L290" s="1"/>
    </row>
    <row r="291" spans="5:12" x14ac:dyDescent="0.2">
      <c r="E291" s="1"/>
      <c r="F291" s="1"/>
      <c r="G291" s="1"/>
      <c r="H291" s="1"/>
      <c r="I291" s="1"/>
      <c r="J291" s="1"/>
      <c r="K291" s="1"/>
      <c r="L291" s="1"/>
    </row>
    <row r="292" spans="5:12" x14ac:dyDescent="0.2">
      <c r="E292" s="1"/>
      <c r="F292" s="1"/>
      <c r="G292" s="1"/>
      <c r="H292" s="1"/>
      <c r="I292" s="1"/>
      <c r="J292" s="1"/>
      <c r="K292" s="1"/>
      <c r="L292" s="1"/>
    </row>
    <row r="293" spans="5:12" x14ac:dyDescent="0.2">
      <c r="E293" s="1"/>
      <c r="F293" s="1"/>
      <c r="G293" s="1"/>
      <c r="H293" s="1"/>
      <c r="I293" s="1"/>
      <c r="J293" s="1"/>
      <c r="K293" s="1"/>
      <c r="L293" s="1"/>
    </row>
    <row r="294" spans="5:12" x14ac:dyDescent="0.2">
      <c r="E294" s="1"/>
      <c r="F294" s="1"/>
      <c r="G294" s="1"/>
      <c r="H294" s="1"/>
      <c r="I294" s="1"/>
      <c r="J294" s="1"/>
      <c r="K294" s="1"/>
      <c r="L294" s="1"/>
    </row>
    <row r="295" spans="5:12" x14ac:dyDescent="0.2">
      <c r="E295" s="1"/>
      <c r="F295" s="1"/>
      <c r="G295" s="1"/>
      <c r="H295" s="1"/>
      <c r="I295" s="1"/>
      <c r="J295" s="1"/>
      <c r="K295" s="1"/>
      <c r="L295" s="1"/>
    </row>
    <row r="296" spans="5:12" x14ac:dyDescent="0.2">
      <c r="E296" s="1"/>
      <c r="F296" s="1"/>
      <c r="G296" s="1"/>
      <c r="H296" s="1"/>
      <c r="I296" s="1"/>
      <c r="J296" s="1"/>
      <c r="K296" s="1"/>
      <c r="L296" s="1"/>
    </row>
    <row r="297" spans="5:12" x14ac:dyDescent="0.2">
      <c r="E297" s="1"/>
      <c r="F297" s="1"/>
      <c r="G297" s="1"/>
      <c r="H297" s="1"/>
      <c r="I297" s="1"/>
      <c r="J297" s="1"/>
      <c r="K297" s="1"/>
      <c r="L297" s="1"/>
    </row>
    <row r="298" spans="5:12" x14ac:dyDescent="0.2">
      <c r="E298" s="1"/>
      <c r="F298" s="1"/>
      <c r="G298" s="1"/>
      <c r="H298" s="1"/>
      <c r="I298" s="1"/>
      <c r="J298" s="1"/>
      <c r="K298" s="1"/>
      <c r="L298" s="1"/>
    </row>
    <row r="299" spans="5:12" x14ac:dyDescent="0.2">
      <c r="E299" s="1"/>
      <c r="F299" s="1"/>
      <c r="G299" s="1"/>
      <c r="H299" s="1"/>
      <c r="I299" s="1"/>
      <c r="J299" s="1"/>
      <c r="K299" s="1"/>
      <c r="L299" s="1"/>
    </row>
    <row r="300" spans="5:12" x14ac:dyDescent="0.2">
      <c r="E300" s="1"/>
      <c r="F300" s="1"/>
      <c r="G300" s="1"/>
      <c r="H300" s="1"/>
      <c r="I300" s="1"/>
      <c r="J300" s="1"/>
      <c r="K300" s="1"/>
      <c r="L300" s="1"/>
    </row>
    <row r="301" spans="5:12" x14ac:dyDescent="0.2">
      <c r="E301" s="1"/>
      <c r="F301" s="1"/>
      <c r="G301" s="1"/>
      <c r="H301" s="1"/>
      <c r="I301" s="1"/>
      <c r="J301" s="1"/>
      <c r="K301" s="1"/>
      <c r="L301" s="1"/>
    </row>
    <row r="302" spans="5:12" x14ac:dyDescent="0.2">
      <c r="E302" s="1"/>
      <c r="F302" s="1"/>
      <c r="G302" s="1"/>
      <c r="H302" s="1"/>
      <c r="I302" s="1"/>
      <c r="J302" s="1"/>
      <c r="K302" s="1"/>
      <c r="L302" s="1"/>
    </row>
    <row r="303" spans="5:12" x14ac:dyDescent="0.2">
      <c r="E303" s="1"/>
      <c r="F303" s="1"/>
      <c r="G303" s="1"/>
      <c r="H303" s="1"/>
      <c r="I303" s="1"/>
      <c r="J303" s="1"/>
      <c r="K303" s="1"/>
      <c r="L303" s="1"/>
    </row>
    <row r="304" spans="5:12" x14ac:dyDescent="0.2">
      <c r="E304" s="1"/>
      <c r="F304" s="1"/>
      <c r="G304" s="1"/>
      <c r="H304" s="1"/>
      <c r="I304" s="1"/>
      <c r="J304" s="1"/>
      <c r="K304" s="1"/>
      <c r="L304" s="1"/>
    </row>
    <row r="305" spans="5:12" x14ac:dyDescent="0.2">
      <c r="E305" s="1"/>
      <c r="F305" s="1"/>
      <c r="G305" s="1"/>
      <c r="H305" s="1"/>
      <c r="I305" s="1"/>
      <c r="J305" s="1"/>
      <c r="K305" s="1"/>
      <c r="L305" s="1"/>
    </row>
    <row r="306" spans="5:12" x14ac:dyDescent="0.2">
      <c r="E306" s="1"/>
      <c r="F306" s="1"/>
      <c r="G306" s="1"/>
      <c r="H306" s="1"/>
      <c r="I306" s="1"/>
      <c r="J306" s="1"/>
      <c r="K306" s="1"/>
      <c r="L306" s="1"/>
    </row>
    <row r="307" spans="5:12" x14ac:dyDescent="0.2">
      <c r="E307" s="1"/>
      <c r="F307" s="1"/>
      <c r="G307" s="1"/>
      <c r="H307" s="1"/>
      <c r="I307" s="1"/>
      <c r="J307" s="1"/>
      <c r="K307" s="1"/>
      <c r="L307" s="1"/>
    </row>
    <row r="308" spans="5:12" x14ac:dyDescent="0.2">
      <c r="E308" s="1"/>
      <c r="F308" s="1"/>
      <c r="G308" s="1"/>
      <c r="H308" s="1"/>
      <c r="I308" s="1"/>
      <c r="J308" s="1"/>
      <c r="K308" s="1"/>
      <c r="L308" s="1"/>
    </row>
    <row r="309" spans="5:12" x14ac:dyDescent="0.2">
      <c r="E309" s="1"/>
      <c r="F309" s="1"/>
      <c r="G309" s="1"/>
      <c r="H309" s="1"/>
      <c r="I309" s="1"/>
      <c r="J309" s="1"/>
      <c r="K309" s="1"/>
      <c r="L309" s="1"/>
    </row>
    <row r="310" spans="5:12" x14ac:dyDescent="0.2">
      <c r="E310" s="1"/>
      <c r="F310" s="1"/>
      <c r="G310" s="1"/>
      <c r="H310" s="1"/>
      <c r="I310" s="1"/>
      <c r="J310" s="1"/>
      <c r="K310" s="1"/>
      <c r="L310" s="1"/>
    </row>
    <row r="311" spans="5:12" x14ac:dyDescent="0.2">
      <c r="E311" s="1"/>
      <c r="F311" s="1"/>
      <c r="G311" s="1"/>
      <c r="H311" s="1"/>
      <c r="I311" s="1"/>
      <c r="J311" s="1"/>
      <c r="K311" s="1"/>
      <c r="L311" s="1"/>
    </row>
    <row r="312" spans="5:12" x14ac:dyDescent="0.2">
      <c r="E312" s="1"/>
      <c r="F312" s="1"/>
      <c r="G312" s="1"/>
      <c r="H312" s="1"/>
      <c r="I312" s="1"/>
      <c r="J312" s="1"/>
      <c r="K312" s="1"/>
      <c r="L312" s="1"/>
    </row>
    <row r="313" spans="5:12" x14ac:dyDescent="0.2">
      <c r="E313" s="1"/>
      <c r="F313" s="1"/>
      <c r="G313" s="1"/>
      <c r="H313" s="1"/>
      <c r="I313" s="1"/>
      <c r="J313" s="1"/>
      <c r="K313" s="1"/>
      <c r="L313" s="1"/>
    </row>
    <row r="314" spans="5:12" x14ac:dyDescent="0.2">
      <c r="E314" s="1"/>
      <c r="F314" s="1"/>
      <c r="G314" s="1"/>
      <c r="H314" s="1"/>
      <c r="I314" s="1"/>
      <c r="J314" s="1"/>
      <c r="K314" s="1"/>
      <c r="L314" s="1"/>
    </row>
    <row r="315" spans="5:12" x14ac:dyDescent="0.2">
      <c r="E315" s="1"/>
      <c r="F315" s="1"/>
      <c r="G315" s="1"/>
      <c r="H315" s="1"/>
      <c r="I315" s="1"/>
      <c r="J315" s="1"/>
      <c r="K315" s="1"/>
      <c r="L315" s="1"/>
    </row>
    <row r="316" spans="5:12" x14ac:dyDescent="0.2">
      <c r="E316" s="1"/>
      <c r="F316" s="1"/>
      <c r="G316" s="1"/>
      <c r="H316" s="1"/>
      <c r="I316" s="1"/>
      <c r="J316" s="1"/>
      <c r="K316" s="1"/>
      <c r="L316" s="1"/>
    </row>
    <row r="317" spans="5:12" x14ac:dyDescent="0.2">
      <c r="E317" s="1"/>
      <c r="F317" s="1"/>
      <c r="G317" s="1"/>
      <c r="H317" s="1"/>
      <c r="I317" s="1"/>
      <c r="J317" s="1"/>
      <c r="K317" s="1"/>
      <c r="L317" s="1"/>
    </row>
    <row r="318" spans="5:12" x14ac:dyDescent="0.2">
      <c r="E318" s="1"/>
      <c r="F318" s="1"/>
      <c r="G318" s="1"/>
      <c r="H318" s="1"/>
      <c r="I318" s="1"/>
      <c r="J318" s="1"/>
      <c r="K318" s="1"/>
      <c r="L318" s="1"/>
    </row>
    <row r="319" spans="5:12" x14ac:dyDescent="0.2">
      <c r="E319" s="1"/>
      <c r="F319" s="1"/>
      <c r="G319" s="1"/>
      <c r="H319" s="1"/>
      <c r="I319" s="1"/>
      <c r="J319" s="1"/>
      <c r="K319" s="1"/>
      <c r="L319" s="1"/>
    </row>
    <row r="320" spans="5:12" x14ac:dyDescent="0.2">
      <c r="E320" s="1"/>
      <c r="F320" s="1"/>
      <c r="G320" s="1"/>
      <c r="H320" s="1"/>
      <c r="I320" s="1"/>
      <c r="J320" s="1"/>
      <c r="K320" s="1"/>
      <c r="L320" s="1"/>
    </row>
    <row r="321" spans="5:12" x14ac:dyDescent="0.2">
      <c r="E321" s="1"/>
      <c r="F321" s="1"/>
      <c r="G321" s="1"/>
      <c r="H321" s="1"/>
      <c r="I321" s="1"/>
      <c r="J321" s="1"/>
      <c r="K321" s="1"/>
      <c r="L321" s="1"/>
    </row>
    <row r="322" spans="5:12" x14ac:dyDescent="0.2">
      <c r="E322" s="1"/>
      <c r="F322" s="1"/>
      <c r="G322" s="1"/>
      <c r="H322" s="1"/>
      <c r="I322" s="1"/>
      <c r="J322" s="1"/>
      <c r="K322" s="1"/>
      <c r="L322" s="1"/>
    </row>
    <row r="323" spans="5:12" x14ac:dyDescent="0.2">
      <c r="E323" s="1"/>
      <c r="F323" s="1"/>
      <c r="G323" s="1"/>
      <c r="H323" s="1"/>
      <c r="I323" s="1"/>
      <c r="J323" s="1"/>
      <c r="K323" s="1"/>
      <c r="L323" s="1"/>
    </row>
    <row r="324" spans="5:12" x14ac:dyDescent="0.2">
      <c r="E324" s="1"/>
      <c r="F324" s="1"/>
      <c r="G324" s="1"/>
      <c r="H324" s="1"/>
      <c r="I324" s="1"/>
      <c r="J324" s="1"/>
      <c r="K324" s="1"/>
      <c r="L324" s="1"/>
    </row>
    <row r="325" spans="5:12" x14ac:dyDescent="0.2">
      <c r="E325" s="1"/>
      <c r="F325" s="1"/>
      <c r="G325" s="1"/>
      <c r="H325" s="1"/>
      <c r="I325" s="1"/>
      <c r="J325" s="1"/>
      <c r="K325" s="1"/>
      <c r="L325" s="1"/>
    </row>
    <row r="326" spans="5:12" x14ac:dyDescent="0.2">
      <c r="E326" s="1"/>
      <c r="F326" s="1"/>
      <c r="G326" s="1"/>
      <c r="H326" s="1"/>
      <c r="I326" s="1"/>
      <c r="J326" s="1"/>
      <c r="K326" s="1"/>
      <c r="L326" s="1"/>
    </row>
    <row r="327" spans="5:12" x14ac:dyDescent="0.2">
      <c r="E327" s="1"/>
      <c r="F327" s="1"/>
      <c r="G327" s="1"/>
      <c r="H327" s="1"/>
      <c r="I327" s="1"/>
      <c r="J327" s="1"/>
      <c r="K327" s="1"/>
      <c r="L327" s="1"/>
    </row>
    <row r="328" spans="5:12" x14ac:dyDescent="0.2">
      <c r="E328" s="1"/>
      <c r="F328" s="1"/>
      <c r="G328" s="1"/>
      <c r="H328" s="1"/>
      <c r="I328" s="1"/>
      <c r="J328" s="1"/>
      <c r="K328" s="1"/>
      <c r="L328" s="1"/>
    </row>
    <row r="329" spans="5:12" x14ac:dyDescent="0.2">
      <c r="E329" s="1"/>
      <c r="F329" s="1"/>
      <c r="G329" s="1"/>
      <c r="H329" s="1"/>
      <c r="I329" s="1"/>
      <c r="J329" s="1"/>
      <c r="K329" s="1"/>
      <c r="L329" s="1"/>
    </row>
    <row r="330" spans="5:12" x14ac:dyDescent="0.2">
      <c r="E330" s="1"/>
      <c r="F330" s="1"/>
      <c r="G330" s="1"/>
      <c r="H330" s="1"/>
      <c r="I330" s="1"/>
      <c r="J330" s="1"/>
      <c r="K330" s="1"/>
      <c r="L330" s="1"/>
    </row>
    <row r="331" spans="5:12" x14ac:dyDescent="0.2">
      <c r="E331" s="1"/>
      <c r="F331" s="1"/>
      <c r="G331" s="1"/>
      <c r="H331" s="1"/>
      <c r="I331" s="1"/>
      <c r="J331" s="1"/>
      <c r="K331" s="1"/>
      <c r="L331" s="1"/>
    </row>
    <row r="332" spans="5:12" x14ac:dyDescent="0.2">
      <c r="E332" s="1"/>
      <c r="F332" s="1"/>
      <c r="G332" s="1"/>
      <c r="H332" s="1"/>
      <c r="I332" s="1"/>
      <c r="J332" s="1"/>
      <c r="K332" s="1"/>
      <c r="L332" s="1"/>
    </row>
    <row r="333" spans="5:12" x14ac:dyDescent="0.2">
      <c r="E333" s="1"/>
      <c r="F333" s="1"/>
      <c r="G333" s="1"/>
      <c r="H333" s="1"/>
      <c r="I333" s="1"/>
      <c r="J333" s="1"/>
      <c r="K333" s="1"/>
      <c r="L333" s="1"/>
    </row>
    <row r="334" spans="5:12" x14ac:dyDescent="0.2">
      <c r="E334" s="1"/>
      <c r="F334" s="1"/>
      <c r="G334" s="1"/>
      <c r="H334" s="1"/>
      <c r="I334" s="1"/>
      <c r="J334" s="1"/>
      <c r="K334" s="1"/>
      <c r="L334" s="1"/>
    </row>
    <row r="335" spans="5:12" x14ac:dyDescent="0.2">
      <c r="E335" s="1"/>
      <c r="F335" s="1"/>
      <c r="G335" s="1"/>
      <c r="H335" s="1"/>
      <c r="I335" s="1"/>
      <c r="J335" s="1"/>
      <c r="K335" s="1"/>
      <c r="L335" s="1"/>
    </row>
    <row r="336" spans="5:12" x14ac:dyDescent="0.2">
      <c r="E336" s="1"/>
      <c r="F336" s="1"/>
      <c r="G336" s="1"/>
      <c r="H336" s="1"/>
      <c r="I336" s="1"/>
      <c r="J336" s="1"/>
      <c r="K336" s="1"/>
      <c r="L336" s="1"/>
    </row>
    <row r="337" spans="5:12" x14ac:dyDescent="0.2">
      <c r="E337" s="1"/>
      <c r="F337" s="1"/>
      <c r="G337" s="1"/>
      <c r="H337" s="1"/>
      <c r="I337" s="1"/>
      <c r="J337" s="1"/>
      <c r="K337" s="1"/>
      <c r="L337" s="1"/>
    </row>
    <row r="338" spans="5:12" x14ac:dyDescent="0.2">
      <c r="E338" s="1"/>
      <c r="F338" s="1"/>
      <c r="G338" s="1"/>
      <c r="H338" s="1"/>
      <c r="I338" s="1"/>
      <c r="J338" s="1"/>
      <c r="K338" s="1"/>
      <c r="L338" s="1"/>
    </row>
    <row r="339" spans="5:12" x14ac:dyDescent="0.2">
      <c r="E339" s="1"/>
      <c r="F339" s="1"/>
      <c r="G339" s="1"/>
      <c r="H339" s="1"/>
      <c r="I339" s="1"/>
      <c r="J339" s="1"/>
      <c r="K339" s="1"/>
      <c r="L339" s="1"/>
    </row>
    <row r="340" spans="5:12" x14ac:dyDescent="0.2">
      <c r="E340" s="1"/>
      <c r="F340" s="1"/>
      <c r="G340" s="1"/>
      <c r="H340" s="1"/>
      <c r="I340" s="1"/>
      <c r="J340" s="1"/>
      <c r="K340" s="1"/>
      <c r="L340" s="1"/>
    </row>
    <row r="341" spans="5:12" x14ac:dyDescent="0.2">
      <c r="E341" s="1"/>
      <c r="F341" s="1"/>
      <c r="G341" s="1"/>
      <c r="H341" s="1"/>
      <c r="I341" s="1"/>
      <c r="J341" s="1"/>
      <c r="K341" s="1"/>
      <c r="L341" s="1"/>
    </row>
    <row r="342" spans="5:12" x14ac:dyDescent="0.2">
      <c r="E342" s="1"/>
      <c r="F342" s="1"/>
      <c r="G342" s="1"/>
      <c r="H342" s="1"/>
      <c r="I342" s="1"/>
      <c r="J342" s="1"/>
      <c r="K342" s="1"/>
      <c r="L342" s="1"/>
    </row>
    <row r="343" spans="5:12" x14ac:dyDescent="0.2">
      <c r="E343" s="1"/>
      <c r="F343" s="1"/>
      <c r="G343" s="1"/>
      <c r="H343" s="1"/>
      <c r="I343" s="1"/>
      <c r="J343" s="1"/>
      <c r="K343" s="1"/>
      <c r="L343" s="1"/>
    </row>
    <row r="344" spans="5:12" x14ac:dyDescent="0.2">
      <c r="E344" s="1"/>
      <c r="F344" s="1"/>
      <c r="G344" s="1"/>
      <c r="H344" s="1"/>
      <c r="I344" s="1"/>
      <c r="J344" s="1"/>
      <c r="K344" s="1"/>
      <c r="L344" s="1"/>
    </row>
    <row r="345" spans="5:12" x14ac:dyDescent="0.2">
      <c r="E345" s="1"/>
      <c r="F345" s="1"/>
      <c r="G345" s="1"/>
      <c r="H345" s="1"/>
      <c r="I345" s="1"/>
      <c r="J345" s="1"/>
      <c r="K345" s="1"/>
      <c r="L345" s="1"/>
    </row>
    <row r="346" spans="5:12" x14ac:dyDescent="0.2">
      <c r="E346" s="1"/>
      <c r="F346" s="1"/>
      <c r="G346" s="1"/>
      <c r="H346" s="1"/>
      <c r="I346" s="1"/>
      <c r="J346" s="1"/>
      <c r="K346" s="1"/>
      <c r="L346" s="1"/>
    </row>
    <row r="347" spans="5:12" x14ac:dyDescent="0.2">
      <c r="E347" s="1"/>
      <c r="F347" s="1"/>
      <c r="G347" s="1"/>
      <c r="H347" s="1"/>
      <c r="I347" s="1"/>
      <c r="J347" s="1"/>
      <c r="K347" s="1"/>
      <c r="L347" s="1"/>
    </row>
    <row r="348" spans="5:12" x14ac:dyDescent="0.2">
      <c r="E348" s="1"/>
      <c r="F348" s="1"/>
      <c r="G348" s="1"/>
      <c r="H348" s="1"/>
      <c r="I348" s="1"/>
      <c r="J348" s="1"/>
      <c r="K348" s="1"/>
      <c r="L348" s="1"/>
    </row>
    <row r="349" spans="5:12" x14ac:dyDescent="0.2">
      <c r="E349" s="1"/>
      <c r="F349" s="1"/>
      <c r="G349" s="1"/>
      <c r="H349" s="1"/>
      <c r="I349" s="1"/>
      <c r="J349" s="1"/>
      <c r="K349" s="1"/>
      <c r="L349" s="1"/>
    </row>
    <row r="350" spans="5:12" x14ac:dyDescent="0.2">
      <c r="E350" s="1"/>
      <c r="F350" s="1"/>
      <c r="G350" s="1"/>
      <c r="H350" s="1"/>
      <c r="I350" s="1"/>
      <c r="J350" s="1"/>
      <c r="K350" s="1"/>
      <c r="L350" s="1"/>
    </row>
    <row r="351" spans="5:12" x14ac:dyDescent="0.2">
      <c r="E351" s="1"/>
      <c r="F351" s="1"/>
      <c r="G351" s="1"/>
      <c r="H351" s="1"/>
      <c r="I351" s="1"/>
      <c r="J351" s="1"/>
      <c r="K351" s="1"/>
      <c r="L351" s="1"/>
    </row>
    <row r="352" spans="5:12" x14ac:dyDescent="0.2">
      <c r="E352" s="1"/>
      <c r="F352" s="1"/>
      <c r="G352" s="1"/>
      <c r="H352" s="1"/>
      <c r="I352" s="1"/>
      <c r="J352" s="1"/>
      <c r="K352" s="1"/>
      <c r="L352" s="1"/>
    </row>
    <row r="353" spans="5:12" x14ac:dyDescent="0.2">
      <c r="E353" s="1"/>
      <c r="F353" s="1"/>
      <c r="G353" s="1"/>
      <c r="H353" s="1"/>
      <c r="I353" s="1"/>
      <c r="J353" s="1"/>
      <c r="K353" s="1"/>
      <c r="L353" s="1"/>
    </row>
    <row r="354" spans="5:12" x14ac:dyDescent="0.2">
      <c r="E354" s="1"/>
      <c r="F354" s="1"/>
      <c r="G354" s="1"/>
      <c r="H354" s="1"/>
      <c r="I354" s="1"/>
      <c r="J354" s="1"/>
      <c r="K354" s="1"/>
      <c r="L354" s="1"/>
    </row>
    <row r="355" spans="5:12" x14ac:dyDescent="0.2">
      <c r="E355" s="1"/>
      <c r="F355" s="1"/>
      <c r="G355" s="1"/>
      <c r="H355" s="1"/>
      <c r="I355" s="1"/>
      <c r="J355" s="1"/>
      <c r="K355" s="1"/>
      <c r="L355" s="1"/>
    </row>
    <row r="356" spans="5:12" x14ac:dyDescent="0.2">
      <c r="E356" s="1"/>
      <c r="F356" s="1"/>
      <c r="G356" s="1"/>
      <c r="H356" s="1"/>
      <c r="I356" s="1"/>
      <c r="J356" s="1"/>
      <c r="K356" s="1"/>
      <c r="L356" s="1"/>
    </row>
    <row r="357" spans="5:12" x14ac:dyDescent="0.2">
      <c r="E357" s="1"/>
      <c r="F357" s="1"/>
      <c r="G357" s="1"/>
      <c r="H357" s="1"/>
      <c r="I357" s="1"/>
      <c r="J357" s="1"/>
      <c r="K357" s="1"/>
      <c r="L357" s="1"/>
    </row>
    <row r="358" spans="5:12" x14ac:dyDescent="0.2">
      <c r="E358" s="1"/>
      <c r="F358" s="1"/>
      <c r="G358" s="1"/>
      <c r="H358" s="1"/>
      <c r="I358" s="1"/>
      <c r="J358" s="1"/>
      <c r="K358" s="1"/>
      <c r="L358" s="1"/>
    </row>
    <row r="359" spans="5:12" x14ac:dyDescent="0.2">
      <c r="E359" s="1"/>
      <c r="F359" s="1"/>
      <c r="G359" s="1"/>
      <c r="H359" s="1"/>
      <c r="I359" s="1"/>
      <c r="J359" s="1"/>
      <c r="K359" s="1"/>
      <c r="L359" s="1"/>
    </row>
    <row r="360" spans="5:12" x14ac:dyDescent="0.2">
      <c r="E360" s="1"/>
      <c r="F360" s="1"/>
      <c r="G360" s="1"/>
      <c r="H360" s="1"/>
      <c r="I360" s="1"/>
      <c r="J360" s="1"/>
      <c r="K360" s="1"/>
      <c r="L360" s="1"/>
    </row>
    <row r="361" spans="5:12" x14ac:dyDescent="0.2">
      <c r="E361" s="1"/>
      <c r="F361" s="1"/>
      <c r="G361" s="1"/>
      <c r="H361" s="1"/>
      <c r="I361" s="1"/>
      <c r="J361" s="1"/>
      <c r="K361" s="1"/>
      <c r="L361" s="1"/>
    </row>
    <row r="362" spans="5:12" x14ac:dyDescent="0.2">
      <c r="E362" s="1"/>
      <c r="F362" s="1"/>
      <c r="G362" s="1"/>
      <c r="H362" s="1"/>
      <c r="I362" s="1"/>
      <c r="J362" s="1"/>
      <c r="K362" s="1"/>
      <c r="L362" s="1"/>
    </row>
    <row r="363" spans="5:12" x14ac:dyDescent="0.2">
      <c r="E363" s="1"/>
      <c r="F363" s="1"/>
      <c r="G363" s="1"/>
      <c r="H363" s="1"/>
      <c r="I363" s="1"/>
      <c r="J363" s="1"/>
      <c r="K363" s="1"/>
      <c r="L363" s="1"/>
    </row>
    <row r="364" spans="5:12" x14ac:dyDescent="0.2">
      <c r="E364" s="1"/>
      <c r="F364" s="1"/>
      <c r="G364" s="1"/>
      <c r="H364" s="1"/>
      <c r="I364" s="1"/>
      <c r="J364" s="1"/>
      <c r="K364" s="1"/>
      <c r="L364" s="1"/>
    </row>
    <row r="365" spans="5:12" x14ac:dyDescent="0.2">
      <c r="E365" s="1"/>
      <c r="F365" s="1"/>
      <c r="G365" s="1"/>
      <c r="H365" s="1"/>
      <c r="I365" s="1"/>
      <c r="J365" s="1"/>
      <c r="K365" s="1"/>
      <c r="L365" s="1"/>
    </row>
    <row r="366" spans="5:12" x14ac:dyDescent="0.2">
      <c r="E366" s="1"/>
      <c r="F366" s="1"/>
      <c r="G366" s="1"/>
      <c r="H366" s="1"/>
      <c r="I366" s="1"/>
      <c r="J366" s="1"/>
      <c r="K366" s="1"/>
      <c r="L366" s="1"/>
    </row>
    <row r="367" spans="5:12" x14ac:dyDescent="0.2">
      <c r="E367" s="1"/>
      <c r="F367" s="1"/>
      <c r="G367" s="1"/>
      <c r="H367" s="1"/>
      <c r="I367" s="1"/>
      <c r="J367" s="1"/>
      <c r="K367" s="1"/>
      <c r="L367" s="1"/>
    </row>
    <row r="368" spans="5:12" x14ac:dyDescent="0.2">
      <c r="E368" s="1"/>
      <c r="F368" s="1"/>
      <c r="G368" s="1"/>
      <c r="H368" s="1"/>
      <c r="I368" s="1"/>
      <c r="J368" s="1"/>
      <c r="K368" s="1"/>
      <c r="L368" s="1"/>
    </row>
    <row r="369" spans="5:12" x14ac:dyDescent="0.2">
      <c r="E369" s="1"/>
      <c r="F369" s="1"/>
      <c r="G369" s="1"/>
      <c r="H369" s="1"/>
      <c r="I369" s="1"/>
      <c r="J369" s="1"/>
      <c r="K369" s="1"/>
      <c r="L369" s="1"/>
    </row>
    <row r="370" spans="5:12" x14ac:dyDescent="0.2">
      <c r="E370" s="1"/>
      <c r="F370" s="1"/>
      <c r="G370" s="1"/>
      <c r="H370" s="1"/>
      <c r="I370" s="1"/>
      <c r="J370" s="1"/>
      <c r="K370" s="1"/>
      <c r="L370" s="1"/>
    </row>
    <row r="371" spans="5:12" x14ac:dyDescent="0.2">
      <c r="E371" s="1"/>
      <c r="F371" s="1"/>
      <c r="G371" s="1"/>
      <c r="H371" s="1"/>
      <c r="I371" s="1"/>
      <c r="J371" s="1"/>
      <c r="K371" s="1"/>
      <c r="L371" s="1"/>
    </row>
    <row r="372" spans="5:12" x14ac:dyDescent="0.2">
      <c r="E372" s="1"/>
      <c r="F372" s="1"/>
      <c r="G372" s="1"/>
      <c r="H372" s="1"/>
      <c r="I372" s="1"/>
      <c r="J372" s="1"/>
      <c r="K372" s="1"/>
      <c r="L372" s="1"/>
    </row>
    <row r="373" spans="5:12" x14ac:dyDescent="0.2">
      <c r="E373" s="1"/>
      <c r="F373" s="1"/>
      <c r="G373" s="1"/>
      <c r="H373" s="1"/>
      <c r="I373" s="1"/>
      <c r="J373" s="1"/>
      <c r="K373" s="1"/>
      <c r="L373" s="1"/>
    </row>
    <row r="374" spans="5:12" x14ac:dyDescent="0.2">
      <c r="E374" s="1"/>
      <c r="F374" s="1"/>
      <c r="G374" s="1"/>
      <c r="H374" s="1"/>
      <c r="I374" s="1"/>
      <c r="J374" s="1"/>
      <c r="K374" s="1"/>
      <c r="L374" s="1"/>
    </row>
    <row r="375" spans="5:12" x14ac:dyDescent="0.2">
      <c r="E375" s="1"/>
      <c r="F375" s="1"/>
      <c r="G375" s="1"/>
      <c r="H375" s="1"/>
      <c r="I375" s="1"/>
      <c r="J375" s="1"/>
      <c r="K375" s="1"/>
      <c r="L375" s="1"/>
    </row>
    <row r="376" spans="5:12" x14ac:dyDescent="0.2">
      <c r="E376" s="1"/>
      <c r="F376" s="1"/>
      <c r="G376" s="1"/>
      <c r="H376" s="1"/>
      <c r="I376" s="1"/>
      <c r="J376" s="1"/>
      <c r="K376" s="1"/>
      <c r="L376" s="1"/>
    </row>
    <row r="377" spans="5:12" x14ac:dyDescent="0.2">
      <c r="E377" s="1"/>
      <c r="F377" s="1"/>
      <c r="G377" s="1"/>
      <c r="H377" s="1"/>
      <c r="I377" s="1"/>
      <c r="J377" s="1"/>
      <c r="K377" s="1"/>
      <c r="L377" s="1"/>
    </row>
    <row r="378" spans="5:12" x14ac:dyDescent="0.2">
      <c r="E378" s="1"/>
      <c r="F378" s="1"/>
      <c r="G378" s="1"/>
      <c r="H378" s="1"/>
      <c r="I378" s="1"/>
      <c r="J378" s="1"/>
      <c r="K378" s="1"/>
      <c r="L378" s="1"/>
    </row>
    <row r="379" spans="5:12" x14ac:dyDescent="0.2">
      <c r="E379" s="1"/>
      <c r="F379" s="1"/>
      <c r="G379" s="1"/>
      <c r="H379" s="1"/>
      <c r="I379" s="1"/>
      <c r="J379" s="1"/>
      <c r="K379" s="1"/>
      <c r="L379" s="1"/>
    </row>
    <row r="380" spans="5:12" x14ac:dyDescent="0.2">
      <c r="E380" s="1"/>
      <c r="F380" s="1"/>
      <c r="G380" s="1"/>
      <c r="H380" s="1"/>
      <c r="I380" s="1"/>
      <c r="J380" s="1"/>
      <c r="K380" s="1"/>
      <c r="L380" s="1"/>
    </row>
    <row r="381" spans="5:12" x14ac:dyDescent="0.2">
      <c r="E381" s="1"/>
      <c r="F381" s="1"/>
      <c r="G381" s="1"/>
      <c r="H381" s="1"/>
      <c r="I381" s="1"/>
      <c r="J381" s="1"/>
      <c r="K381" s="1"/>
      <c r="L381" s="1"/>
    </row>
    <row r="382" spans="5:12" x14ac:dyDescent="0.2">
      <c r="E382" s="1"/>
      <c r="F382" s="1"/>
      <c r="G382" s="1"/>
      <c r="H382" s="1"/>
      <c r="I382" s="1"/>
      <c r="J382" s="1"/>
      <c r="K382" s="1"/>
      <c r="L382" s="1"/>
    </row>
    <row r="383" spans="5:12" x14ac:dyDescent="0.2">
      <c r="E383" s="1"/>
      <c r="F383" s="1"/>
      <c r="G383" s="1"/>
      <c r="H383" s="1"/>
      <c r="I383" s="1"/>
      <c r="J383" s="1"/>
      <c r="K383" s="1"/>
      <c r="L383" s="1"/>
    </row>
    <row r="384" spans="5:12" x14ac:dyDescent="0.2">
      <c r="E384" s="1"/>
      <c r="F384" s="1"/>
      <c r="G384" s="1"/>
      <c r="H384" s="1"/>
      <c r="I384" s="1"/>
      <c r="J384" s="1"/>
      <c r="K384" s="1"/>
      <c r="L384" s="1"/>
    </row>
    <row r="385" spans="5:12" x14ac:dyDescent="0.2">
      <c r="E385" s="1"/>
      <c r="F385" s="1"/>
      <c r="G385" s="1"/>
      <c r="H385" s="1"/>
      <c r="I385" s="1"/>
      <c r="J385" s="1"/>
      <c r="K385" s="1"/>
      <c r="L385" s="1"/>
    </row>
    <row r="386" spans="5:12" x14ac:dyDescent="0.2">
      <c r="E386" s="1"/>
      <c r="F386" s="1"/>
      <c r="G386" s="1"/>
      <c r="H386" s="1"/>
      <c r="I386" s="1"/>
      <c r="J386" s="1"/>
      <c r="K386" s="1"/>
      <c r="L386" s="1"/>
    </row>
    <row r="387" spans="5:12" x14ac:dyDescent="0.2">
      <c r="E387" s="1"/>
      <c r="F387" s="1"/>
      <c r="G387" s="1"/>
      <c r="H387" s="1"/>
      <c r="I387" s="1"/>
      <c r="J387" s="1"/>
      <c r="K387" s="1"/>
      <c r="L387" s="1"/>
    </row>
    <row r="388" spans="5:12" x14ac:dyDescent="0.2">
      <c r="E388" s="1"/>
      <c r="F388" s="1"/>
      <c r="G388" s="1"/>
      <c r="H388" s="1"/>
      <c r="I388" s="1"/>
      <c r="J388" s="1"/>
      <c r="K388" s="1"/>
      <c r="L388" s="1"/>
    </row>
    <row r="389" spans="5:12" x14ac:dyDescent="0.2">
      <c r="E389" s="1"/>
      <c r="F389" s="1"/>
      <c r="G389" s="1"/>
      <c r="H389" s="1"/>
      <c r="I389" s="1"/>
      <c r="J389" s="1"/>
      <c r="K389" s="1"/>
      <c r="L389" s="1"/>
    </row>
    <row r="390" spans="5:12" x14ac:dyDescent="0.2">
      <c r="E390" s="1"/>
      <c r="F390" s="1"/>
      <c r="G390" s="1"/>
      <c r="H390" s="1"/>
      <c r="I390" s="1"/>
      <c r="J390" s="1"/>
      <c r="K390" s="1"/>
      <c r="L390" s="1"/>
    </row>
    <row r="391" spans="5:12" x14ac:dyDescent="0.2">
      <c r="E391" s="1"/>
      <c r="F391" s="1"/>
      <c r="G391" s="1"/>
      <c r="H391" s="1"/>
      <c r="I391" s="1"/>
      <c r="J391" s="1"/>
      <c r="K391" s="1"/>
      <c r="L391" s="1"/>
    </row>
    <row r="392" spans="5:12" x14ac:dyDescent="0.2">
      <c r="E392" s="1"/>
      <c r="F392" s="1"/>
      <c r="G392" s="1"/>
      <c r="H392" s="1"/>
      <c r="I392" s="1"/>
      <c r="J392" s="1"/>
      <c r="K392" s="1"/>
      <c r="L392" s="1"/>
    </row>
    <row r="393" spans="5:12" x14ac:dyDescent="0.2">
      <c r="E393" s="1"/>
      <c r="F393" s="1"/>
      <c r="G393" s="1"/>
      <c r="H393" s="1"/>
      <c r="I393" s="1"/>
      <c r="J393" s="1"/>
      <c r="K393" s="1"/>
      <c r="L393" s="1"/>
    </row>
    <row r="394" spans="5:12" x14ac:dyDescent="0.2">
      <c r="E394" s="1"/>
      <c r="F394" s="1"/>
      <c r="G394" s="1"/>
      <c r="H394" s="1"/>
      <c r="I394" s="1"/>
      <c r="J394" s="1"/>
      <c r="K394" s="1"/>
      <c r="L394" s="1"/>
    </row>
    <row r="395" spans="5:12" x14ac:dyDescent="0.2">
      <c r="E395" s="1"/>
      <c r="F395" s="1"/>
      <c r="G395" s="1"/>
      <c r="H395" s="1"/>
      <c r="I395" s="1"/>
      <c r="J395" s="1"/>
      <c r="K395" s="1"/>
      <c r="L395" s="1"/>
    </row>
    <row r="396" spans="5:12" x14ac:dyDescent="0.2">
      <c r="E396" s="1"/>
      <c r="F396" s="1"/>
      <c r="G396" s="1"/>
      <c r="H396" s="1"/>
      <c r="I396" s="1"/>
      <c r="J396" s="1"/>
      <c r="K396" s="1"/>
      <c r="L396" s="1"/>
    </row>
    <row r="397" spans="5:12" x14ac:dyDescent="0.2">
      <c r="E397" s="1"/>
      <c r="F397" s="1"/>
      <c r="G397" s="1"/>
      <c r="H397" s="1"/>
      <c r="I397" s="1"/>
      <c r="J397" s="1"/>
      <c r="K397" s="1"/>
      <c r="L397" s="1"/>
    </row>
    <row r="398" spans="5:12" x14ac:dyDescent="0.2">
      <c r="E398" s="1"/>
      <c r="F398" s="1"/>
      <c r="G398" s="1"/>
      <c r="H398" s="1"/>
      <c r="I398" s="1"/>
      <c r="J398" s="1"/>
      <c r="K398" s="1"/>
      <c r="L398" s="1"/>
    </row>
    <row r="399" spans="5:12" x14ac:dyDescent="0.2">
      <c r="E399" s="1"/>
      <c r="F399" s="1"/>
      <c r="G399" s="1"/>
      <c r="H399" s="1"/>
      <c r="I399" s="1"/>
      <c r="J399" s="1"/>
      <c r="K399" s="1"/>
      <c r="L399" s="1"/>
    </row>
    <row r="400" spans="5:12" x14ac:dyDescent="0.2">
      <c r="E400" s="1"/>
      <c r="F400" s="1"/>
      <c r="G400" s="1"/>
      <c r="H400" s="1"/>
      <c r="I400" s="1"/>
      <c r="J400" s="1"/>
      <c r="K400" s="1"/>
      <c r="L400" s="1"/>
    </row>
    <row r="401" spans="5:12" x14ac:dyDescent="0.2">
      <c r="E401" s="1"/>
      <c r="F401" s="1"/>
      <c r="G401" s="1"/>
      <c r="H401" s="1"/>
      <c r="I401" s="1"/>
      <c r="J401" s="1"/>
      <c r="K401" s="1"/>
      <c r="L401" s="1"/>
    </row>
    <row r="402" spans="5:12" x14ac:dyDescent="0.2">
      <c r="E402" s="1"/>
      <c r="F402" s="1"/>
      <c r="G402" s="1"/>
      <c r="H402" s="1"/>
      <c r="I402" s="1"/>
      <c r="J402" s="1"/>
      <c r="K402" s="1"/>
      <c r="L402" s="1"/>
    </row>
    <row r="403" spans="5:12" x14ac:dyDescent="0.2">
      <c r="E403" s="1"/>
      <c r="F403" s="1"/>
      <c r="G403" s="1"/>
      <c r="H403" s="1"/>
      <c r="I403" s="1"/>
      <c r="J403" s="1"/>
      <c r="K403" s="1"/>
      <c r="L403" s="1"/>
    </row>
    <row r="404" spans="5:12" x14ac:dyDescent="0.2">
      <c r="E404" s="1"/>
      <c r="F404" s="1"/>
      <c r="G404" s="1"/>
      <c r="H404" s="1"/>
      <c r="I404" s="1"/>
      <c r="J404" s="1"/>
      <c r="K404" s="1"/>
      <c r="L404" s="1"/>
    </row>
    <row r="405" spans="5:12" x14ac:dyDescent="0.2">
      <c r="E405" s="1"/>
      <c r="F405" s="1"/>
      <c r="G405" s="1"/>
      <c r="H405" s="1"/>
      <c r="I405" s="1"/>
      <c r="J405" s="1"/>
      <c r="K405" s="1"/>
      <c r="L405" s="1"/>
    </row>
    <row r="406" spans="5:12" x14ac:dyDescent="0.2">
      <c r="E406" s="1"/>
      <c r="F406" s="1"/>
      <c r="G406" s="1"/>
      <c r="H406" s="1"/>
      <c r="I406" s="1"/>
      <c r="J406" s="1"/>
      <c r="K406" s="1"/>
      <c r="L406" s="1"/>
    </row>
    <row r="407" spans="5:12" x14ac:dyDescent="0.2">
      <c r="E407" s="1"/>
      <c r="F407" s="1"/>
      <c r="G407" s="1"/>
      <c r="H407" s="1"/>
      <c r="I407" s="1"/>
      <c r="J407" s="1"/>
      <c r="K407" s="1"/>
      <c r="L407" s="1"/>
    </row>
    <row r="408" spans="5:12" x14ac:dyDescent="0.2">
      <c r="E408" s="1"/>
      <c r="F408" s="1"/>
      <c r="G408" s="1"/>
      <c r="H408" s="1"/>
      <c r="I408" s="1"/>
      <c r="J408" s="1"/>
      <c r="K408" s="1"/>
      <c r="L408" s="1"/>
    </row>
    <row r="409" spans="5:12" x14ac:dyDescent="0.2">
      <c r="E409" s="1"/>
      <c r="F409" s="1"/>
      <c r="G409" s="1"/>
      <c r="H409" s="1"/>
      <c r="I409" s="1"/>
      <c r="J409" s="1"/>
      <c r="K409" s="1"/>
      <c r="L409" s="1"/>
    </row>
    <row r="410" spans="5:12" x14ac:dyDescent="0.2">
      <c r="E410" s="1"/>
      <c r="F410" s="1"/>
      <c r="G410" s="1"/>
      <c r="H410" s="1"/>
      <c r="I410" s="1"/>
      <c r="J410" s="1"/>
      <c r="K410" s="1"/>
      <c r="L410" s="1"/>
    </row>
    <row r="411" spans="5:12" x14ac:dyDescent="0.2">
      <c r="E411" s="1"/>
      <c r="F411" s="1"/>
      <c r="G411" s="1"/>
      <c r="H411" s="1"/>
      <c r="I411" s="1"/>
      <c r="J411" s="1"/>
      <c r="K411" s="1"/>
      <c r="L411" s="1"/>
    </row>
    <row r="412" spans="5:12" x14ac:dyDescent="0.2">
      <c r="E412" s="1"/>
      <c r="F412" s="1"/>
      <c r="G412" s="1"/>
      <c r="H412" s="1"/>
      <c r="I412" s="1"/>
      <c r="J412" s="1"/>
      <c r="K412" s="1"/>
      <c r="L412" s="1"/>
    </row>
    <row r="413" spans="5:12" x14ac:dyDescent="0.2">
      <c r="E413" s="1"/>
      <c r="F413" s="1"/>
      <c r="G413" s="1"/>
      <c r="H413" s="1"/>
      <c r="I413" s="1"/>
      <c r="J413" s="1"/>
      <c r="K413" s="1"/>
      <c r="L413" s="1"/>
    </row>
    <row r="414" spans="5:12" x14ac:dyDescent="0.2">
      <c r="E414" s="1"/>
      <c r="F414" s="1"/>
      <c r="G414" s="1"/>
      <c r="H414" s="1"/>
      <c r="I414" s="1"/>
      <c r="J414" s="1"/>
      <c r="K414" s="1"/>
      <c r="L414" s="1"/>
    </row>
  </sheetData>
  <mergeCells count="3">
    <mergeCell ref="W1:AD1"/>
    <mergeCell ref="N1:U1"/>
    <mergeCell ref="E1:L1"/>
  </mergeCells>
  <conditionalFormatting sqref="E3:E180 G3:G180 K3:K180 I3:I180 N3:N181 P3:P181 T3:T181 R3:R181">
    <cfRule type="colorScale" priority="10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296:L414">
    <cfRule type="colorScale" priority="9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184:L295">
    <cfRule type="colorScale" priority="9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C3:AC182 AA3:AA182 Y3:Y182 W3:W182">
    <cfRule type="cellIs" dxfId="25" priority="91" operator="lessThanOrEqual">
      <formula>-4</formula>
    </cfRule>
    <cfRule type="cellIs" dxfId="24" priority="92" operator="greaterThanOrEqual">
      <formula>4</formula>
    </cfRule>
  </conditionalFormatting>
  <conditionalFormatting sqref="AC3:AC182 AA3:AA182 Y3:Y182 W3:W182">
    <cfRule type="cellIs" dxfId="23" priority="90" stopIfTrue="1" operator="greaterThanOrEqual">
      <formula>10</formula>
    </cfRule>
  </conditionalFormatting>
  <conditionalFormatting sqref="AC3:AC182 AA3:AA182 Y3:Y182 W3:W182">
    <cfRule type="cellIs" dxfId="22" priority="89" stopIfTrue="1" operator="lessThanOrEqual">
      <formula>-10</formula>
    </cfRule>
  </conditionalFormatting>
  <conditionalFormatting sqref="F3:F180 H3:H180 L3:L180 O3:O181 Q3:Q181 U3:U181">
    <cfRule type="cellIs" dxfId="21" priority="64" operator="notBetween">
      <formula>4</formula>
      <formula>-4</formula>
    </cfRule>
  </conditionalFormatting>
  <conditionalFormatting sqref="Z182">
    <cfRule type="cellIs" dxfId="20" priority="59" operator="notBetween">
      <formula>4</formula>
      <formula>-4</formula>
    </cfRule>
  </conditionalFormatting>
  <conditionalFormatting sqref="AB182">
    <cfRule type="cellIs" dxfId="19" priority="58" operator="notBetween">
      <formula>4</formula>
      <formula>-4</formula>
    </cfRule>
  </conditionalFormatting>
  <conditionalFormatting sqref="AD182">
    <cfRule type="cellIs" dxfId="18" priority="57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U182"/>
  <sheetViews>
    <sheetView topLeftCell="B94" zoomScale="71" zoomScaleNormal="71" workbookViewId="0">
      <selection activeCell="D104" sqref="A104:XFD104"/>
    </sheetView>
  </sheetViews>
  <sheetFormatPr baseColWidth="10" defaultColWidth="8.83203125" defaultRowHeight="19" x14ac:dyDescent="0.25"/>
  <cols>
    <col min="1" max="1" width="11.1640625" style="13" customWidth="1"/>
    <col min="2" max="3" width="8.83203125" style="13"/>
    <col min="4" max="4" width="59.6640625" style="13" customWidth="1"/>
    <col min="5" max="31" width="8.83203125" customWidth="1"/>
  </cols>
  <sheetData>
    <row r="1" spans="1:73" ht="26" x14ac:dyDescent="0.3">
      <c r="E1" s="31" t="s">
        <v>210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</row>
    <row r="2" spans="1:73" x14ac:dyDescent="0.25">
      <c r="E2" s="33" t="s">
        <v>20</v>
      </c>
      <c r="F2" s="33"/>
      <c r="G2" s="33"/>
      <c r="H2" s="33"/>
      <c r="I2" s="33"/>
      <c r="J2" s="33"/>
      <c r="K2" s="33"/>
      <c r="L2" s="33"/>
      <c r="M2" s="4"/>
      <c r="N2" s="33" t="s">
        <v>21</v>
      </c>
      <c r="O2" s="33"/>
      <c r="P2" s="33"/>
      <c r="Q2" s="33"/>
      <c r="R2" s="33"/>
      <c r="S2" s="33"/>
      <c r="T2" s="33"/>
      <c r="U2" s="33"/>
      <c r="V2" s="5"/>
      <c r="W2" s="32" t="s">
        <v>22</v>
      </c>
      <c r="X2" s="32"/>
      <c r="Y2" s="32"/>
      <c r="Z2" s="32"/>
      <c r="AA2" s="6"/>
      <c r="AB2" s="30" t="s">
        <v>23</v>
      </c>
      <c r="AC2" s="30"/>
      <c r="AD2" s="30"/>
      <c r="AE2" s="30"/>
      <c r="AF2" s="32"/>
      <c r="AG2" s="32"/>
      <c r="AH2" s="6"/>
      <c r="AI2" s="30"/>
      <c r="AJ2" s="30"/>
      <c r="AK2" s="30"/>
      <c r="AL2" s="30"/>
      <c r="AM2" s="30"/>
      <c r="AN2" s="6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4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5"/>
      <c r="BK2" s="32"/>
      <c r="BL2" s="32"/>
      <c r="BM2" s="32"/>
      <c r="BN2" s="32"/>
      <c r="BO2" s="32"/>
      <c r="BP2" s="6"/>
      <c r="BQ2" s="30"/>
      <c r="BR2" s="30"/>
      <c r="BS2" s="30"/>
      <c r="BT2" s="30"/>
      <c r="BU2" s="30"/>
    </row>
    <row r="3" spans="1:73" x14ac:dyDescent="0.25">
      <c r="A3" s="13" t="str">
        <f>'Raw Data'!A2</f>
        <v>State</v>
      </c>
      <c r="B3" s="13" t="str">
        <f>'Raw Data'!B2</f>
        <v>Start</v>
      </c>
      <c r="C3" s="13" t="str">
        <f>'Raw Data'!C2</f>
        <v>End</v>
      </c>
      <c r="D3" s="13" t="str">
        <f>'Raw Data'!D2</f>
        <v>Sequence</v>
      </c>
      <c r="E3" s="6">
        <v>3</v>
      </c>
      <c r="F3" s="6" t="s">
        <v>19</v>
      </c>
      <c r="G3" s="6">
        <v>30</v>
      </c>
      <c r="H3" s="6" t="s">
        <v>19</v>
      </c>
      <c r="I3" s="6">
        <v>300</v>
      </c>
      <c r="J3" s="6" t="s">
        <v>19</v>
      </c>
      <c r="K3" s="6">
        <v>3000</v>
      </c>
      <c r="L3" s="6" t="s">
        <v>19</v>
      </c>
      <c r="M3" s="7"/>
      <c r="N3" s="6">
        <v>3</v>
      </c>
      <c r="O3" s="6" t="s">
        <v>19</v>
      </c>
      <c r="P3" s="6">
        <v>30</v>
      </c>
      <c r="Q3" s="6" t="s">
        <v>19</v>
      </c>
      <c r="R3" s="6">
        <v>300</v>
      </c>
      <c r="S3" s="6" t="s">
        <v>19</v>
      </c>
      <c r="T3" s="6">
        <v>3000</v>
      </c>
      <c r="U3" s="6" t="s">
        <v>19</v>
      </c>
      <c r="V3" s="8"/>
      <c r="W3" s="8">
        <v>3</v>
      </c>
      <c r="X3" s="8">
        <v>30</v>
      </c>
      <c r="Y3" s="8">
        <v>300</v>
      </c>
      <c r="Z3" s="8">
        <v>3000</v>
      </c>
      <c r="AA3" s="6"/>
      <c r="AB3" s="8">
        <v>3</v>
      </c>
      <c r="AC3" s="8">
        <v>30</v>
      </c>
      <c r="AD3" s="8">
        <v>300</v>
      </c>
      <c r="AE3" s="8">
        <v>3000</v>
      </c>
      <c r="AF3" s="8"/>
      <c r="AG3" s="6"/>
      <c r="AH3" s="6"/>
      <c r="AI3" s="8"/>
      <c r="AJ3" s="8"/>
      <c r="AK3" s="8"/>
      <c r="AL3" s="8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6"/>
      <c r="BA3" s="6"/>
      <c r="BB3" s="6"/>
      <c r="BC3" s="6"/>
      <c r="BD3" s="6"/>
      <c r="BE3" s="6"/>
      <c r="BF3" s="6"/>
      <c r="BG3" s="6"/>
      <c r="BH3" s="6"/>
      <c r="BI3" s="6"/>
      <c r="BJ3" s="8"/>
      <c r="BK3" s="8"/>
      <c r="BL3" s="8"/>
      <c r="BM3" s="8"/>
      <c r="BN3" s="8"/>
      <c r="BO3" s="6"/>
      <c r="BP3" s="6"/>
      <c r="BQ3" s="8"/>
      <c r="BR3" s="8"/>
      <c r="BS3" s="8"/>
      <c r="BT3" s="8"/>
      <c r="BU3" s="6"/>
    </row>
    <row r="4" spans="1:73" x14ac:dyDescent="0.25">
      <c r="A4" s="13" t="str">
        <f>'Raw Data'!A3</f>
        <v>Apo_lipin</v>
      </c>
      <c r="B4" s="13">
        <f>'Raw Data'!B3</f>
        <v>-4</v>
      </c>
      <c r="C4" s="13">
        <f>'Raw Data'!C3</f>
        <v>1</v>
      </c>
      <c r="D4" s="13" t="str">
        <f>'Raw Data'!D3</f>
        <v>YFQGAM</v>
      </c>
      <c r="E4" s="2">
        <f>'% D'!W3</f>
        <v>9.7746666666666684</v>
      </c>
      <c r="F4" s="9">
        <f>'% D'!X3</f>
        <v>2.7451424848595436</v>
      </c>
      <c r="G4" s="2">
        <f>'% D'!Y3</f>
        <v>3.7246666666666712</v>
      </c>
      <c r="H4" s="9">
        <f>'% D'!Z3</f>
        <v>1.7624497129431091</v>
      </c>
      <c r="I4" s="2">
        <f>'% D'!AA3</f>
        <v>-0.59999999999999432</v>
      </c>
      <c r="J4" s="9">
        <f>'% D'!AB3</f>
        <v>1.7932227970890955</v>
      </c>
      <c r="K4" s="2">
        <f>'% D'!AC3</f>
        <v>1.2096666666666636</v>
      </c>
      <c r="L4" s="9">
        <f>'% D'!AD3</f>
        <v>1.7112544264784217</v>
      </c>
      <c r="N4" s="2">
        <f>'# D'!W3</f>
        <v>0.39066666666666627</v>
      </c>
      <c r="O4" s="9">
        <f>'# D'!X3</f>
        <v>0.10966468741538135</v>
      </c>
      <c r="P4" s="2">
        <f>'# D'!Y3</f>
        <v>0.14900000000000002</v>
      </c>
      <c r="Q4" s="9">
        <f>'# D'!Z3</f>
        <v>7.0484765233149199E-2</v>
      </c>
      <c r="R4" s="2">
        <f>'# D'!AA3</f>
        <v>-2.4000000000000021E-2</v>
      </c>
      <c r="S4" s="9">
        <f>'# D'!AB3</f>
        <v>7.2124891681028064E-2</v>
      </c>
      <c r="T4" s="2">
        <f>'# D'!AC3</f>
        <v>4.8000000000000043E-2</v>
      </c>
      <c r="U4" s="9">
        <f>'# D'!AD3</f>
        <v>6.8669203409233132E-2</v>
      </c>
      <c r="W4" s="12">
        <f>'T-TEST'!S3</f>
        <v>1.6399588403521715E-3</v>
      </c>
      <c r="X4" s="12">
        <f>'T-TEST'!T3</f>
        <v>1.1655024036206172E-2</v>
      </c>
      <c r="Y4" s="12">
        <f>'T-TEST'!U3</f>
        <v>0.99310927046677167</v>
      </c>
      <c r="Z4" s="12">
        <f>'T-TEST'!V3</f>
        <v>0.1622007106249608</v>
      </c>
      <c r="AB4" s="6" t="str">
        <f t="shared" ref="AB4:AB35" si="0">IF(AND(ABS(E4)&gt;10,ABS(N4)&gt;=0.4,ABS(W4)&lt;=0.01),"B", IF(AND(ABS(E4)&gt;4, ABS(E4)&lt;10,ABS(N4)&gt;=0.4,ABS(W4)&lt;=0.01),"S","N"))</f>
        <v>N</v>
      </c>
      <c r="AC4" s="6" t="str">
        <f t="shared" ref="AC4:AC35" si="1">IF(AND(ABS(G4)&gt;10,ABS(P4)&gt;=0.4,ABS(X4)&lt;=0.01),"B", IF(AND(ABS(G4)&gt;4, ABS(G4)&lt;10,ABS(P4)&gt;=0.4,ABS(X4)&lt;=0.01),"S","N"))</f>
        <v>N</v>
      </c>
      <c r="AD4" s="6" t="str">
        <f t="shared" ref="AD4:AD35" si="2">IF(AND(ABS(I4)&gt;10,ABS(R4)&gt;=0.4,ABS(Y4)&lt;=0.01),"B", IF(AND(ABS(I4)&gt;4, ABS(I4)&lt;10,ABS(R4)&gt;=0.4,ABS(Y4)&lt;=0.01),"S","N"))</f>
        <v>N</v>
      </c>
      <c r="AE4" s="6" t="str">
        <f t="shared" ref="AE4:AE35" si="3">IF(AND(ABS(K4)&gt;10,ABS(T4)&gt;=0.4,ABS(Z4)&lt;=0.01),"B", IF(AND(ABS(K4)&gt;4, ABS(K4)&lt;10,ABS(T4)&gt;=0.4,ABS(Z4)&lt;=0.01),"S","N"))</f>
        <v>N</v>
      </c>
    </row>
    <row r="5" spans="1:73" x14ac:dyDescent="0.25">
      <c r="A5" s="13" t="str">
        <f>'Raw Data'!A4</f>
        <v>Apo_lipin</v>
      </c>
      <c r="B5" s="13">
        <f>'Raw Data'!B4</f>
        <v>-4</v>
      </c>
      <c r="C5" s="13">
        <f>'Raw Data'!C4</f>
        <v>2</v>
      </c>
      <c r="D5" s="13" t="str">
        <f>'Raw Data'!D4</f>
        <v>YFQGAMN</v>
      </c>
      <c r="E5" s="2">
        <f>'% D'!W4</f>
        <v>11.090333333333341</v>
      </c>
      <c r="F5" s="9">
        <f>'% D'!X4</f>
        <v>1.4343795341097414</v>
      </c>
      <c r="G5" s="2">
        <f>'% D'!Y4</f>
        <v>4.1113333333333344</v>
      </c>
      <c r="H5" s="9">
        <f>'% D'!Z4</f>
        <v>1.3191487181480819</v>
      </c>
      <c r="I5" s="2">
        <f>'% D'!AA4</f>
        <v>1.0085000000000122</v>
      </c>
      <c r="J5" s="9">
        <f>'% D'!AB4</f>
        <v>1.2112739161725616</v>
      </c>
      <c r="K5" s="2">
        <f>'% D'!AC4</f>
        <v>-0.19366666666665822</v>
      </c>
      <c r="L5" s="9">
        <f>'% D'!AD4</f>
        <v>2.1396905648234998</v>
      </c>
      <c r="N5" s="2">
        <f>'# D'!W4</f>
        <v>0.55433333333333312</v>
      </c>
      <c r="O5" s="9">
        <f>'# D'!X4</f>
        <v>7.1518792677278148E-2</v>
      </c>
      <c r="P5" s="2">
        <f>'# D'!Y4</f>
        <v>0.20533333333333337</v>
      </c>
      <c r="Q5" s="9">
        <f>'# D'!Z4</f>
        <v>6.6489247104847687E-2</v>
      </c>
      <c r="R5" s="2">
        <f>'# D'!AA4</f>
        <v>5.1000000000000156E-2</v>
      </c>
      <c r="S5" s="9">
        <f>'# D'!AB4</f>
        <v>6.0811183182043302E-2</v>
      </c>
      <c r="T5" s="2">
        <f>'# D'!AC4</f>
        <v>-1.0000000000000231E-2</v>
      </c>
      <c r="U5" s="9">
        <f>'# D'!AD4</f>
        <v>0.10650252535205475</v>
      </c>
      <c r="W5" s="12">
        <f>'T-TEST'!S4</f>
        <v>5.4660273230309944E-4</v>
      </c>
      <c r="X5" s="12">
        <f>'T-TEST'!T4</f>
        <v>1.6937752922348806E-3</v>
      </c>
      <c r="Y5" s="12">
        <f>'T-TEST'!U4</f>
        <v>0.55940514641650063</v>
      </c>
      <c r="Z5" s="12">
        <f>'T-TEST'!V4</f>
        <v>0.83106899496629172</v>
      </c>
      <c r="AB5" s="6" t="str">
        <f t="shared" si="0"/>
        <v>B</v>
      </c>
      <c r="AC5" s="6" t="str">
        <f t="shared" si="1"/>
        <v>N</v>
      </c>
      <c r="AD5" s="6" t="str">
        <f t="shared" si="2"/>
        <v>N</v>
      </c>
      <c r="AE5" s="6" t="str">
        <f t="shared" si="3"/>
        <v>N</v>
      </c>
    </row>
    <row r="6" spans="1:73" x14ac:dyDescent="0.25">
      <c r="A6" s="13" t="str">
        <f>'Raw Data'!A5</f>
        <v>Apo_lipin</v>
      </c>
      <c r="B6" s="13">
        <f>'Raw Data'!B5</f>
        <v>2</v>
      </c>
      <c r="C6" s="13">
        <f>'Raw Data'!C5</f>
        <v>12</v>
      </c>
      <c r="D6" s="13" t="str">
        <f>'Raw Data'!D5</f>
        <v>NYVGQLAGQVF</v>
      </c>
      <c r="E6" s="2">
        <f>'% D'!W5</f>
        <v>17.028333333333336</v>
      </c>
      <c r="F6" s="9">
        <f>'% D'!X5</f>
        <v>1.127206123733171</v>
      </c>
      <c r="G6" s="2">
        <f>'% D'!Y5</f>
        <v>12.285333333333334</v>
      </c>
      <c r="H6" s="9">
        <f>'% D'!Z5</f>
        <v>2.7716554551348427</v>
      </c>
      <c r="I6" s="2">
        <f>'% D'!AA5</f>
        <v>4.5440000000000111</v>
      </c>
      <c r="J6" s="9">
        <f>'% D'!AB5</f>
        <v>1.866761902332486</v>
      </c>
      <c r="K6" s="2">
        <f>'% D'!AC5</f>
        <v>2.146333333333331</v>
      </c>
      <c r="L6" s="9">
        <f>'% D'!AD5</f>
        <v>1.8913470597797488</v>
      </c>
      <c r="N6" s="2">
        <f>'# D'!W5</f>
        <v>1.5326666666666671</v>
      </c>
      <c r="O6" s="9">
        <f>'# D'!X5</f>
        <v>0.10166232577693865</v>
      </c>
      <c r="P6" s="2">
        <f>'# D'!Y5</f>
        <v>1.1056666666666679</v>
      </c>
      <c r="Q6" s="9">
        <f>'# D'!Z5</f>
        <v>0.24908197458142362</v>
      </c>
      <c r="R6" s="2">
        <f>'# D'!AA5</f>
        <v>0.40850000000000009</v>
      </c>
      <c r="S6" s="9">
        <f>'# D'!AB5</f>
        <v>0.16758430714121184</v>
      </c>
      <c r="T6" s="2">
        <f>'# D'!AC5</f>
        <v>0.19333333333333336</v>
      </c>
      <c r="U6" s="9">
        <f>'# D'!AD5</f>
        <v>0.17025038067579207</v>
      </c>
      <c r="W6" s="12">
        <f>'T-TEST'!S5</f>
        <v>2.3769238648017664E-5</v>
      </c>
      <c r="X6" s="12">
        <f>'T-TEST'!T5</f>
        <v>4.0987959886522644E-4</v>
      </c>
      <c r="Y6" s="12">
        <f>'T-TEST'!U5</f>
        <v>1.2082004225784874E-2</v>
      </c>
      <c r="Z6" s="12">
        <f>'T-TEST'!V5</f>
        <v>7.8875138786438731E-2</v>
      </c>
      <c r="AB6" s="6" t="str">
        <f t="shared" si="0"/>
        <v>B</v>
      </c>
      <c r="AC6" s="6" t="str">
        <f t="shared" si="1"/>
        <v>B</v>
      </c>
      <c r="AD6" s="6" t="str">
        <f t="shared" si="2"/>
        <v>N</v>
      </c>
      <c r="AE6" s="6" t="str">
        <f t="shared" si="3"/>
        <v>N</v>
      </c>
    </row>
    <row r="7" spans="1:73" x14ac:dyDescent="0.25">
      <c r="A7" s="13" t="str">
        <f>'Raw Data'!A6</f>
        <v>Apo_lipin</v>
      </c>
      <c r="B7" s="13">
        <f>'Raw Data'!B6</f>
        <v>3</v>
      </c>
      <c r="C7" s="13">
        <f>'Raw Data'!C6</f>
        <v>12</v>
      </c>
      <c r="D7" s="13" t="str">
        <f>'Raw Data'!D6</f>
        <v>YVGQLAGQVF</v>
      </c>
      <c r="E7" s="2">
        <f>'% D'!W6</f>
        <v>11.81333333333334</v>
      </c>
      <c r="F7" s="9">
        <f>'% D'!X6</f>
        <v>1.5555136402163048</v>
      </c>
      <c r="G7" s="2">
        <f>'% D'!Y6</f>
        <v>8.9036666666666733</v>
      </c>
      <c r="H7" s="9">
        <f>'% D'!Z6</f>
        <v>2.069077413605513</v>
      </c>
      <c r="I7" s="2">
        <f>'% D'!AA6</f>
        <v>3.4815000000000111</v>
      </c>
      <c r="J7" s="9">
        <f>'% D'!AB6</f>
        <v>0.33163308037649664</v>
      </c>
      <c r="K7" s="2">
        <f>'% D'!AC6</f>
        <v>-5.9666666666657875E-2</v>
      </c>
      <c r="L7" s="9">
        <f>'% D'!AD6</f>
        <v>1.694504487106566</v>
      </c>
      <c r="N7" s="2">
        <f>'# D'!W6</f>
        <v>0.94533333333333358</v>
      </c>
      <c r="O7" s="9">
        <f>'# D'!X6</f>
        <v>0.12455797352780545</v>
      </c>
      <c r="P7" s="2">
        <f>'# D'!Y6</f>
        <v>0.7119999999999993</v>
      </c>
      <c r="Q7" s="9">
        <f>'# D'!Z6</f>
        <v>0.16573662689041116</v>
      </c>
      <c r="R7" s="2">
        <f>'# D'!AA6</f>
        <v>0.27850000000000019</v>
      </c>
      <c r="S7" s="9">
        <f>'# D'!AB6</f>
        <v>2.6162950903902832E-2</v>
      </c>
      <c r="T7" s="2">
        <f>'# D'!AC6</f>
        <v>-4.6666666666670409E-3</v>
      </c>
      <c r="U7" s="9">
        <f>'# D'!AD6</f>
        <v>0.13585270800084046</v>
      </c>
      <c r="W7" s="12">
        <f>'T-TEST'!S6</f>
        <v>3.2769692013923371E-3</v>
      </c>
      <c r="X7" s="12">
        <f>'T-TEST'!T6</f>
        <v>3.0722523248766977E-3</v>
      </c>
      <c r="Y7" s="12">
        <f>'T-TEST'!U6</f>
        <v>3.4483346063361943E-3</v>
      </c>
      <c r="Z7" s="12">
        <f>'T-TEST'!V6</f>
        <v>0.94502852576731111</v>
      </c>
      <c r="AB7" s="6" t="str">
        <f t="shared" si="0"/>
        <v>B</v>
      </c>
      <c r="AC7" s="6" t="str">
        <f t="shared" si="1"/>
        <v>S</v>
      </c>
      <c r="AD7" s="6" t="str">
        <f t="shared" si="2"/>
        <v>N</v>
      </c>
      <c r="AE7" s="6" t="str">
        <f t="shared" si="3"/>
        <v>N</v>
      </c>
    </row>
    <row r="8" spans="1:73" x14ac:dyDescent="0.25">
      <c r="A8" s="13" t="str">
        <f>'Raw Data'!A7</f>
        <v>Apo_lipin</v>
      </c>
      <c r="B8" s="13">
        <f>'Raw Data'!B7</f>
        <v>13</v>
      </c>
      <c r="C8" s="13">
        <f>'Raw Data'!C7</f>
        <v>30</v>
      </c>
      <c r="D8" s="13" t="str">
        <f>'Raw Data'!D7</f>
        <v>VTVKELYKGLNPATLSGC</v>
      </c>
      <c r="E8" s="2">
        <f>'% D'!W7</f>
        <v>9.1426666666666634</v>
      </c>
      <c r="F8" s="9">
        <f>'% D'!X7</f>
        <v>0.53768864462971122</v>
      </c>
      <c r="G8" s="2">
        <f>'% D'!Y7</f>
        <v>4.6673333333333318</v>
      </c>
      <c r="H8" s="9">
        <f>'% D'!Z7</f>
        <v>1.2196844449130653</v>
      </c>
      <c r="I8" s="2">
        <f>'% D'!AA7</f>
        <v>1.4549999999999983</v>
      </c>
      <c r="J8" s="9">
        <f>'% D'!AB7</f>
        <v>1.2940054095713909</v>
      </c>
      <c r="K8" s="2">
        <f>'% D'!AC7</f>
        <v>0.69199999999999307</v>
      </c>
      <c r="L8" s="9">
        <f>'% D'!AD7</f>
        <v>1.0735550676801324</v>
      </c>
      <c r="N8" s="2">
        <f>'# D'!W7</f>
        <v>1.3716666666666661</v>
      </c>
      <c r="O8" s="9">
        <f>'# D'!X7</f>
        <v>8.0703081023649356E-2</v>
      </c>
      <c r="P8" s="2">
        <f>'# D'!Y7</f>
        <v>0.69999999999999929</v>
      </c>
      <c r="Q8" s="9">
        <f>'# D'!Z7</f>
        <v>0.18267784773833681</v>
      </c>
      <c r="R8" s="2">
        <f>'# D'!AA7</f>
        <v>0.21799999999999997</v>
      </c>
      <c r="S8" s="9">
        <f>'# D'!AB7</f>
        <v>0.19374725804511467</v>
      </c>
      <c r="T8" s="2">
        <f>'# D'!AC7</f>
        <v>0.10366666666666724</v>
      </c>
      <c r="U8" s="9">
        <f>'# D'!AD7</f>
        <v>0.1607544427296568</v>
      </c>
      <c r="W8" s="12">
        <f>'T-TEST'!S7</f>
        <v>1.8701997191456951E-5</v>
      </c>
      <c r="X8" s="12">
        <f>'T-TEST'!T7</f>
        <v>1.3284495968037399E-2</v>
      </c>
      <c r="Y8" s="12">
        <f>'T-TEST'!U7</f>
        <v>0.12730584502181888</v>
      </c>
      <c r="Z8" s="12">
        <f>'T-TEST'!V7</f>
        <v>0.1922016270797102</v>
      </c>
      <c r="AB8" s="6" t="str">
        <f t="shared" si="0"/>
        <v>S</v>
      </c>
      <c r="AC8" s="6" t="str">
        <f t="shared" si="1"/>
        <v>N</v>
      </c>
      <c r="AD8" s="6" t="str">
        <f t="shared" si="2"/>
        <v>N</v>
      </c>
      <c r="AE8" s="6" t="str">
        <f t="shared" si="3"/>
        <v>N</v>
      </c>
    </row>
    <row r="9" spans="1:73" x14ac:dyDescent="0.25">
      <c r="A9" s="13" t="str">
        <f>'Raw Data'!A8</f>
        <v>Apo_lipin</v>
      </c>
      <c r="B9" s="13">
        <f>'Raw Data'!B8</f>
        <v>13</v>
      </c>
      <c r="C9" s="13">
        <f>'Raw Data'!C8</f>
        <v>32</v>
      </c>
      <c r="D9" s="13" t="str">
        <f>'Raw Data'!D8</f>
        <v>VTVKELYKGLNPATLSGCID</v>
      </c>
      <c r="E9" s="2">
        <f>'% D'!W8</f>
        <v>7.096666666666664</v>
      </c>
      <c r="F9" s="9">
        <f>'% D'!X8</f>
        <v>1.5403094894323766</v>
      </c>
      <c r="G9" s="2">
        <f>'% D'!Y8</f>
        <v>4.6793333333333251</v>
      </c>
      <c r="H9" s="9">
        <f>'% D'!Z8</f>
        <v>1.363376849705968</v>
      </c>
      <c r="I9" s="2">
        <f>'% D'!AA8</f>
        <v>1.7974999999999852</v>
      </c>
      <c r="J9" s="9">
        <f>'% D'!AB8</f>
        <v>2.8107494552165226</v>
      </c>
      <c r="K9" s="2">
        <f>'% D'!AC8</f>
        <v>0.33433333333333337</v>
      </c>
      <c r="L9" s="9">
        <f>'% D'!AD8</f>
        <v>0.92233166641529973</v>
      </c>
      <c r="N9" s="2">
        <f>'# D'!W8</f>
        <v>1.2063333333333333</v>
      </c>
      <c r="O9" s="9">
        <f>'# D'!X8</f>
        <v>0.26163633356027427</v>
      </c>
      <c r="P9" s="2">
        <f>'# D'!Y8</f>
        <v>0.79600000000000293</v>
      </c>
      <c r="Q9" s="9">
        <f>'# D'!Z8</f>
        <v>0.2313907286412944</v>
      </c>
      <c r="R9" s="2">
        <f>'# D'!AA8</f>
        <v>0.3055000000000021</v>
      </c>
      <c r="S9" s="9">
        <f>'# D'!AB8</f>
        <v>0.47729707730092008</v>
      </c>
      <c r="T9" s="2">
        <f>'# D'!AC8</f>
        <v>5.6666666666668419E-2</v>
      </c>
      <c r="U9" s="9">
        <f>'# D'!AD8</f>
        <v>0.15630200400199445</v>
      </c>
      <c r="W9" s="12">
        <f>'T-TEST'!S8</f>
        <v>3.5065109049237661E-4</v>
      </c>
      <c r="X9" s="12">
        <f>'T-TEST'!T8</f>
        <v>8.7718185354704117E-3</v>
      </c>
      <c r="Y9" s="12">
        <f>'T-TEST'!U8</f>
        <v>0.32383982185349891</v>
      </c>
      <c r="Z9" s="12">
        <f>'T-TEST'!V8</f>
        <v>0.43160912664412465</v>
      </c>
      <c r="AB9" s="6" t="str">
        <f t="shared" si="0"/>
        <v>S</v>
      </c>
      <c r="AC9" s="6" t="str">
        <f t="shared" si="1"/>
        <v>S</v>
      </c>
      <c r="AD9" s="6" t="str">
        <f t="shared" si="2"/>
        <v>N</v>
      </c>
      <c r="AE9" s="6" t="str">
        <f t="shared" si="3"/>
        <v>N</v>
      </c>
    </row>
    <row r="10" spans="1:73" x14ac:dyDescent="0.25">
      <c r="A10" s="13" t="str">
        <f>'Raw Data'!A9</f>
        <v>Apo_lipin</v>
      </c>
      <c r="B10" s="13">
        <f>'Raw Data'!B9</f>
        <v>18</v>
      </c>
      <c r="C10" s="13">
        <f>'Raw Data'!C9</f>
        <v>32</v>
      </c>
      <c r="D10" s="13" t="str">
        <f>'Raw Data'!D9</f>
        <v>LYKGLNPATLSGCID</v>
      </c>
      <c r="E10" s="2">
        <f>'% D'!W9</f>
        <v>1.676333333333325</v>
      </c>
      <c r="F10" s="9">
        <f>'% D'!X9</f>
        <v>0.892028859842942</v>
      </c>
      <c r="G10" s="2">
        <f>'% D'!Y9</f>
        <v>1.1920000000000073</v>
      </c>
      <c r="H10" s="9">
        <f>'% D'!Z9</f>
        <v>1.2651074951278742</v>
      </c>
      <c r="I10" s="2">
        <f>'% D'!AA9</f>
        <v>0.63299999999999557</v>
      </c>
      <c r="J10" s="9">
        <f>'% D'!AB9</f>
        <v>1.1398561312727109</v>
      </c>
      <c r="K10" s="2">
        <f>'% D'!AC9</f>
        <v>-0.28766666666666652</v>
      </c>
      <c r="L10" s="9">
        <f>'% D'!AD9</f>
        <v>1.8890075740938159</v>
      </c>
      <c r="N10" s="2">
        <f>'# D'!W9</f>
        <v>0.20133333333333336</v>
      </c>
      <c r="O10" s="9">
        <f>'# D'!X9</f>
        <v>0.10692562353662242</v>
      </c>
      <c r="P10" s="2">
        <f>'# D'!Y9</f>
        <v>0.14299999999999979</v>
      </c>
      <c r="Q10" s="9">
        <f>'# D'!Z9</f>
        <v>0.15167258299596312</v>
      </c>
      <c r="R10" s="2">
        <f>'# D'!AA9</f>
        <v>7.6000000000000512E-2</v>
      </c>
      <c r="S10" s="9">
        <f>'# D'!AB9</f>
        <v>0.13717871555019018</v>
      </c>
      <c r="T10" s="2">
        <f>'# D'!AC9</f>
        <v>-3.4333333333330884E-2</v>
      </c>
      <c r="U10" s="9">
        <f>'# D'!AD9</f>
        <v>0.22679674371934427</v>
      </c>
      <c r="W10" s="12">
        <f>'T-TEST'!S9</f>
        <v>3.1767837000101315E-2</v>
      </c>
      <c r="X10" s="12">
        <f>'T-TEST'!T9</f>
        <v>0.18153995543065823</v>
      </c>
      <c r="Y10" s="12">
        <f>'T-TEST'!U9</f>
        <v>0.16654932571556783</v>
      </c>
      <c r="Z10" s="12">
        <f>'T-TEST'!V9</f>
        <v>0.74679357493517018</v>
      </c>
      <c r="AB10" s="6" t="str">
        <f t="shared" si="0"/>
        <v>N</v>
      </c>
      <c r="AC10" s="6" t="str">
        <f t="shared" si="1"/>
        <v>N</v>
      </c>
      <c r="AD10" s="6" t="str">
        <f t="shared" si="2"/>
        <v>N</v>
      </c>
      <c r="AE10" s="6" t="str">
        <f t="shared" si="3"/>
        <v>N</v>
      </c>
    </row>
    <row r="11" spans="1:73" x14ac:dyDescent="0.25">
      <c r="A11" s="13" t="str">
        <f>'Raw Data'!A10</f>
        <v>Apo_lipin</v>
      </c>
      <c r="B11" s="13">
        <f>'Raw Data'!B10</f>
        <v>31</v>
      </c>
      <c r="C11" s="13">
        <f>'Raw Data'!C10</f>
        <v>35</v>
      </c>
      <c r="D11" s="13" t="str">
        <f>'Raw Data'!D10</f>
        <v>IDIIV</v>
      </c>
      <c r="E11" s="2">
        <f>'% D'!W10</f>
        <v>-8.5333333333333261E-2</v>
      </c>
      <c r="F11" s="9">
        <f>'% D'!X10</f>
        <v>0.63590433965651982</v>
      </c>
      <c r="G11" s="2">
        <f>'% D'!Y10</f>
        <v>-0.39799999999999991</v>
      </c>
      <c r="H11" s="9">
        <f>'% D'!Z10</f>
        <v>0.64974765806919754</v>
      </c>
      <c r="I11" s="2">
        <f>'% D'!AA10</f>
        <v>0.18200000000000016</v>
      </c>
      <c r="J11" s="9">
        <f>'% D'!AB10</f>
        <v>0.36345288552988525</v>
      </c>
      <c r="K11" s="2">
        <f>'% D'!AC10</f>
        <v>-0.27400000000000002</v>
      </c>
      <c r="L11" s="9">
        <f>'% D'!AD10</f>
        <v>0.41930352808021337</v>
      </c>
      <c r="N11" s="2">
        <f>'# D'!W10</f>
        <v>-2.3333333333333331E-3</v>
      </c>
      <c r="O11" s="9">
        <f>'# D'!X10</f>
        <v>1.8846237095944574E-2</v>
      </c>
      <c r="P11" s="2">
        <f>'# D'!Y10</f>
        <v>-1.1666666666666672E-2</v>
      </c>
      <c r="Q11" s="9">
        <f>'# D'!Z10</f>
        <v>1.9522025809266135E-2</v>
      </c>
      <c r="R11" s="2">
        <f>'# D'!AA10</f>
        <v>5.499999999999991E-3</v>
      </c>
      <c r="S11" s="9">
        <f>'# D'!AB10</f>
        <v>1.0606601717798158E-2</v>
      </c>
      <c r="T11" s="2">
        <f>'# D'!AC10</f>
        <v>-7.9999999999999932E-3</v>
      </c>
      <c r="U11" s="9">
        <f>'# D'!AD10</f>
        <v>1.2585656310161709E-2</v>
      </c>
      <c r="W11" s="12">
        <f>'T-TEST'!S10</f>
        <v>0.78677358924003016</v>
      </c>
      <c r="X11" s="12">
        <f>'T-TEST'!T10</f>
        <v>0.22597586068276912</v>
      </c>
      <c r="Y11" s="12">
        <f>'T-TEST'!U10</f>
        <v>0.20873095723306379</v>
      </c>
      <c r="Z11" s="12">
        <f>'T-TEST'!V10</f>
        <v>0.26315098261001818</v>
      </c>
      <c r="AB11" s="6" t="str">
        <f t="shared" si="0"/>
        <v>N</v>
      </c>
      <c r="AC11" s="6" t="str">
        <f t="shared" si="1"/>
        <v>N</v>
      </c>
      <c r="AD11" s="6" t="str">
        <f t="shared" si="2"/>
        <v>N</v>
      </c>
      <c r="AE11" s="6" t="str">
        <f t="shared" si="3"/>
        <v>N</v>
      </c>
    </row>
    <row r="12" spans="1:73" x14ac:dyDescent="0.25">
      <c r="A12" s="13" t="str">
        <f>'Raw Data'!A11</f>
        <v>Apo_lipin</v>
      </c>
      <c r="B12" s="13">
        <f>'Raw Data'!B11</f>
        <v>32</v>
      </c>
      <c r="C12" s="13">
        <f>'Raw Data'!C11</f>
        <v>36</v>
      </c>
      <c r="D12" s="13" t="str">
        <f>'Raw Data'!D11</f>
        <v>DIIVI</v>
      </c>
      <c r="E12" s="2">
        <f>'% D'!W11</f>
        <v>0.41499999999999992</v>
      </c>
      <c r="F12" s="9">
        <f>'% D'!X11</f>
        <v>0.45378288483237328</v>
      </c>
      <c r="G12" s="2">
        <f>'% D'!Y11</f>
        <v>0.16733333333333356</v>
      </c>
      <c r="H12" s="9">
        <f>'% D'!Z11</f>
        <v>0.57499947392825701</v>
      </c>
      <c r="I12" s="2">
        <f>'% D'!AA11</f>
        <v>0.13500000000000001</v>
      </c>
      <c r="J12" s="9">
        <f>'% D'!AB11</f>
        <v>1.0988439379638946</v>
      </c>
      <c r="K12" s="2">
        <f>'% D'!AC11</f>
        <v>0.77666666666666684</v>
      </c>
      <c r="L12" s="9">
        <f>'% D'!AD11</f>
        <v>1.4020363659786743</v>
      </c>
      <c r="N12" s="2">
        <f>'# D'!W11</f>
        <v>1.2666666666666663E-2</v>
      </c>
      <c r="O12" s="9">
        <f>'# D'!X11</f>
        <v>1.3214574812397052E-2</v>
      </c>
      <c r="P12" s="2">
        <f>'# D'!Y11</f>
        <v>5.3333333333333358E-3</v>
      </c>
      <c r="Q12" s="9">
        <f>'# D'!Z11</f>
        <v>1.7266957737876926E-2</v>
      </c>
      <c r="R12" s="2">
        <f>'# D'!AA11</f>
        <v>4.4999999999999971E-3</v>
      </c>
      <c r="S12" s="9">
        <f>'# D'!AB11</f>
        <v>3.3234018715767727E-2</v>
      </c>
      <c r="T12" s="2">
        <f>'# D'!AC11</f>
        <v>2.3333333333333331E-2</v>
      </c>
      <c r="U12" s="9">
        <f>'# D'!AD11</f>
        <v>4.2233608194202965E-2</v>
      </c>
      <c r="W12" s="12">
        <f>'T-TEST'!S11</f>
        <v>0.13781973122307747</v>
      </c>
      <c r="X12" s="12">
        <f>'T-TEST'!T11</f>
        <v>0.61315269854226029</v>
      </c>
      <c r="Y12" s="12">
        <f>'T-TEST'!U11</f>
        <v>0.99081161715815202</v>
      </c>
      <c r="Z12" s="12">
        <f>'T-TEST'!V11</f>
        <v>0.24867315779219903</v>
      </c>
      <c r="AB12" s="6" t="str">
        <f t="shared" si="0"/>
        <v>N</v>
      </c>
      <c r="AC12" s="6" t="str">
        <f t="shared" si="1"/>
        <v>N</v>
      </c>
      <c r="AD12" s="6" t="str">
        <f t="shared" si="2"/>
        <v>N</v>
      </c>
      <c r="AE12" s="6" t="str">
        <f t="shared" si="3"/>
        <v>N</v>
      </c>
    </row>
    <row r="13" spans="1:73" x14ac:dyDescent="0.25">
      <c r="A13" s="13" t="str">
        <f>'Raw Data'!A12</f>
        <v>Apo_lipin</v>
      </c>
      <c r="B13" s="13">
        <f>'Raw Data'!B12</f>
        <v>33</v>
      </c>
      <c r="C13" s="13">
        <f>'Raw Data'!C12</f>
        <v>43</v>
      </c>
      <c r="D13" s="13" t="str">
        <f>'Raw Data'!D12</f>
        <v>IIVIRQPNGSL</v>
      </c>
      <c r="E13" s="2">
        <f>'% D'!W12</f>
        <v>0.45866666666666589</v>
      </c>
      <c r="F13" s="9">
        <f>'% D'!X12</f>
        <v>0.45665279316119695</v>
      </c>
      <c r="G13" s="2">
        <f>'% D'!Y12</f>
        <v>1.2929999999999957</v>
      </c>
      <c r="H13" s="9">
        <f>'% D'!Z12</f>
        <v>1.1653334050412503</v>
      </c>
      <c r="I13" s="2">
        <f>'% D'!AA12</f>
        <v>-0.85950000000000415</v>
      </c>
      <c r="J13" s="9">
        <f>'% D'!AB12</f>
        <v>0.81670833227046824</v>
      </c>
      <c r="K13" s="2">
        <f>'% D'!AC12</f>
        <v>-0.10966666666666214</v>
      </c>
      <c r="L13" s="9">
        <f>'% D'!AD12</f>
        <v>1.0948234544084057</v>
      </c>
      <c r="N13" s="2">
        <f>'# D'!W12</f>
        <v>3.6666666666666847E-2</v>
      </c>
      <c r="O13" s="9">
        <f>'# D'!X12</f>
        <v>3.6300736361068009E-2</v>
      </c>
      <c r="P13" s="2">
        <f>'# D'!Y12</f>
        <v>0.1033333333333335</v>
      </c>
      <c r="Q13" s="9">
        <f>'# D'!Z12</f>
        <v>9.2971967072848716E-2</v>
      </c>
      <c r="R13" s="2">
        <f>'# D'!AA12</f>
        <v>-6.899999999999995E-2</v>
      </c>
      <c r="S13" s="9">
        <f>'# D'!AB12</f>
        <v>6.5053823869162433E-2</v>
      </c>
      <c r="T13" s="2">
        <f>'# D'!AC12</f>
        <v>-8.9999999999994529E-3</v>
      </c>
      <c r="U13" s="9">
        <f>'# D'!AD12</f>
        <v>8.7732913690487593E-2</v>
      </c>
      <c r="W13" s="12">
        <f>'T-TEST'!S12</f>
        <v>7.2968684774615017E-2</v>
      </c>
      <c r="X13" s="12">
        <f>'T-TEST'!T12</f>
        <v>5.3232858753784702E-2</v>
      </c>
      <c r="Y13" s="12">
        <f>'T-TEST'!U12</f>
        <v>0.26758148537720161</v>
      </c>
      <c r="Z13" s="12">
        <f>'T-TEST'!V12</f>
        <v>0.82185725995601711</v>
      </c>
      <c r="AB13" s="6" t="str">
        <f t="shared" si="0"/>
        <v>N</v>
      </c>
      <c r="AC13" s="6" t="str">
        <f t="shared" si="1"/>
        <v>N</v>
      </c>
      <c r="AD13" s="6" t="str">
        <f t="shared" si="2"/>
        <v>N</v>
      </c>
      <c r="AE13" s="6" t="str">
        <f t="shared" si="3"/>
        <v>N</v>
      </c>
    </row>
    <row r="14" spans="1:73" x14ac:dyDescent="0.25">
      <c r="A14" s="13" t="str">
        <f>'Raw Data'!A13</f>
        <v>Apo_lipin</v>
      </c>
      <c r="B14" s="13">
        <f>'Raw Data'!B13</f>
        <v>33</v>
      </c>
      <c r="C14" s="13">
        <f>'Raw Data'!C13</f>
        <v>52</v>
      </c>
      <c r="D14" s="13" t="str">
        <f>'Raw Data'!D13</f>
        <v>IIVIRQPNGSLQCSPFHVRF</v>
      </c>
      <c r="E14" s="2">
        <f>'% D'!W13</f>
        <v>0.19866666666666699</v>
      </c>
      <c r="F14" s="9">
        <f>'% D'!X13</f>
        <v>0.55812202534372291</v>
      </c>
      <c r="G14" s="2">
        <f>'% D'!Y13</f>
        <v>0.94066666666666698</v>
      </c>
      <c r="H14" s="9">
        <f>'% D'!Z13</f>
        <v>0.40931299304181901</v>
      </c>
      <c r="I14" s="2">
        <f>'% D'!AA13</f>
        <v>-0.17249999999999943</v>
      </c>
      <c r="J14" s="9">
        <f>'% D'!AB13</f>
        <v>0.65265955903518469</v>
      </c>
      <c r="K14" s="2">
        <f>'% D'!AC13</f>
        <v>4.5333333333331893E-2</v>
      </c>
      <c r="L14" s="9">
        <f>'% D'!AD13</f>
        <v>1.7578241069140603</v>
      </c>
      <c r="N14" s="2">
        <f>'# D'!W13</f>
        <v>3.1666666666666732E-2</v>
      </c>
      <c r="O14" s="9">
        <f>'# D'!X13</f>
        <v>8.9856484810705961E-2</v>
      </c>
      <c r="P14" s="2">
        <f>'# D'!Y13</f>
        <v>0.15033333333333321</v>
      </c>
      <c r="Q14" s="9">
        <f>'# D'!Z13</f>
        <v>6.5787654918242955E-2</v>
      </c>
      <c r="R14" s="2">
        <f>'# D'!AA13</f>
        <v>-2.8000000000000025E-2</v>
      </c>
      <c r="S14" s="9">
        <f>'# D'!AB13</f>
        <v>0.10465180361560944</v>
      </c>
      <c r="T14" s="2">
        <f>'# D'!AC13</f>
        <v>7.6666666666667105E-3</v>
      </c>
      <c r="U14" s="9">
        <f>'# D'!AD13</f>
        <v>0.28101891139859708</v>
      </c>
      <c r="W14" s="12">
        <f>'T-TEST'!S13</f>
        <v>0.4561112674364724</v>
      </c>
      <c r="X14" s="12">
        <f>'T-TEST'!T13</f>
        <v>8.7332529434335868E-3</v>
      </c>
      <c r="Y14" s="12">
        <f>'T-TEST'!U13</f>
        <v>0.59746225925469365</v>
      </c>
      <c r="Z14" s="12">
        <f>'T-TEST'!V13</f>
        <v>0.95011448636795093</v>
      </c>
      <c r="AB14" s="6" t="str">
        <f t="shared" si="0"/>
        <v>N</v>
      </c>
      <c r="AC14" s="6" t="str">
        <f t="shared" si="1"/>
        <v>N</v>
      </c>
      <c r="AD14" s="6" t="str">
        <f t="shared" si="2"/>
        <v>N</v>
      </c>
      <c r="AE14" s="6" t="str">
        <f t="shared" si="3"/>
        <v>N</v>
      </c>
    </row>
    <row r="15" spans="1:73" x14ac:dyDescent="0.25">
      <c r="A15" s="13" t="str">
        <f>'Raw Data'!A14</f>
        <v>Apo_lipin</v>
      </c>
      <c r="B15" s="13">
        <f>'Raw Data'!B14</f>
        <v>33</v>
      </c>
      <c r="C15" s="13">
        <f>'Raw Data'!C14</f>
        <v>55</v>
      </c>
      <c r="D15" s="13" t="str">
        <f>'Raw Data'!D14</f>
        <v>IIVIRQPNGSLQCSPFHVRFGKM</v>
      </c>
      <c r="E15" s="2">
        <f>'% D'!W14</f>
        <v>0.75366666666666582</v>
      </c>
      <c r="F15" s="9">
        <f>'% D'!X14</f>
        <v>0.76974846361677796</v>
      </c>
      <c r="G15" s="2">
        <f>'% D'!Y14</f>
        <v>0.49533333333333118</v>
      </c>
      <c r="H15" s="9">
        <f>'% D'!Z14</f>
        <v>0.90486876170000508</v>
      </c>
      <c r="I15" s="2">
        <f>'% D'!AA14</f>
        <v>0.12650000000000006</v>
      </c>
      <c r="J15" s="9">
        <f>'% D'!AB14</f>
        <v>0.27647875144393885</v>
      </c>
      <c r="K15" s="2">
        <f>'% D'!AC14</f>
        <v>3.7666666666666515E-2</v>
      </c>
      <c r="L15" s="9">
        <f>'% D'!AD14</f>
        <v>1.1402888578859878</v>
      </c>
      <c r="N15" s="2">
        <f>'# D'!W14</f>
        <v>0.14333333333333376</v>
      </c>
      <c r="O15" s="9">
        <f>'# D'!X14</f>
        <v>0.1462538081538107</v>
      </c>
      <c r="P15" s="2">
        <f>'# D'!Y14</f>
        <v>9.4333333333333158E-2</v>
      </c>
      <c r="Q15" s="9">
        <f>'# D'!Z14</f>
        <v>0.17225302211998053</v>
      </c>
      <c r="R15" s="2">
        <f>'# D'!AA14</f>
        <v>2.3500000000000298E-2</v>
      </c>
      <c r="S15" s="9">
        <f>'# D'!AB14</f>
        <v>5.3033008588990564E-2</v>
      </c>
      <c r="T15" s="2">
        <f>'# D'!AC14</f>
        <v>7.333333333334302E-3</v>
      </c>
      <c r="U15" s="9">
        <f>'# D'!AD14</f>
        <v>0.21685918342133556</v>
      </c>
      <c r="W15" s="12">
        <f>'T-TEST'!S14</f>
        <v>9.1395411821849473E-2</v>
      </c>
      <c r="X15" s="12">
        <f>'T-TEST'!T14</f>
        <v>0.38305846944635286</v>
      </c>
      <c r="Y15" s="12">
        <f>'T-TEST'!U14</f>
        <v>0.61417582813660188</v>
      </c>
      <c r="Z15" s="12">
        <f>'T-TEST'!V14</f>
        <v>0.93928214966340595</v>
      </c>
      <c r="AB15" s="6" t="str">
        <f t="shared" si="0"/>
        <v>N</v>
      </c>
      <c r="AC15" s="6" t="str">
        <f t="shared" si="1"/>
        <v>N</v>
      </c>
      <c r="AD15" s="6" t="str">
        <f t="shared" si="2"/>
        <v>N</v>
      </c>
      <c r="AE15" s="6" t="str">
        <f t="shared" si="3"/>
        <v>N</v>
      </c>
    </row>
    <row r="16" spans="1:73" x14ac:dyDescent="0.25">
      <c r="A16" s="13" t="str">
        <f>'Raw Data'!A15</f>
        <v>Apo_lipin</v>
      </c>
      <c r="B16" s="13">
        <f>'Raw Data'!B15</f>
        <v>33</v>
      </c>
      <c r="C16" s="13">
        <f>'Raw Data'!C15</f>
        <v>58</v>
      </c>
      <c r="D16" s="13" t="str">
        <f>'Raw Data'!D15</f>
        <v>IIVIRQPNGSLQCSPFHVRFGKMGVL</v>
      </c>
      <c r="E16" s="2">
        <f>'% D'!W15</f>
        <v>0.60666666666666913</v>
      </c>
      <c r="F16" s="9">
        <f>'% D'!X15</f>
        <v>0.87783844466128613</v>
      </c>
      <c r="G16" s="2">
        <f>'% D'!Y15</f>
        <v>0.48366666666666802</v>
      </c>
      <c r="H16" s="9">
        <f>'% D'!Z15</f>
        <v>0.66669962467048238</v>
      </c>
      <c r="I16" s="2">
        <f>'% D'!AA15</f>
        <v>0.56899999999999906</v>
      </c>
      <c r="J16" s="9">
        <f>'% D'!AB15</f>
        <v>0.46386204845837431</v>
      </c>
      <c r="K16" s="2">
        <f>'% D'!AC15</f>
        <v>-1.566666666666805E-2</v>
      </c>
      <c r="L16" s="9">
        <f>'% D'!AD15</f>
        <v>1.1903963912110513</v>
      </c>
      <c r="N16" s="2">
        <f>'# D'!W15</f>
        <v>0.13333333333333375</v>
      </c>
      <c r="O16" s="9">
        <f>'# D'!X15</f>
        <v>0.1936022821421487</v>
      </c>
      <c r="P16" s="2">
        <f>'# D'!Y15</f>
        <v>0.10666666666666558</v>
      </c>
      <c r="Q16" s="9">
        <f>'# D'!Z15</f>
        <v>0.14688930382297236</v>
      </c>
      <c r="R16" s="2">
        <f>'# D'!AA15</f>
        <v>0.125</v>
      </c>
      <c r="S16" s="9">
        <f>'# D'!AB15</f>
        <v>0.10182337649086293</v>
      </c>
      <c r="T16" s="2">
        <f>'# D'!AC15</f>
        <v>-3.0000000000001137E-3</v>
      </c>
      <c r="U16" s="9">
        <f>'# D'!AD15</f>
        <v>0.26215740255446263</v>
      </c>
      <c r="W16" s="12">
        <f>'T-TEST'!S15</f>
        <v>0.20847711433301433</v>
      </c>
      <c r="X16" s="12">
        <f>'T-TEST'!T15</f>
        <v>0.26063987942549011</v>
      </c>
      <c r="Y16" s="12">
        <f>'T-TEST'!U15</f>
        <v>7.1124981574857402E-2</v>
      </c>
      <c r="Z16" s="12">
        <f>'T-TEST'!V15</f>
        <v>0.97899100712437903</v>
      </c>
      <c r="AB16" s="6" t="str">
        <f t="shared" si="0"/>
        <v>N</v>
      </c>
      <c r="AC16" s="6" t="str">
        <f t="shared" si="1"/>
        <v>N</v>
      </c>
      <c r="AD16" s="6" t="str">
        <f t="shared" si="2"/>
        <v>N</v>
      </c>
      <c r="AE16" s="6" t="str">
        <f t="shared" si="3"/>
        <v>N</v>
      </c>
    </row>
    <row r="17" spans="1:31" x14ac:dyDescent="0.25">
      <c r="A17" s="13" t="str">
        <f>'Raw Data'!A16</f>
        <v>Apo_lipin</v>
      </c>
      <c r="B17" s="13">
        <f>'Raw Data'!B16</f>
        <v>34</v>
      </c>
      <c r="C17" s="13">
        <f>'Raw Data'!C16</f>
        <v>43</v>
      </c>
      <c r="D17" s="13" t="str">
        <f>'Raw Data'!D16</f>
        <v>IVIRQPNGSL</v>
      </c>
      <c r="E17" s="2">
        <f>'% D'!W16</f>
        <v>1.6773333333333333</v>
      </c>
      <c r="F17" s="9">
        <f>'% D'!X16</f>
        <v>0.65527985089416108</v>
      </c>
      <c r="G17" s="2">
        <f>'% D'!Y16</f>
        <v>1.7666666666666657</v>
      </c>
      <c r="H17" s="9">
        <f>'% D'!Z16</f>
        <v>1.6284433763718815</v>
      </c>
      <c r="I17" s="2">
        <f>'% D'!AA16</f>
        <v>0.77000000000000313</v>
      </c>
      <c r="J17" s="9">
        <f>'% D'!AB16</f>
        <v>1.6178603153548234</v>
      </c>
      <c r="K17" s="2">
        <f>'% D'!AC16</f>
        <v>0.56533333333332791</v>
      </c>
      <c r="L17" s="9">
        <f>'% D'!AD16</f>
        <v>1.6579491129686978</v>
      </c>
      <c r="N17" s="2">
        <f>'# D'!W16</f>
        <v>0.11699999999999999</v>
      </c>
      <c r="O17" s="9">
        <f>'# D'!X16</f>
        <v>4.6033056288298249E-2</v>
      </c>
      <c r="P17" s="2">
        <f>'# D'!Y16</f>
        <v>0.12366666666666637</v>
      </c>
      <c r="Q17" s="9">
        <f>'# D'!Z16</f>
        <v>0.11387387419250063</v>
      </c>
      <c r="R17" s="2">
        <f>'# D'!AA16</f>
        <v>5.3999999999999826E-2</v>
      </c>
      <c r="S17" s="9">
        <f>'# D'!AB16</f>
        <v>0.1131370849898474</v>
      </c>
      <c r="T17" s="2">
        <f>'# D'!AC16</f>
        <v>3.9666666666667183E-2</v>
      </c>
      <c r="U17" s="9">
        <f>'# D'!AD16</f>
        <v>0.11632565692911007</v>
      </c>
      <c r="W17" s="12">
        <f>'T-TEST'!S16</f>
        <v>6.0915921535296073E-3</v>
      </c>
      <c r="X17" s="12">
        <f>'T-TEST'!T16</f>
        <v>5.6384028783697859E-2</v>
      </c>
      <c r="Y17" s="12">
        <f>'T-TEST'!U16</f>
        <v>0.86607099041961655</v>
      </c>
      <c r="Z17" s="12">
        <f>'T-TEST'!V16</f>
        <v>0.55636363345042461</v>
      </c>
      <c r="AB17" s="6" t="str">
        <f t="shared" si="0"/>
        <v>N</v>
      </c>
      <c r="AC17" s="6" t="str">
        <f t="shared" si="1"/>
        <v>N</v>
      </c>
      <c r="AD17" s="6" t="str">
        <f t="shared" si="2"/>
        <v>N</v>
      </c>
      <c r="AE17" s="6" t="str">
        <f t="shared" si="3"/>
        <v>N</v>
      </c>
    </row>
    <row r="18" spans="1:31" x14ac:dyDescent="0.25">
      <c r="A18" s="13" t="str">
        <f>'Raw Data'!A17</f>
        <v>Apo_lipin</v>
      </c>
      <c r="B18" s="13">
        <f>'Raw Data'!B17</f>
        <v>34</v>
      </c>
      <c r="C18" s="13">
        <f>'Raw Data'!C17</f>
        <v>55</v>
      </c>
      <c r="D18" s="13" t="str">
        <f>'Raw Data'!D17</f>
        <v>IVIRQPNGSLQCSPFHVRFGKM</v>
      </c>
      <c r="E18" s="2">
        <f>'% D'!W17</f>
        <v>1.1013333333333346</v>
      </c>
      <c r="F18" s="9">
        <f>'% D'!X17</f>
        <v>0.65998152873754634</v>
      </c>
      <c r="G18" s="2">
        <f>'% D'!Y17</f>
        <v>1.2259999999999991</v>
      </c>
      <c r="H18" s="9">
        <f>'% D'!Z17</f>
        <v>0.90512739547312904</v>
      </c>
      <c r="I18" s="2">
        <f>'% D'!AA17</f>
        <v>-0.54099999999999682</v>
      </c>
      <c r="J18" s="9">
        <f>'% D'!AB17</f>
        <v>0.23475945135393431</v>
      </c>
      <c r="K18" s="2">
        <f>'% D'!AC17</f>
        <v>-0.65966666666666285</v>
      </c>
      <c r="L18" s="9">
        <f>'% D'!AD17</f>
        <v>0.76998394748513055</v>
      </c>
      <c r="N18" s="2">
        <f>'# D'!W17</f>
        <v>0.19833333333333281</v>
      </c>
      <c r="O18" s="9">
        <f>'# D'!X17</f>
        <v>0.11898885404167565</v>
      </c>
      <c r="P18" s="2">
        <f>'# D'!Y17</f>
        <v>0.22100000000000009</v>
      </c>
      <c r="Q18" s="9">
        <f>'# D'!Z17</f>
        <v>0.16288417370002156</v>
      </c>
      <c r="R18" s="2">
        <f>'# D'!AA17</f>
        <v>-9.7999999999999865E-2</v>
      </c>
      <c r="S18" s="9">
        <f>'# D'!AB17</f>
        <v>4.2426406871193201E-2</v>
      </c>
      <c r="T18" s="2">
        <f>'# D'!AC17</f>
        <v>-0.11899999999999977</v>
      </c>
      <c r="U18" s="9">
        <f>'# D'!AD17</f>
        <v>0.13858937577737335</v>
      </c>
      <c r="W18" s="12">
        <f>'T-TEST'!S17</f>
        <v>5.8332392693050399E-2</v>
      </c>
      <c r="X18" s="12">
        <f>'T-TEST'!T17</f>
        <v>8.0316204540766614E-2</v>
      </c>
      <c r="Y18" s="12">
        <f>'T-TEST'!U17</f>
        <v>0.10052020592454741</v>
      </c>
      <c r="Z18" s="12">
        <f>'T-TEST'!V17</f>
        <v>0.25061635340288363</v>
      </c>
      <c r="AB18" s="6" t="str">
        <f t="shared" si="0"/>
        <v>N</v>
      </c>
      <c r="AC18" s="6" t="str">
        <f t="shared" si="1"/>
        <v>N</v>
      </c>
      <c r="AD18" s="6" t="str">
        <f t="shared" si="2"/>
        <v>N</v>
      </c>
      <c r="AE18" s="6" t="str">
        <f t="shared" si="3"/>
        <v>N</v>
      </c>
    </row>
    <row r="19" spans="1:31" x14ac:dyDescent="0.25">
      <c r="A19" s="13" t="str">
        <f>'Raw Data'!A18</f>
        <v>Apo_lipin</v>
      </c>
      <c r="B19" s="13">
        <f>'Raw Data'!B18</f>
        <v>34</v>
      </c>
      <c r="C19" s="13">
        <f>'Raw Data'!C18</f>
        <v>58</v>
      </c>
      <c r="D19" s="13" t="str">
        <f>'Raw Data'!D18</f>
        <v>IVIRQPNGSLQCSPFHVRFGKMGVL</v>
      </c>
      <c r="E19" s="2">
        <f>'% D'!W18</f>
        <v>0.38266666666666538</v>
      </c>
      <c r="F19" s="9">
        <f>'% D'!X18</f>
        <v>0.5773580674859381</v>
      </c>
      <c r="G19" s="2">
        <f>'% D'!Y18</f>
        <v>0.59399999999999764</v>
      </c>
      <c r="H19" s="9">
        <f>'% D'!Z18</f>
        <v>1.0668369528850934</v>
      </c>
      <c r="I19" s="2">
        <f>'% D'!AA18</f>
        <v>8.7499999999998579E-2</v>
      </c>
      <c r="J19" s="9">
        <f>'% D'!AB18</f>
        <v>0.81246569158334381</v>
      </c>
      <c r="K19" s="2">
        <f>'% D'!AC18</f>
        <v>-0.21633333333332772</v>
      </c>
      <c r="L19" s="9">
        <f>'% D'!AD18</f>
        <v>1.7363985059872877</v>
      </c>
      <c r="N19" s="2">
        <f>'# D'!W18</f>
        <v>8.0666666666666664E-2</v>
      </c>
      <c r="O19" s="9">
        <f>'# D'!X18</f>
        <v>0.12125615053874708</v>
      </c>
      <c r="P19" s="2">
        <f>'# D'!Y18</f>
        <v>0.12466666666666626</v>
      </c>
      <c r="Q19" s="9">
        <f>'# D'!Z18</f>
        <v>0.22389035848256536</v>
      </c>
      <c r="R19" s="2">
        <f>'# D'!AA18</f>
        <v>1.9000000000000128E-2</v>
      </c>
      <c r="S19" s="9">
        <f>'# D'!AB18</f>
        <v>0.17111984104714387</v>
      </c>
      <c r="T19" s="2">
        <f>'# D'!AC18</f>
        <v>-4.5333333333332781E-2</v>
      </c>
      <c r="U19" s="9">
        <f>'# D'!AD18</f>
        <v>0.36466521291416287</v>
      </c>
      <c r="W19" s="12">
        <f>'T-TEST'!S18</f>
        <v>0.26452589631241341</v>
      </c>
      <c r="X19" s="12">
        <f>'T-TEST'!T18</f>
        <v>0.33523835008848291</v>
      </c>
      <c r="Y19" s="12">
        <f>'T-TEST'!U18</f>
        <v>0.76079155480513116</v>
      </c>
      <c r="Z19" s="12">
        <f>'T-TEST'!V18</f>
        <v>0.77635497979655921</v>
      </c>
      <c r="AB19" s="6" t="str">
        <f t="shared" si="0"/>
        <v>N</v>
      </c>
      <c r="AC19" s="6" t="str">
        <f t="shared" si="1"/>
        <v>N</v>
      </c>
      <c r="AD19" s="6" t="str">
        <f t="shared" si="2"/>
        <v>N</v>
      </c>
      <c r="AE19" s="6" t="str">
        <f t="shared" si="3"/>
        <v>N</v>
      </c>
    </row>
    <row r="20" spans="1:31" x14ac:dyDescent="0.25">
      <c r="A20" s="13" t="str">
        <f>'Raw Data'!A19</f>
        <v>Apo_lipin</v>
      </c>
      <c r="B20" s="13">
        <f>'Raw Data'!B19</f>
        <v>36</v>
      </c>
      <c r="C20" s="13">
        <f>'Raw Data'!C19</f>
        <v>52</v>
      </c>
      <c r="D20" s="13" t="str">
        <f>'Raw Data'!D19</f>
        <v>IRQPNGSLQCSPFHVRF</v>
      </c>
      <c r="E20" s="2">
        <f>'% D'!W19</f>
        <v>1.3286666666666669</v>
      </c>
      <c r="F20" s="9">
        <f>'% D'!X19</f>
        <v>1.2486462970565533</v>
      </c>
      <c r="G20" s="2">
        <f>'% D'!Y19</f>
        <v>0.93199999999999861</v>
      </c>
      <c r="H20" s="9">
        <f>'% D'!Z19</f>
        <v>1.1506365824084683</v>
      </c>
      <c r="I20" s="2">
        <f>'% D'!AA19</f>
        <v>0.46450000000000102</v>
      </c>
      <c r="J20" s="9">
        <f>'% D'!AB19</f>
        <v>0.51830927060973975</v>
      </c>
      <c r="K20" s="2">
        <f>'% D'!AC19</f>
        <v>0.19999999999999574</v>
      </c>
      <c r="L20" s="9">
        <f>'% D'!AD19</f>
        <v>1.9773172837533948</v>
      </c>
      <c r="N20" s="2">
        <f>'# D'!W19</f>
        <v>0.17266666666666675</v>
      </c>
      <c r="O20" s="9">
        <f>'# D'!X19</f>
        <v>0.16204608961630726</v>
      </c>
      <c r="P20" s="2">
        <f>'# D'!Y19</f>
        <v>0.12133333333333329</v>
      </c>
      <c r="Q20" s="9">
        <f>'# D'!Z19</f>
        <v>0.14941451915461607</v>
      </c>
      <c r="R20" s="2">
        <f>'# D'!AA19</f>
        <v>6.0000000000000497E-2</v>
      </c>
      <c r="S20" s="9">
        <f>'# D'!AB19</f>
        <v>6.7882250993908627E-2</v>
      </c>
      <c r="T20" s="2">
        <f>'# D'!AC19</f>
        <v>2.6000000000000245E-2</v>
      </c>
      <c r="U20" s="9">
        <f>'# D'!AD19</f>
        <v>0.25759661914187015</v>
      </c>
      <c r="W20" s="12">
        <f>'T-TEST'!S19</f>
        <v>6.1573546230295123E-2</v>
      </c>
      <c r="X20" s="12">
        <f>'T-TEST'!T19</f>
        <v>0.11827362483671421</v>
      </c>
      <c r="Y20" s="12">
        <f>'T-TEST'!U19</f>
        <v>0.14320290047771983</v>
      </c>
      <c r="Z20" s="12">
        <f>'T-TEST'!V19</f>
        <v>0.83306532123084021</v>
      </c>
      <c r="AB20" s="6" t="str">
        <f t="shared" si="0"/>
        <v>N</v>
      </c>
      <c r="AC20" s="6" t="str">
        <f t="shared" si="1"/>
        <v>N</v>
      </c>
      <c r="AD20" s="6" t="str">
        <f t="shared" si="2"/>
        <v>N</v>
      </c>
      <c r="AE20" s="6" t="str">
        <f t="shared" si="3"/>
        <v>N</v>
      </c>
    </row>
    <row r="21" spans="1:31" x14ac:dyDescent="0.25">
      <c r="A21" s="13" t="str">
        <f>'Raw Data'!A20</f>
        <v>Apo_lipin</v>
      </c>
      <c r="B21" s="13">
        <f>'Raw Data'!B20</f>
        <v>36</v>
      </c>
      <c r="C21" s="13">
        <f>'Raw Data'!C20</f>
        <v>58</v>
      </c>
      <c r="D21" s="13" t="str">
        <f>'Raw Data'!D20</f>
        <v>IRQPNGSLQCSPFHVRFGKMGVL</v>
      </c>
      <c r="E21" s="2">
        <f>'% D'!W20</f>
        <v>0.50733333333333164</v>
      </c>
      <c r="F21" s="9">
        <f>'% D'!X20</f>
        <v>1.0401530188506771</v>
      </c>
      <c r="G21" s="2">
        <f>'% D'!Y20</f>
        <v>0.90366666666666617</v>
      </c>
      <c r="H21" s="9">
        <f>'% D'!Z20</f>
        <v>0.78001366217365975</v>
      </c>
      <c r="I21" s="2">
        <f>'% D'!AA20</f>
        <v>-0.15199999999999747</v>
      </c>
      <c r="J21" s="9">
        <f>'% D'!AB20</f>
        <v>0.99560634791065983</v>
      </c>
      <c r="K21" s="2">
        <f>'% D'!AC20</f>
        <v>-0.3403333333333336</v>
      </c>
      <c r="L21" s="9">
        <f>'% D'!AD20</f>
        <v>1.0442118160336287</v>
      </c>
      <c r="N21" s="2">
        <f>'# D'!W20</f>
        <v>9.6666666666666679E-2</v>
      </c>
      <c r="O21" s="9">
        <f>'# D'!X20</f>
        <v>0.1974337098316771</v>
      </c>
      <c r="P21" s="2">
        <f>'# D'!Y20</f>
        <v>0.17166666666666686</v>
      </c>
      <c r="Q21" s="9">
        <f>'# D'!Z20</f>
        <v>0.1484070521250283</v>
      </c>
      <c r="R21" s="2">
        <f>'# D'!AA20</f>
        <v>-2.8999999999999915E-2</v>
      </c>
      <c r="S21" s="9">
        <f>'# D'!AB20</f>
        <v>0.18950461735799523</v>
      </c>
      <c r="T21" s="2">
        <f>'# D'!AC20</f>
        <v>-6.4666666666667538E-2</v>
      </c>
      <c r="U21" s="9">
        <f>'# D'!AD20</f>
        <v>0.19891862369994251</v>
      </c>
      <c r="W21" s="12">
        <f>'T-TEST'!S20</f>
        <v>0.30666015141183672</v>
      </c>
      <c r="X21" s="12">
        <f>'T-TEST'!T20</f>
        <v>0.11908033414649666</v>
      </c>
      <c r="Y21" s="12">
        <f>'T-TEST'!U20</f>
        <v>0.80546973153922274</v>
      </c>
      <c r="Z21" s="12">
        <f>'T-TEST'!V20</f>
        <v>0.47413076919899977</v>
      </c>
      <c r="AB21" s="6" t="str">
        <f t="shared" si="0"/>
        <v>N</v>
      </c>
      <c r="AC21" s="6" t="str">
        <f t="shared" si="1"/>
        <v>N</v>
      </c>
      <c r="AD21" s="6" t="str">
        <f t="shared" si="2"/>
        <v>N</v>
      </c>
      <c r="AE21" s="6" t="str">
        <f t="shared" si="3"/>
        <v>N</v>
      </c>
    </row>
    <row r="22" spans="1:31" ht="18" customHeight="1" x14ac:dyDescent="0.25">
      <c r="A22" s="13" t="str">
        <f>'Raw Data'!A21</f>
        <v>Apo_lipin</v>
      </c>
      <c r="B22" s="13">
        <f>'Raw Data'!B21</f>
        <v>44</v>
      </c>
      <c r="C22" s="13">
        <f>'Raw Data'!C21</f>
        <v>58</v>
      </c>
      <c r="D22" s="13" t="str">
        <f>'Raw Data'!D21</f>
        <v>QCSPFHVRFGKMGVL</v>
      </c>
      <c r="E22" s="2">
        <f>'% D'!W21</f>
        <v>1.075333333333333</v>
      </c>
      <c r="F22" s="9">
        <f>'% D'!X21</f>
        <v>1.1590246511964093</v>
      </c>
      <c r="G22" s="2">
        <f>'% D'!Y21</f>
        <v>0.28933333333333167</v>
      </c>
      <c r="H22" s="9">
        <f>'% D'!Z21</f>
        <v>0.73600318311775537</v>
      </c>
      <c r="I22" s="2">
        <f>'% D'!AA21</f>
        <v>2.7000000000001023E-2</v>
      </c>
      <c r="J22" s="9">
        <f>'% D'!AB21</f>
        <v>0.85277077811097857</v>
      </c>
      <c r="K22" s="2">
        <f>'% D'!AC21</f>
        <v>-0.24333333333332519</v>
      </c>
      <c r="L22" s="9">
        <f>'% D'!AD21</f>
        <v>0.89351267008565771</v>
      </c>
      <c r="N22" s="2">
        <f>'# D'!W21</f>
        <v>0.129</v>
      </c>
      <c r="O22" s="9">
        <f>'# D'!X21</f>
        <v>0.13899855819151177</v>
      </c>
      <c r="P22" s="2">
        <f>'# D'!Y21</f>
        <v>3.4999999999999698E-2</v>
      </c>
      <c r="Q22" s="9">
        <f>'# D'!Z21</f>
        <v>8.8414747324093226E-2</v>
      </c>
      <c r="R22" s="2">
        <f>'# D'!AA21</f>
        <v>3.0000000000001137E-3</v>
      </c>
      <c r="S22" s="9">
        <f>'# D'!AB21</f>
        <v>0.10182337649086293</v>
      </c>
      <c r="T22" s="2">
        <f>'# D'!AC21</f>
        <v>-2.9333333333332767E-2</v>
      </c>
      <c r="U22" s="9">
        <f>'# D'!AD21</f>
        <v>0.10665548887769541</v>
      </c>
      <c r="W22" s="12">
        <f>'T-TEST'!S21</f>
        <v>9.2236257104400324E-2</v>
      </c>
      <c r="X22" s="12">
        <f>'T-TEST'!T21</f>
        <v>0.38713446138045049</v>
      </c>
      <c r="Y22" s="12">
        <f>'T-TEST'!U21</f>
        <v>0.65421634908293791</v>
      </c>
      <c r="Z22" s="12">
        <f>'T-TEST'!V21</f>
        <v>0.5589028535820777</v>
      </c>
      <c r="AB22" s="6" t="str">
        <f t="shared" si="0"/>
        <v>N</v>
      </c>
      <c r="AC22" s="6" t="str">
        <f t="shared" si="1"/>
        <v>N</v>
      </c>
      <c r="AD22" s="6" t="str">
        <f t="shared" si="2"/>
        <v>N</v>
      </c>
      <c r="AE22" s="6" t="str">
        <f t="shared" si="3"/>
        <v>N</v>
      </c>
    </row>
    <row r="23" spans="1:31" x14ac:dyDescent="0.25">
      <c r="A23" s="13" t="str">
        <f>'Raw Data'!A22</f>
        <v>Apo_lipin</v>
      </c>
      <c r="B23" s="13">
        <f>'Raw Data'!B22</f>
        <v>56</v>
      </c>
      <c r="C23" s="13">
        <f>'Raw Data'!C22</f>
        <v>66</v>
      </c>
      <c r="D23" s="13" t="str">
        <f>'Raw Data'!D22</f>
        <v>GVLRSREKVVD</v>
      </c>
      <c r="E23" s="2">
        <f>'% D'!W22</f>
        <v>0.64666666666666117</v>
      </c>
      <c r="F23" s="9">
        <f>'% D'!X22</f>
        <v>2.4152161665917808</v>
      </c>
      <c r="G23" s="2">
        <f>'% D'!Y22</f>
        <v>-0.16799999999999216</v>
      </c>
      <c r="H23" s="9">
        <f>'% D'!Z22</f>
        <v>0.55843878583426365</v>
      </c>
      <c r="I23" s="2">
        <f>'% D'!AA22</f>
        <v>1.4735000000000014</v>
      </c>
      <c r="J23" s="9">
        <f>'% D'!AB22</f>
        <v>1.6171532085736335</v>
      </c>
      <c r="K23" s="2">
        <f>'% D'!AC22</f>
        <v>0.75500000000000256</v>
      </c>
      <c r="L23" s="9">
        <f>'% D'!AD22</f>
        <v>1.4401817594012387</v>
      </c>
      <c r="N23" s="2">
        <f>'# D'!W22</f>
        <v>5.7999999999999829E-2</v>
      </c>
      <c r="O23" s="9">
        <f>'# D'!X22</f>
        <v>0.21699075890904851</v>
      </c>
      <c r="P23" s="2">
        <f>'# D'!Y22</f>
        <v>-1.499999999999968E-2</v>
      </c>
      <c r="Q23" s="9">
        <f>'# D'!Z22</f>
        <v>5.0707615763391764E-2</v>
      </c>
      <c r="R23" s="2">
        <f>'# D'!AA22</f>
        <v>0.13250000000000028</v>
      </c>
      <c r="S23" s="9">
        <f>'# D'!AB22</f>
        <v>0.14637110370561587</v>
      </c>
      <c r="T23" s="2">
        <f>'# D'!AC22</f>
        <v>6.7999999999999616E-2</v>
      </c>
      <c r="U23" s="9">
        <f>'# D'!AD22</f>
        <v>0.12995708028586545</v>
      </c>
      <c r="W23" s="12">
        <f>'T-TEST'!S22</f>
        <v>0.56942430567316304</v>
      </c>
      <c r="X23" s="12">
        <f>'T-TEST'!T22</f>
        <v>0.5888515343295192</v>
      </c>
      <c r="Y23" s="12">
        <f>'T-TEST'!U22</f>
        <v>0.14585404218134104</v>
      </c>
      <c r="Z23" s="12">
        <f>'T-TEST'!V22</f>
        <v>0.43382597133932249</v>
      </c>
      <c r="AB23" s="6" t="str">
        <f t="shared" si="0"/>
        <v>N</v>
      </c>
      <c r="AC23" s="6" t="str">
        <f t="shared" si="1"/>
        <v>N</v>
      </c>
      <c r="AD23" s="6" t="str">
        <f t="shared" si="2"/>
        <v>N</v>
      </c>
      <c r="AE23" s="6" t="str">
        <f t="shared" si="3"/>
        <v>N</v>
      </c>
    </row>
    <row r="24" spans="1:31" x14ac:dyDescent="0.25">
      <c r="A24" s="13" t="str">
        <f>'Raw Data'!A23</f>
        <v>Apo_lipin</v>
      </c>
      <c r="B24" s="13">
        <f>'Raw Data'!B23</f>
        <v>59</v>
      </c>
      <c r="C24" s="13">
        <f>'Raw Data'!C23</f>
        <v>66</v>
      </c>
      <c r="D24" s="13" t="str">
        <f>'Raw Data'!D23</f>
        <v>RSREKVVD</v>
      </c>
      <c r="E24" s="2">
        <f>'% D'!W23</f>
        <v>-0.12433333333333607</v>
      </c>
      <c r="F24" s="9">
        <f>'% D'!X23</f>
        <v>2.0597378402342845</v>
      </c>
      <c r="G24" s="2">
        <f>'% D'!Y23</f>
        <v>0.71799999999999997</v>
      </c>
      <c r="H24" s="9">
        <f>'% D'!Z23</f>
        <v>1.5994717551608335</v>
      </c>
      <c r="I24" s="2">
        <f>'% D'!AA23</f>
        <v>1.8070000000000022</v>
      </c>
      <c r="J24" s="9">
        <f>'% D'!AB23</f>
        <v>1.4226988437473289</v>
      </c>
      <c r="K24" s="2">
        <f>'% D'!AC23</f>
        <v>0.50933333333333053</v>
      </c>
      <c r="L24" s="9">
        <f>'% D'!AD23</f>
        <v>2.6220999854645775</v>
      </c>
      <c r="N24" s="2">
        <f>'# D'!W23</f>
        <v>-7.3333333333334139E-3</v>
      </c>
      <c r="O24" s="9">
        <f>'# D'!X23</f>
        <v>0.12309100102550542</v>
      </c>
      <c r="P24" s="2">
        <f>'# D'!Y23</f>
        <v>4.3000000000000149E-2</v>
      </c>
      <c r="Q24" s="9">
        <f>'# D'!Z23</f>
        <v>9.6427514146688292E-2</v>
      </c>
      <c r="R24" s="2">
        <f>'# D'!AA23</f>
        <v>0.10849999999999982</v>
      </c>
      <c r="S24" s="9">
        <f>'# D'!AB23</f>
        <v>8.5559920523572572E-2</v>
      </c>
      <c r="T24" s="2">
        <f>'# D'!AC23</f>
        <v>3.0666666666667286E-2</v>
      </c>
      <c r="U24" s="9">
        <f>'# D'!AD23</f>
        <v>0.15758702600643854</v>
      </c>
      <c r="W24" s="12">
        <f>'T-TEST'!S23</f>
        <v>0.90266153303046448</v>
      </c>
      <c r="X24" s="12">
        <f>'T-TEST'!T23</f>
        <v>0.34169999490201569</v>
      </c>
      <c r="Y24" s="12">
        <f>'T-TEST'!U23</f>
        <v>0.28470029327288288</v>
      </c>
      <c r="Z24" s="12">
        <f>'T-TEST'!V23</f>
        <v>0.66479935963633685</v>
      </c>
      <c r="AB24" s="6" t="str">
        <f t="shared" si="0"/>
        <v>N</v>
      </c>
      <c r="AC24" s="6" t="str">
        <f t="shared" si="1"/>
        <v>N</v>
      </c>
      <c r="AD24" s="6" t="str">
        <f t="shared" si="2"/>
        <v>N</v>
      </c>
      <c r="AE24" s="6" t="str">
        <f t="shared" si="3"/>
        <v>N</v>
      </c>
    </row>
    <row r="25" spans="1:31" x14ac:dyDescent="0.25">
      <c r="A25" s="13" t="str">
        <f>'Raw Data'!A24</f>
        <v>Apo_lipin</v>
      </c>
      <c r="B25" s="13">
        <f>'Raw Data'!B24</f>
        <v>67</v>
      </c>
      <c r="C25" s="13">
        <f>'Raw Data'!C24</f>
        <v>73</v>
      </c>
      <c r="D25" s="13" t="str">
        <f>'Raw Data'!D24</f>
        <v>IEINGES</v>
      </c>
      <c r="E25" s="2">
        <f>'% D'!W24</f>
        <v>0.79233333333333178</v>
      </c>
      <c r="F25" s="9">
        <f>'% D'!X24</f>
        <v>1.4829208870176005</v>
      </c>
      <c r="G25" s="2">
        <f>'% D'!Y24</f>
        <v>-0.12600000000000477</v>
      </c>
      <c r="H25" s="9">
        <f>'% D'!Z24</f>
        <v>0.89650652605099435</v>
      </c>
      <c r="I25" s="2">
        <f>'% D'!AA24</f>
        <v>0.48049999999999926</v>
      </c>
      <c r="J25" s="9">
        <f>'% D'!AB24</f>
        <v>0.6441742776609457</v>
      </c>
      <c r="K25" s="2">
        <f>'% D'!AC24</f>
        <v>0.67100000000000648</v>
      </c>
      <c r="L25" s="9">
        <f>'% D'!AD24</f>
        <v>0.96903985506264678</v>
      </c>
      <c r="N25" s="2">
        <f>'# D'!W24</f>
        <v>3.9666666666666517E-2</v>
      </c>
      <c r="O25" s="9">
        <f>'# D'!X24</f>
        <v>7.4474920873337541E-2</v>
      </c>
      <c r="P25" s="2">
        <f>'# D'!Y24</f>
        <v>-6.333333333333302E-3</v>
      </c>
      <c r="Q25" s="9">
        <f>'# D'!Z24</f>
        <v>4.4963371787943379E-2</v>
      </c>
      <c r="R25" s="2">
        <f>'# D'!AA24</f>
        <v>2.4500000000000188E-2</v>
      </c>
      <c r="S25" s="9">
        <f>'# D'!AB24</f>
        <v>3.1819805153394588E-2</v>
      </c>
      <c r="T25" s="2">
        <f>'# D'!AC24</f>
        <v>3.3333333333333215E-2</v>
      </c>
      <c r="U25" s="9">
        <f>'# D'!AD24</f>
        <v>4.8290706058607274E-2</v>
      </c>
      <c r="W25" s="12">
        <f>'T-TEST'!S24</f>
        <v>0.37830769841067452</v>
      </c>
      <c r="X25" s="12">
        <f>'T-TEST'!T24</f>
        <v>0.78150444093409643</v>
      </c>
      <c r="Y25" s="12">
        <f>'T-TEST'!U24</f>
        <v>0.92748306494744071</v>
      </c>
      <c r="Z25" s="12">
        <f>'T-TEST'!V24</f>
        <v>0.20004358472346376</v>
      </c>
      <c r="AB25" s="6" t="str">
        <f t="shared" si="0"/>
        <v>N</v>
      </c>
      <c r="AC25" s="6" t="str">
        <f t="shared" si="1"/>
        <v>N</v>
      </c>
      <c r="AD25" s="6" t="str">
        <f t="shared" si="2"/>
        <v>N</v>
      </c>
      <c r="AE25" s="6" t="str">
        <f t="shared" si="3"/>
        <v>N</v>
      </c>
    </row>
    <row r="26" spans="1:31" x14ac:dyDescent="0.25">
      <c r="A26" s="13" t="str">
        <f>'Raw Data'!A25</f>
        <v>Apo_lipin</v>
      </c>
      <c r="B26" s="13">
        <f>'Raw Data'!B25</f>
        <v>67</v>
      </c>
      <c r="C26" s="13">
        <f>'Raw Data'!C25</f>
        <v>76</v>
      </c>
      <c r="D26" s="13" t="str">
        <f>'Raw Data'!D25</f>
        <v>IEINGESVDL</v>
      </c>
      <c r="E26" s="2">
        <f>'% D'!W25</f>
        <v>1.1430000000000007</v>
      </c>
      <c r="F26" s="9">
        <f>'% D'!X25</f>
        <v>1.4996539018134611</v>
      </c>
      <c r="G26" s="2">
        <f>'% D'!Y25</f>
        <v>-1.4363333333333301</v>
      </c>
      <c r="H26" s="9">
        <f>'% D'!Z25</f>
        <v>1.8733043494211694</v>
      </c>
      <c r="I26" s="2">
        <f>'% D'!AA25</f>
        <v>1.1649999999999991</v>
      </c>
      <c r="J26" s="9">
        <f>'% D'!AB25</f>
        <v>0.71842048968553107</v>
      </c>
      <c r="K26" s="2">
        <f>'% D'!AC25</f>
        <v>-0.45866666666666589</v>
      </c>
      <c r="L26" s="9">
        <f>'% D'!AD25</f>
        <v>2.0573049256465885</v>
      </c>
      <c r="N26" s="2">
        <f>'# D'!W25</f>
        <v>9.1666666666666785E-2</v>
      </c>
      <c r="O26" s="9">
        <f>'# D'!X25</f>
        <v>0.12023182585462805</v>
      </c>
      <c r="P26" s="2">
        <f>'# D'!Y25</f>
        <v>-0.11466666666666647</v>
      </c>
      <c r="Q26" s="9">
        <f>'# D'!Z25</f>
        <v>0.14994310255468574</v>
      </c>
      <c r="R26" s="2">
        <f>'# D'!AA25</f>
        <v>9.3500000000000139E-2</v>
      </c>
      <c r="S26" s="9">
        <f>'# D'!AB25</f>
        <v>5.7275649276110327E-2</v>
      </c>
      <c r="T26" s="2">
        <f>'# D'!AC25</f>
        <v>-3.6333333333333329E-2</v>
      </c>
      <c r="U26" s="9">
        <f>'# D'!AD25</f>
        <v>0.16492068496800122</v>
      </c>
      <c r="W26" s="12">
        <f>'T-TEST'!S25</f>
        <v>0.17491532669891108</v>
      </c>
      <c r="X26" s="12">
        <f>'T-TEST'!T25</f>
        <v>0.14794665158811149</v>
      </c>
      <c r="Y26" s="12">
        <f>'T-TEST'!U25</f>
        <v>6.8679743620693887E-2</v>
      </c>
      <c r="Z26" s="12">
        <f>'T-TEST'!V25</f>
        <v>0.62803129960024151</v>
      </c>
      <c r="AB26" s="6" t="str">
        <f t="shared" si="0"/>
        <v>N</v>
      </c>
      <c r="AC26" s="6" t="str">
        <f t="shared" si="1"/>
        <v>N</v>
      </c>
      <c r="AD26" s="6" t="str">
        <f t="shared" si="2"/>
        <v>N</v>
      </c>
      <c r="AE26" s="6" t="str">
        <f t="shared" si="3"/>
        <v>N</v>
      </c>
    </row>
    <row r="27" spans="1:31" x14ac:dyDescent="0.25">
      <c r="A27" s="13" t="str">
        <f>'Raw Data'!A26</f>
        <v>Apo_lipin</v>
      </c>
      <c r="B27" s="13">
        <f>'Raw Data'!B26</f>
        <v>74</v>
      </c>
      <c r="C27" s="13">
        <f>'Raw Data'!C26</f>
        <v>87</v>
      </c>
      <c r="D27" s="13" t="str">
        <f>'Raw Data'!D26</f>
        <v>VDLHMKLGDNGEAF</v>
      </c>
      <c r="E27" s="2">
        <f>'% D'!W26</f>
        <v>-1.9963333333333324</v>
      </c>
      <c r="F27" s="9">
        <f>'% D'!X26</f>
        <v>1.3720034265552361</v>
      </c>
      <c r="G27" s="2">
        <f>'% D'!Y26</f>
        <v>-0.63100000000000023</v>
      </c>
      <c r="H27" s="9">
        <f>'% D'!Z26</f>
        <v>1.3160831630446936</v>
      </c>
      <c r="I27" s="2">
        <f>'% D'!AA26</f>
        <v>-2.9109999999999978</v>
      </c>
      <c r="J27" s="9">
        <f>'% D'!AB26</f>
        <v>0.34223968209428896</v>
      </c>
      <c r="K27" s="2">
        <f>'% D'!AC26</f>
        <v>-0.34333333333333371</v>
      </c>
      <c r="L27" s="9">
        <f>'% D'!AD26</f>
        <v>1.1296424712496647</v>
      </c>
      <c r="N27" s="2">
        <f>'# D'!W26</f>
        <v>-0.23899999999999988</v>
      </c>
      <c r="O27" s="9">
        <f>'# D'!X26</f>
        <v>0.1646699975831217</v>
      </c>
      <c r="P27" s="2">
        <f>'# D'!Y26</f>
        <v>-7.5666666666666771E-2</v>
      </c>
      <c r="Q27" s="9">
        <f>'# D'!Z26</f>
        <v>0.15811795305858797</v>
      </c>
      <c r="R27" s="2">
        <f>'# D'!AA26</f>
        <v>-0.3490000000000002</v>
      </c>
      <c r="S27" s="9">
        <f>'# D'!AB26</f>
        <v>4.1012193308819479E-2</v>
      </c>
      <c r="T27" s="2">
        <f>'# D'!AC26</f>
        <v>-4.1333333333333222E-2</v>
      </c>
      <c r="U27" s="9">
        <f>'# D'!AD26</f>
        <v>0.13549724261297971</v>
      </c>
      <c r="W27" s="12">
        <f>'T-TEST'!S26</f>
        <v>0.11928180833668488</v>
      </c>
      <c r="X27" s="12">
        <f>'T-TEST'!T26</f>
        <v>0.34676280860803343</v>
      </c>
      <c r="Y27" s="12">
        <f>'T-TEST'!U26</f>
        <v>2.9891799666267326E-2</v>
      </c>
      <c r="Z27" s="12">
        <f>'T-TEST'!V26</f>
        <v>0.5189042809572022</v>
      </c>
      <c r="AB27" s="6" t="str">
        <f t="shared" si="0"/>
        <v>N</v>
      </c>
      <c r="AC27" s="6" t="str">
        <f t="shared" si="1"/>
        <v>N</v>
      </c>
      <c r="AD27" s="6" t="str">
        <f t="shared" si="2"/>
        <v>N</v>
      </c>
      <c r="AE27" s="6" t="str">
        <f t="shared" si="3"/>
        <v>N</v>
      </c>
    </row>
    <row r="28" spans="1:31" x14ac:dyDescent="0.25">
      <c r="A28" s="13" t="str">
        <f>'Raw Data'!A27</f>
        <v>Apo_lipin</v>
      </c>
      <c r="B28" s="13">
        <f>'Raw Data'!B27</f>
        <v>77</v>
      </c>
      <c r="C28" s="13">
        <f>'Raw Data'!C27</f>
        <v>86</v>
      </c>
      <c r="D28" s="13" t="str">
        <f>'Raw Data'!D27</f>
        <v>HMKLGDNGEA</v>
      </c>
      <c r="E28" s="2">
        <f>'% D'!W27</f>
        <v>-9.5333333333332604E-2</v>
      </c>
      <c r="F28" s="9">
        <f>'% D'!X27</f>
        <v>1.7039432739865272</v>
      </c>
      <c r="G28" s="2">
        <f>'% D'!Y27</f>
        <v>-0.29366666666666674</v>
      </c>
      <c r="H28" s="9">
        <f>'% D'!Z27</f>
        <v>2.4974927195635876</v>
      </c>
      <c r="I28" s="2">
        <f>'% D'!AA27</f>
        <v>0.74199999999999733</v>
      </c>
      <c r="J28" s="9">
        <f>'% D'!AB27</f>
        <v>3.0320738777279157</v>
      </c>
      <c r="K28" s="2">
        <f>'% D'!AC27</f>
        <v>0.76166666666666671</v>
      </c>
      <c r="L28" s="9">
        <f>'% D'!AD27</f>
        <v>2.1968202732446365</v>
      </c>
      <c r="N28" s="2">
        <f>'# D'!W27</f>
        <v>-7.6666666666667105E-3</v>
      </c>
      <c r="O28" s="9">
        <f>'# D'!X27</f>
        <v>0.13636380254016162</v>
      </c>
      <c r="P28" s="2">
        <f>'# D'!Y27</f>
        <v>-2.3666666666666725E-2</v>
      </c>
      <c r="Q28" s="9">
        <f>'# D'!Z27</f>
        <v>0.19941034412917874</v>
      </c>
      <c r="R28" s="2">
        <f>'# D'!AA27</f>
        <v>5.9500000000000108E-2</v>
      </c>
      <c r="S28" s="9">
        <f>'# D'!AB27</f>
        <v>0.2425376259469858</v>
      </c>
      <c r="T28" s="2">
        <f>'# D'!AC27</f>
        <v>6.0999999999999943E-2</v>
      </c>
      <c r="U28" s="9">
        <f>'# D'!AD27</f>
        <v>0.17613156090796114</v>
      </c>
      <c r="W28" s="12">
        <f>'T-TEST'!S27</f>
        <v>0.89746043582279511</v>
      </c>
      <c r="X28" s="12">
        <f>'T-TEST'!T27</f>
        <v>0.78768559277099137</v>
      </c>
      <c r="Y28" s="12">
        <f>'T-TEST'!U27</f>
        <v>0.77101656762871562</v>
      </c>
      <c r="Z28" s="12">
        <f>'T-TEST'!V27</f>
        <v>0.45254494779210092</v>
      </c>
      <c r="AB28" s="6" t="str">
        <f t="shared" si="0"/>
        <v>N</v>
      </c>
      <c r="AC28" s="6" t="str">
        <f t="shared" si="1"/>
        <v>N</v>
      </c>
      <c r="AD28" s="6" t="str">
        <f t="shared" si="2"/>
        <v>N</v>
      </c>
      <c r="AE28" s="6" t="str">
        <f t="shared" si="3"/>
        <v>N</v>
      </c>
    </row>
    <row r="29" spans="1:31" x14ac:dyDescent="0.25">
      <c r="A29" s="13" t="str">
        <f>'Raw Data'!A28</f>
        <v>Apo_lipin</v>
      </c>
      <c r="B29" s="13">
        <f>'Raw Data'!B28</f>
        <v>77</v>
      </c>
      <c r="C29" s="13">
        <f>'Raw Data'!C28</f>
        <v>88</v>
      </c>
      <c r="D29" s="13" t="str">
        <f>'Raw Data'!D28</f>
        <v>HMKLGDNGEAFF</v>
      </c>
      <c r="E29" s="2">
        <f>'% D'!W28</f>
        <v>0.78300000000000036</v>
      </c>
      <c r="F29" s="9">
        <f>'% D'!X28</f>
        <v>1.0457938682835031</v>
      </c>
      <c r="G29" s="2">
        <f>'% D'!Y28</f>
        <v>0.30933333333333479</v>
      </c>
      <c r="H29" s="9">
        <f>'% D'!Z28</f>
        <v>2.5777944813106402</v>
      </c>
      <c r="I29" s="2">
        <f>'% D'!AA28</f>
        <v>-9.950000000000081E-2</v>
      </c>
      <c r="J29" s="9">
        <f>'% D'!AB28</f>
        <v>0.10960155108391442</v>
      </c>
      <c r="K29" s="2">
        <f>'% D'!AC28</f>
        <v>0.20033333333333125</v>
      </c>
      <c r="L29" s="9">
        <f>'% D'!AD28</f>
        <v>0.38553508505986078</v>
      </c>
      <c r="N29" s="2">
        <f>'# D'!W28</f>
        <v>7.8666666666666607E-2</v>
      </c>
      <c r="O29" s="9">
        <f>'# D'!X28</f>
        <v>0.10428879299075101</v>
      </c>
      <c r="P29" s="2">
        <f>'# D'!Y28</f>
        <v>3.0666666666666731E-2</v>
      </c>
      <c r="Q29" s="9">
        <f>'# D'!Z28</f>
        <v>0.25769581991830914</v>
      </c>
      <c r="R29" s="2">
        <f>'# D'!AA28</f>
        <v>-9.4999999999998419E-3</v>
      </c>
      <c r="S29" s="9">
        <f>'# D'!AB28</f>
        <v>1.0606601717798144E-2</v>
      </c>
      <c r="T29" s="2">
        <f>'# D'!AC28</f>
        <v>1.9666666666666721E-2</v>
      </c>
      <c r="U29" s="9">
        <f>'# D'!AD28</f>
        <v>3.8535733794695562E-2</v>
      </c>
      <c r="W29" s="12">
        <f>'T-TEST'!S28</f>
        <v>0.21187012333804597</v>
      </c>
      <c r="X29" s="12">
        <f>'T-TEST'!T28</f>
        <v>0.78802267103702128</v>
      </c>
      <c r="Y29" s="12">
        <f>'T-TEST'!U28</f>
        <v>0.66427458783578963</v>
      </c>
      <c r="Z29" s="12">
        <f>'T-TEST'!V28</f>
        <v>0.30356015806603648</v>
      </c>
      <c r="AB29" s="6" t="str">
        <f t="shared" si="0"/>
        <v>N</v>
      </c>
      <c r="AC29" s="6" t="str">
        <f t="shared" si="1"/>
        <v>N</v>
      </c>
      <c r="AD29" s="6" t="str">
        <f t="shared" si="2"/>
        <v>N</v>
      </c>
      <c r="AE29" s="6" t="str">
        <f t="shared" si="3"/>
        <v>N</v>
      </c>
    </row>
    <row r="30" spans="1:31" x14ac:dyDescent="0.25">
      <c r="A30" s="13" t="str">
        <f>'Raw Data'!A29</f>
        <v>Apo_lipin</v>
      </c>
      <c r="B30" s="13">
        <f>'Raw Data'!B29</f>
        <v>88</v>
      </c>
      <c r="C30" s="13">
        <f>'Raw Data'!C29</f>
        <v>95</v>
      </c>
      <c r="D30" s="13" t="str">
        <f>'Raw Data'!D29</f>
        <v>FVQETDND</v>
      </c>
      <c r="E30" s="2">
        <f>'% D'!W29</f>
        <v>1.460333333333331</v>
      </c>
      <c r="F30" s="9">
        <f>'% D'!X29</f>
        <v>1.4791126223466937</v>
      </c>
      <c r="G30" s="2">
        <f>'% D'!Y29</f>
        <v>0.74066666666666237</v>
      </c>
      <c r="H30" s="9">
        <f>'% D'!Z29</f>
        <v>2.5034988793659188</v>
      </c>
      <c r="I30" s="2">
        <f>'% D'!AA29</f>
        <v>1.6580000000000084</v>
      </c>
      <c r="J30" s="9">
        <f>'% D'!AB29</f>
        <v>2.425376259469858</v>
      </c>
      <c r="K30" s="2">
        <f>'% D'!AC29</f>
        <v>1.7043333333333308</v>
      </c>
      <c r="L30" s="9">
        <f>'% D'!AD29</f>
        <v>0.93833194031101597</v>
      </c>
      <c r="N30" s="2">
        <f>'# D'!W29</f>
        <v>8.7333333333333485E-2</v>
      </c>
      <c r="O30" s="9">
        <f>'# D'!X29</f>
        <v>8.8972528798905284E-2</v>
      </c>
      <c r="P30" s="2">
        <f>'# D'!Y29</f>
        <v>4.4666666666666632E-2</v>
      </c>
      <c r="Q30" s="9">
        <f>'# D'!Z29</f>
        <v>0.15006946098497254</v>
      </c>
      <c r="R30" s="2">
        <f>'# D'!AA29</f>
        <v>9.9499999999999922E-2</v>
      </c>
      <c r="S30" s="9">
        <f>'# D'!AB29</f>
        <v>0.14495689014324228</v>
      </c>
      <c r="T30" s="2">
        <f>'# D'!AC29</f>
        <v>0.10233333333333361</v>
      </c>
      <c r="U30" s="9">
        <f>'# D'!AD29</f>
        <v>5.5896984121909576E-2</v>
      </c>
      <c r="W30" s="12">
        <f>'T-TEST'!S29</f>
        <v>0.19218919873130699</v>
      </c>
      <c r="X30" s="12">
        <f>'T-TEST'!T29</f>
        <v>0.51554010666261663</v>
      </c>
      <c r="Y30" s="12">
        <f>'T-TEST'!U29</f>
        <v>0.16894495905539408</v>
      </c>
      <c r="Z30" s="12">
        <f>'T-TEST'!V29</f>
        <v>3.1464687640843106E-2</v>
      </c>
      <c r="AB30" s="6" t="str">
        <f t="shared" si="0"/>
        <v>N</v>
      </c>
      <c r="AC30" s="6" t="str">
        <f t="shared" si="1"/>
        <v>N</v>
      </c>
      <c r="AD30" s="6" t="str">
        <f t="shared" si="2"/>
        <v>N</v>
      </c>
      <c r="AE30" s="6" t="str">
        <f t="shared" si="3"/>
        <v>N</v>
      </c>
    </row>
    <row r="31" spans="1:31" x14ac:dyDescent="0.25">
      <c r="A31" s="13" t="str">
        <f>'Raw Data'!A30</f>
        <v>Apo_lipin</v>
      </c>
      <c r="B31" s="13">
        <f>'Raw Data'!B30</f>
        <v>88</v>
      </c>
      <c r="C31" s="13">
        <f>'Raw Data'!C30</f>
        <v>96</v>
      </c>
      <c r="D31" s="13" t="str">
        <f>'Raw Data'!D30</f>
        <v>FVQETDNDQ</v>
      </c>
      <c r="E31" s="2">
        <f>'% D'!W30</f>
        <v>1.7050000000000054</v>
      </c>
      <c r="F31" s="9">
        <f>'% D'!X30</f>
        <v>2.5359272189850639</v>
      </c>
      <c r="G31" s="2">
        <f>'% D'!Y30</f>
        <v>0.92600000000000193</v>
      </c>
      <c r="H31" s="9">
        <f>'% D'!Z30</f>
        <v>1.4757969265826583</v>
      </c>
      <c r="I31" s="2">
        <f>'% D'!AA30</f>
        <v>-1.1514999999999986</v>
      </c>
      <c r="J31" s="9">
        <f>'% D'!AB30</f>
        <v>1.8603979413018017</v>
      </c>
      <c r="K31" s="2">
        <f>'% D'!AC30</f>
        <v>1.5696666666666488</v>
      </c>
      <c r="L31" s="9">
        <f>'% D'!AD30</f>
        <v>1.3057390128400623</v>
      </c>
      <c r="N31" s="2">
        <f>'# D'!W30</f>
        <v>0.11899999999999977</v>
      </c>
      <c r="O31" s="9">
        <f>'# D'!X30</f>
        <v>0.17794686267072138</v>
      </c>
      <c r="P31" s="2">
        <f>'# D'!Y30</f>
        <v>6.4999999999999503E-2</v>
      </c>
      <c r="Q31" s="9">
        <f>'# D'!Z30</f>
        <v>0.10257827381251734</v>
      </c>
      <c r="R31" s="2">
        <f>'# D'!AA30</f>
        <v>-8.0500000000000682E-2</v>
      </c>
      <c r="S31" s="9">
        <f>'# D'!AB30</f>
        <v>0.13081475451951102</v>
      </c>
      <c r="T31" s="2">
        <f>'# D'!AC30</f>
        <v>0.10966666666666747</v>
      </c>
      <c r="U31" s="9">
        <f>'# D'!AD30</f>
        <v>9.1755190058648739E-2</v>
      </c>
      <c r="W31" s="12">
        <f>'T-TEST'!S30</f>
        <v>0.19286811577359156</v>
      </c>
      <c r="X31" s="12">
        <f>'T-TEST'!T30</f>
        <v>0.19787792670530399</v>
      </c>
      <c r="Y31" s="12">
        <f>'T-TEST'!U30</f>
        <v>0.16529499738223832</v>
      </c>
      <c r="Z31" s="12">
        <f>'T-TEST'!V30</f>
        <v>4.9854232937012168E-2</v>
      </c>
      <c r="AB31" s="6" t="str">
        <f t="shared" si="0"/>
        <v>N</v>
      </c>
      <c r="AC31" s="6" t="str">
        <f t="shared" si="1"/>
        <v>N</v>
      </c>
      <c r="AD31" s="6" t="str">
        <f t="shared" si="2"/>
        <v>N</v>
      </c>
      <c r="AE31" s="6" t="str">
        <f t="shared" si="3"/>
        <v>N</v>
      </c>
    </row>
    <row r="32" spans="1:31" x14ac:dyDescent="0.25">
      <c r="A32" s="13" t="str">
        <f>'Raw Data'!A31</f>
        <v>Apo_lipin</v>
      </c>
      <c r="B32" s="13">
        <f>'Raw Data'!B31</f>
        <v>88</v>
      </c>
      <c r="C32" s="13">
        <f>'Raw Data'!C31</f>
        <v>102</v>
      </c>
      <c r="D32" s="13" t="str">
        <f>'Raw Data'!D31</f>
        <v>FVQETDNDQEIIPMY</v>
      </c>
      <c r="E32" s="2">
        <f>'% D'!W31</f>
        <v>1.1659999999999897</v>
      </c>
      <c r="F32" s="9">
        <f>'% D'!X31</f>
        <v>2.3001096094772548</v>
      </c>
      <c r="G32" s="2">
        <f>'% D'!Y31</f>
        <v>0.26233333333333775</v>
      </c>
      <c r="H32" s="9">
        <f>'% D'!Z31</f>
        <v>1.4200288788077637</v>
      </c>
      <c r="I32" s="2">
        <f>'% D'!AA31</f>
        <v>0.49899999999999523</v>
      </c>
      <c r="J32" s="9">
        <f>'% D'!AB31</f>
        <v>1.482095813367001</v>
      </c>
      <c r="K32" s="2">
        <f>'% D'!AC31</f>
        <v>-0.21633333333333127</v>
      </c>
      <c r="L32" s="9">
        <f>'% D'!AD31</f>
        <v>1.2797659102678374</v>
      </c>
      <c r="N32" s="2">
        <f>'# D'!W31</f>
        <v>0.13999999999999968</v>
      </c>
      <c r="O32" s="9">
        <f>'# D'!X31</f>
        <v>0.27594466990513711</v>
      </c>
      <c r="P32" s="2">
        <f>'# D'!Y31</f>
        <v>3.1333333333332547E-2</v>
      </c>
      <c r="Q32" s="9">
        <f>'# D'!Z31</f>
        <v>0.17044649225188152</v>
      </c>
      <c r="R32" s="2">
        <f>'# D'!AA31</f>
        <v>5.9999999999999609E-2</v>
      </c>
      <c r="S32" s="9">
        <f>'# D'!AB31</f>
        <v>0.17819090885901046</v>
      </c>
      <c r="T32" s="2">
        <f>'# D'!AC31</f>
        <v>-2.5999999999999801E-2</v>
      </c>
      <c r="U32" s="9">
        <f>'# D'!AD31</f>
        <v>0.15409700159899986</v>
      </c>
      <c r="W32" s="12">
        <f>'T-TEST'!S31</f>
        <v>0.29049802623230569</v>
      </c>
      <c r="X32" s="12">
        <f>'T-TEST'!T31</f>
        <v>0.76730492665549233</v>
      </c>
      <c r="Y32" s="12">
        <f>'T-TEST'!U31</f>
        <v>0.4888154686099877</v>
      </c>
      <c r="Z32" s="12">
        <f>'T-TEST'!V31</f>
        <v>0.71464833934113559</v>
      </c>
      <c r="AB32" s="6" t="str">
        <f t="shared" si="0"/>
        <v>N</v>
      </c>
      <c r="AC32" s="6" t="str">
        <f t="shared" si="1"/>
        <v>N</v>
      </c>
      <c r="AD32" s="6" t="str">
        <f t="shared" si="2"/>
        <v>N</v>
      </c>
      <c r="AE32" s="6" t="str">
        <f t="shared" si="3"/>
        <v>N</v>
      </c>
    </row>
    <row r="33" spans="1:31" x14ac:dyDescent="0.25">
      <c r="A33" s="13" t="str">
        <f>'Raw Data'!A32</f>
        <v>Apo_lipin</v>
      </c>
      <c r="B33" s="13">
        <f>'Raw Data'!B32</f>
        <v>88</v>
      </c>
      <c r="C33" s="13">
        <f>'Raw Data'!C32</f>
        <v>103</v>
      </c>
      <c r="D33" s="13" t="str">
        <f>'Raw Data'!D32</f>
        <v>FVQETDNDQEIIPMYL</v>
      </c>
      <c r="E33" s="2">
        <f>'% D'!W32</f>
        <v>2.0523333333333369</v>
      </c>
      <c r="F33" s="9">
        <f>'% D'!X32</f>
        <v>2.1077755657812269</v>
      </c>
      <c r="G33" s="2">
        <f>'% D'!Y32</f>
        <v>2.0666666666663502E-2</v>
      </c>
      <c r="H33" s="9">
        <f>'% D'!Z32</f>
        <v>1.4116997411109591</v>
      </c>
      <c r="I33" s="2">
        <f>'% D'!AA32</f>
        <v>0.40849999999999653</v>
      </c>
      <c r="J33" s="9">
        <f>'% D'!AB32</f>
        <v>1.0274261530640505</v>
      </c>
      <c r="K33" s="2">
        <f>'% D'!AC32</f>
        <v>9.933333333333394E-2</v>
      </c>
      <c r="L33" s="9">
        <f>'% D'!AD32</f>
        <v>1.4694528266011821</v>
      </c>
      <c r="N33" s="2">
        <f>'# D'!W32</f>
        <v>0.26666666666666572</v>
      </c>
      <c r="O33" s="9">
        <f>'# D'!X32</f>
        <v>0.27403899273985971</v>
      </c>
      <c r="P33" s="2">
        <f>'# D'!Y32</f>
        <v>3.0000000000001137E-3</v>
      </c>
      <c r="Q33" s="9">
        <f>'# D'!Z32</f>
        <v>0.18366528475479171</v>
      </c>
      <c r="R33" s="2">
        <f>'# D'!AA32</f>
        <v>5.3000000000000824E-2</v>
      </c>
      <c r="S33" s="9">
        <f>'# D'!AB32</f>
        <v>0.13293607486307074</v>
      </c>
      <c r="T33" s="2">
        <f>'# D'!AC32</f>
        <v>1.2999999999999901E-2</v>
      </c>
      <c r="U33" s="9">
        <f>'# D'!AD32</f>
        <v>0.19103611433382178</v>
      </c>
      <c r="W33" s="12">
        <f>'T-TEST'!S32</f>
        <v>7.8183378138749329E-2</v>
      </c>
      <c r="X33" s="12">
        <f>'T-TEST'!T32</f>
        <v>0.97004878894842617</v>
      </c>
      <c r="Y33" s="12">
        <f>'T-TEST'!U32</f>
        <v>0.63746912372953046</v>
      </c>
      <c r="Z33" s="12">
        <f>'T-TEST'!V32</f>
        <v>0.88609978977019677</v>
      </c>
      <c r="AB33" s="6" t="str">
        <f t="shared" si="0"/>
        <v>N</v>
      </c>
      <c r="AC33" s="6" t="str">
        <f t="shared" si="1"/>
        <v>N</v>
      </c>
      <c r="AD33" s="6" t="str">
        <f t="shared" si="2"/>
        <v>N</v>
      </c>
      <c r="AE33" s="6" t="str">
        <f t="shared" si="3"/>
        <v>N</v>
      </c>
    </row>
    <row r="34" spans="1:31" x14ac:dyDescent="0.25">
      <c r="A34" s="13" t="str">
        <f>'Raw Data'!A33</f>
        <v>Apo_lipin</v>
      </c>
      <c r="B34" s="13">
        <f>'Raw Data'!B33</f>
        <v>89</v>
      </c>
      <c r="C34" s="13">
        <f>'Raw Data'!C33</f>
        <v>102</v>
      </c>
      <c r="D34" s="13" t="str">
        <f>'Raw Data'!D33</f>
        <v>VQETDNDQEIIPMY</v>
      </c>
      <c r="E34" s="2">
        <f>'% D'!W33</f>
        <v>1.7786666666666662</v>
      </c>
      <c r="F34" s="9">
        <f>'% D'!X33</f>
        <v>2.0787394026797479</v>
      </c>
      <c r="G34" s="2">
        <f>'% D'!Y33</f>
        <v>0.44200000000000017</v>
      </c>
      <c r="H34" s="9">
        <f>'% D'!Z33</f>
        <v>2.2970577990771881</v>
      </c>
      <c r="I34" s="2">
        <f>'% D'!AA33</f>
        <v>0.27149999999999608</v>
      </c>
      <c r="J34" s="9">
        <f>'% D'!AB33</f>
        <v>1.6355379848844862</v>
      </c>
      <c r="K34" s="2">
        <f>'% D'!AC33</f>
        <v>-0.66666666666665719</v>
      </c>
      <c r="L34" s="9">
        <f>'% D'!AD33</f>
        <v>0.78456575677973661</v>
      </c>
      <c r="N34" s="2">
        <f>'# D'!W33</f>
        <v>0.19533333333333402</v>
      </c>
      <c r="O34" s="9">
        <f>'# D'!X33</f>
        <v>0.22841741003775756</v>
      </c>
      <c r="P34" s="2">
        <f>'# D'!Y33</f>
        <v>4.8666666666666636E-2</v>
      </c>
      <c r="Q34" s="9">
        <f>'# D'!Z33</f>
        <v>0.25280744003733935</v>
      </c>
      <c r="R34" s="2">
        <f>'# D'!AA33</f>
        <v>3.0499999999999972E-2</v>
      </c>
      <c r="S34" s="9">
        <f>'# D'!AB33</f>
        <v>0.18031222920256954</v>
      </c>
      <c r="T34" s="2">
        <f>'# D'!AC33</f>
        <v>-7.2999999999998622E-2</v>
      </c>
      <c r="U34" s="9">
        <f>'# D'!AD33</f>
        <v>8.6017937162958663E-2</v>
      </c>
      <c r="W34" s="12">
        <f>'T-TEST'!S33</f>
        <v>0.10800980753702472</v>
      </c>
      <c r="X34" s="12">
        <f>'T-TEST'!T33</f>
        <v>0.68977773509148466</v>
      </c>
      <c r="Y34" s="12">
        <f>'T-TEST'!U33</f>
        <v>0.50015358258137932</v>
      </c>
      <c r="Z34" s="12">
        <f>'T-TEST'!V33</f>
        <v>0.13214301815766732</v>
      </c>
      <c r="AB34" s="6" t="str">
        <f t="shared" si="0"/>
        <v>N</v>
      </c>
      <c r="AC34" s="6" t="str">
        <f t="shared" si="1"/>
        <v>N</v>
      </c>
      <c r="AD34" s="6" t="str">
        <f t="shared" si="2"/>
        <v>N</v>
      </c>
      <c r="AE34" s="6" t="str">
        <f t="shared" si="3"/>
        <v>N</v>
      </c>
    </row>
    <row r="35" spans="1:31" x14ac:dyDescent="0.25">
      <c r="A35" s="13" t="str">
        <f>'Raw Data'!A34</f>
        <v>Apo_lipin</v>
      </c>
      <c r="B35" s="13">
        <f>'Raw Data'!B34</f>
        <v>96</v>
      </c>
      <c r="C35" s="13">
        <f>'Raw Data'!C34</f>
        <v>102</v>
      </c>
      <c r="D35" s="13" t="str">
        <f>'Raw Data'!D34</f>
        <v>QEIIPMY</v>
      </c>
      <c r="E35" s="2">
        <f>'% D'!W34</f>
        <v>3.0439999999999969</v>
      </c>
      <c r="F35" s="9">
        <f>'% D'!X34</f>
        <v>0.66818136829709085</v>
      </c>
      <c r="G35" s="2">
        <f>'% D'!Y34</f>
        <v>-0.40233333333333121</v>
      </c>
      <c r="H35" s="9">
        <f>'% D'!Z34</f>
        <v>1.3843713582137678</v>
      </c>
      <c r="I35" s="2">
        <f>'% D'!AA34</f>
        <v>1.1754999999999995</v>
      </c>
      <c r="J35" s="9">
        <f>'% D'!AB34</f>
        <v>0.20859650045003272</v>
      </c>
      <c r="K35" s="2">
        <f>'% D'!AC34</f>
        <v>0.10933333333333906</v>
      </c>
      <c r="L35" s="9">
        <f>'% D'!AD34</f>
        <v>1.6456561286626521</v>
      </c>
      <c r="N35" s="2">
        <f>'# D'!W34</f>
        <v>0.12166666666666659</v>
      </c>
      <c r="O35" s="9">
        <f>'# D'!X34</f>
        <v>2.67579449088109E-2</v>
      </c>
      <c r="P35" s="2">
        <f>'# D'!Y34</f>
        <v>-1.6000000000000014E-2</v>
      </c>
      <c r="Q35" s="9">
        <f>'# D'!Z34</f>
        <v>5.5464690836461855E-2</v>
      </c>
      <c r="R35" s="2">
        <f>'# D'!AA34</f>
        <v>4.7000000000000597E-2</v>
      </c>
      <c r="S35" s="9">
        <f>'# D'!AB34</f>
        <v>8.4852813742382644E-3</v>
      </c>
      <c r="T35" s="2">
        <f>'# D'!AC34</f>
        <v>4.3333333333328561E-3</v>
      </c>
      <c r="U35" s="9">
        <f>'# D'!AD34</f>
        <v>6.6091182904442089E-2</v>
      </c>
      <c r="W35" s="12">
        <f>'T-TEST'!S34</f>
        <v>8.0401944840721284E-3</v>
      </c>
      <c r="X35" s="12">
        <f>'T-TEST'!T34</f>
        <v>0.53417857992494244</v>
      </c>
      <c r="Y35" s="12">
        <f>'T-TEST'!U34</f>
        <v>1.170391831648405E-2</v>
      </c>
      <c r="Z35" s="12">
        <f>'T-TEST'!V34</f>
        <v>0.88117782945319778</v>
      </c>
      <c r="AB35" s="6" t="str">
        <f t="shared" si="0"/>
        <v>N</v>
      </c>
      <c r="AC35" s="6" t="str">
        <f t="shared" si="1"/>
        <v>N</v>
      </c>
      <c r="AD35" s="6" t="str">
        <f t="shared" si="2"/>
        <v>N</v>
      </c>
      <c r="AE35" s="6" t="str">
        <f t="shared" si="3"/>
        <v>N</v>
      </c>
    </row>
    <row r="36" spans="1:31" x14ac:dyDescent="0.25">
      <c r="A36" s="13" t="str">
        <f>'Raw Data'!A35</f>
        <v>Apo_lipin</v>
      </c>
      <c r="B36" s="13">
        <f>'Raw Data'!B35</f>
        <v>96</v>
      </c>
      <c r="C36" s="13">
        <f>'Raw Data'!C35</f>
        <v>103</v>
      </c>
      <c r="D36" s="13" t="str">
        <f>'Raw Data'!D35</f>
        <v>QEIIPMYL</v>
      </c>
      <c r="E36" s="2">
        <f>'% D'!W35</f>
        <v>3.3350000000000009</v>
      </c>
      <c r="F36" s="9">
        <f>'% D'!X35</f>
        <v>0.98933592706263462</v>
      </c>
      <c r="G36" s="2">
        <f>'% D'!Y35</f>
        <v>0.34700000000000841</v>
      </c>
      <c r="H36" s="9">
        <f>'% D'!Z35</f>
        <v>1.107861577528285</v>
      </c>
      <c r="I36" s="2">
        <f>'% D'!AA35</f>
        <v>2.4005000000000081</v>
      </c>
      <c r="J36" s="9">
        <f>'% D'!AB35</f>
        <v>1.8660547955512961</v>
      </c>
      <c r="K36" s="2">
        <f>'% D'!AC35</f>
        <v>-0.30700000000001637</v>
      </c>
      <c r="L36" s="9">
        <f>'% D'!AD35</f>
        <v>2.1409980645000384</v>
      </c>
      <c r="N36" s="2">
        <f>'# D'!W35</f>
        <v>0.16700000000000026</v>
      </c>
      <c r="O36" s="9">
        <f>'# D'!X35</f>
        <v>4.9552493869761891E-2</v>
      </c>
      <c r="P36" s="2">
        <f>'# D'!Y35</f>
        <v>1.6999999999999904E-2</v>
      </c>
      <c r="Q36" s="9">
        <f>'# D'!Z35</f>
        <v>5.5431486999802326E-2</v>
      </c>
      <c r="R36" s="2">
        <f>'# D'!AA35</f>
        <v>0.12000000000000011</v>
      </c>
      <c r="S36" s="9">
        <f>'# D'!AB35</f>
        <v>9.3338095116624359E-2</v>
      </c>
      <c r="T36" s="2">
        <f>'# D'!AC35</f>
        <v>-1.5333333333333421E-2</v>
      </c>
      <c r="U36" s="9">
        <f>'# D'!AD35</f>
        <v>0.10666063793933001</v>
      </c>
      <c r="W36" s="12">
        <f>'T-TEST'!S35</f>
        <v>4.5458898412262883E-3</v>
      </c>
      <c r="X36" s="12">
        <f>'T-TEST'!T35</f>
        <v>0.53644068911084408</v>
      </c>
      <c r="Y36" s="12">
        <f>'T-TEST'!U35</f>
        <v>0.16010060972450244</v>
      </c>
      <c r="Z36" s="12">
        <f>'T-TEST'!V35</f>
        <v>0.76080533306819575</v>
      </c>
      <c r="AB36" s="6" t="str">
        <f t="shared" ref="AB36:AB67" si="4">IF(AND(ABS(E36)&gt;10,ABS(N36)&gt;=0.4,ABS(W36)&lt;=0.01),"B", IF(AND(ABS(E36)&gt;4, ABS(E36)&lt;10,ABS(N36)&gt;=0.4,ABS(W36)&lt;=0.01),"S","N"))</f>
        <v>N</v>
      </c>
      <c r="AC36" s="6" t="str">
        <f t="shared" ref="AC36:AC67" si="5">IF(AND(ABS(G36)&gt;10,ABS(P36)&gt;=0.4,ABS(X36)&lt;=0.01),"B", IF(AND(ABS(G36)&gt;4, ABS(G36)&lt;10,ABS(P36)&gt;=0.4,ABS(X36)&lt;=0.01),"S","N"))</f>
        <v>N</v>
      </c>
      <c r="AD36" s="6" t="str">
        <f t="shared" ref="AD36:AD67" si="6">IF(AND(ABS(I36)&gt;10,ABS(R36)&gt;=0.4,ABS(Y36)&lt;=0.01),"B", IF(AND(ABS(I36)&gt;4, ABS(I36)&lt;10,ABS(R36)&gt;=0.4,ABS(Y36)&lt;=0.01),"S","N"))</f>
        <v>N</v>
      </c>
      <c r="AE36" s="6" t="str">
        <f t="shared" ref="AE36:AE67" si="7">IF(AND(ABS(K36)&gt;10,ABS(T36)&gt;=0.4,ABS(Z36)&lt;=0.01),"B", IF(AND(ABS(K36)&gt;4, ABS(K36)&lt;10,ABS(T36)&gt;=0.4,ABS(Z36)&lt;=0.01),"S","N"))</f>
        <v>N</v>
      </c>
    </row>
    <row r="37" spans="1:31" x14ac:dyDescent="0.25">
      <c r="A37" s="13" t="str">
        <f>'Raw Data'!A36</f>
        <v>Apo_lipin</v>
      </c>
      <c r="B37" s="13">
        <f>'Raw Data'!B36</f>
        <v>97</v>
      </c>
      <c r="C37" s="13">
        <f>'Raw Data'!C36</f>
        <v>102</v>
      </c>
      <c r="D37" s="13" t="str">
        <f>'Raw Data'!D36</f>
        <v>EIIPMY</v>
      </c>
      <c r="E37" s="2">
        <f>'% D'!W36</f>
        <v>0.85833333333334139</v>
      </c>
      <c r="F37" s="9">
        <f>'% D'!X36</f>
        <v>2.1332162747807426</v>
      </c>
      <c r="G37" s="2">
        <f>'% D'!Y36</f>
        <v>5.0666666666671745E-2</v>
      </c>
      <c r="H37" s="9">
        <f>'% D'!Z36</f>
        <v>0.9639925256061106</v>
      </c>
      <c r="I37" s="2">
        <f>'% D'!AA36</f>
        <v>-1.6995000000000005</v>
      </c>
      <c r="J37" s="9">
        <f>'% D'!AB36</f>
        <v>1.2692566722298539</v>
      </c>
      <c r="K37" s="2">
        <f>'% D'!AC36</f>
        <v>-1.8446666666666616</v>
      </c>
      <c r="L37" s="9">
        <f>'% D'!AD36</f>
        <v>1.8660670567516453</v>
      </c>
      <c r="N37" s="2">
        <f>'# D'!W36</f>
        <v>2.5333333333333208E-2</v>
      </c>
      <c r="O37" s="9">
        <f>'# D'!X36</f>
        <v>6.4314869835557897E-2</v>
      </c>
      <c r="P37" s="2">
        <f>'# D'!Y36</f>
        <v>1.3333333333336306E-3</v>
      </c>
      <c r="Q37" s="9">
        <f>'# D'!Z36</f>
        <v>2.9260238554719254E-2</v>
      </c>
      <c r="R37" s="2">
        <f>'# D'!AA36</f>
        <v>-5.0999999999999934E-2</v>
      </c>
      <c r="S37" s="9">
        <f>'# D'!AB36</f>
        <v>3.8183766184073598E-2</v>
      </c>
      <c r="T37" s="2">
        <f>'# D'!AC36</f>
        <v>-5.5333333333333012E-2</v>
      </c>
      <c r="U37" s="9">
        <f>'# D'!AD36</f>
        <v>5.6253919215511386E-2</v>
      </c>
      <c r="W37" s="12">
        <f>'T-TEST'!S36</f>
        <v>0.39731434007535477</v>
      </c>
      <c r="X37" s="12">
        <f>'T-TEST'!T36</f>
        <v>0.93228374191044938</v>
      </c>
      <c r="Y37" s="12">
        <f>'T-TEST'!U36</f>
        <v>6.796646862445084E-2</v>
      </c>
      <c r="Z37" s="12">
        <f>'T-TEST'!V36</f>
        <v>8.0156357785312826E-2</v>
      </c>
      <c r="AB37" s="6" t="str">
        <f t="shared" si="4"/>
        <v>N</v>
      </c>
      <c r="AC37" s="6" t="str">
        <f t="shared" si="5"/>
        <v>N</v>
      </c>
      <c r="AD37" s="6" t="str">
        <f t="shared" si="6"/>
        <v>N</v>
      </c>
      <c r="AE37" s="6" t="str">
        <f t="shared" si="7"/>
        <v>N</v>
      </c>
    </row>
    <row r="38" spans="1:31" x14ac:dyDescent="0.25">
      <c r="A38" s="13" t="str">
        <f>'Raw Data'!A37</f>
        <v>Apo_lipin</v>
      </c>
      <c r="B38" s="13">
        <f>'Raw Data'!B37</f>
        <v>97</v>
      </c>
      <c r="C38" s="13">
        <f>'Raw Data'!C37</f>
        <v>103</v>
      </c>
      <c r="D38" s="13" t="str">
        <f>'Raw Data'!D37</f>
        <v>EIIPMYL</v>
      </c>
      <c r="E38" s="2">
        <f>'% D'!W37</f>
        <v>0.45533333333332848</v>
      </c>
      <c r="F38" s="9">
        <f>'% D'!X37</f>
        <v>2.5487355923458033</v>
      </c>
      <c r="G38" s="2">
        <f>'% D'!Y37</f>
        <v>1.4326666666666625</v>
      </c>
      <c r="H38" s="9">
        <f>'% D'!Z37</f>
        <v>2.0010063090825412</v>
      </c>
      <c r="I38" s="2">
        <f>'% D'!AA37</f>
        <v>1.5630000000000024</v>
      </c>
      <c r="J38" s="9">
        <f>'% D'!AB37</f>
        <v>1.4693678913056427</v>
      </c>
      <c r="K38" s="2">
        <f>'% D'!AC37</f>
        <v>0.76333333333332831</v>
      </c>
      <c r="L38" s="9">
        <f>'% D'!AD37</f>
        <v>2.2343995712191664</v>
      </c>
      <c r="N38" s="2">
        <f>'# D'!W37</f>
        <v>1.8000000000000016E-2</v>
      </c>
      <c r="O38" s="9">
        <f>'# D'!X37</f>
        <v>0.10158301502654518</v>
      </c>
      <c r="P38" s="2">
        <f>'# D'!Y37</f>
        <v>5.7333333333333236E-2</v>
      </c>
      <c r="Q38" s="9">
        <f>'# D'!Z37</f>
        <v>7.9778665915877761E-2</v>
      </c>
      <c r="R38" s="2">
        <f>'# D'!AA37</f>
        <v>6.25E-2</v>
      </c>
      <c r="S38" s="9">
        <f>'# D'!AB37</f>
        <v>5.8689862838483257E-2</v>
      </c>
      <c r="T38" s="2">
        <f>'# D'!AC37</f>
        <v>3.0666666666666842E-2</v>
      </c>
      <c r="U38" s="9">
        <f>'# D'!AD37</f>
        <v>8.903537147158902E-2</v>
      </c>
      <c r="W38" s="12">
        <f>'T-TEST'!S37</f>
        <v>0.69664432356692818</v>
      </c>
      <c r="X38" s="12">
        <f>'T-TEST'!T37</f>
        <v>0.24525062956014881</v>
      </c>
      <c r="Y38" s="12">
        <f>'T-TEST'!U37</f>
        <v>0.45472289296667456</v>
      </c>
      <c r="Z38" s="12">
        <f>'T-TEST'!V37</f>
        <v>0.45475582646462875</v>
      </c>
      <c r="AB38" s="6" t="str">
        <f t="shared" si="4"/>
        <v>N</v>
      </c>
      <c r="AC38" s="6" t="str">
        <f t="shared" si="5"/>
        <v>N</v>
      </c>
      <c r="AD38" s="6" t="str">
        <f t="shared" si="6"/>
        <v>N</v>
      </c>
      <c r="AE38" s="6" t="str">
        <f t="shared" si="7"/>
        <v>N</v>
      </c>
    </row>
    <row r="39" spans="1:31" x14ac:dyDescent="0.25">
      <c r="A39" s="13" t="str">
        <f>'Raw Data'!A38</f>
        <v>Apo_lipin</v>
      </c>
      <c r="B39" s="13">
        <f>'Raw Data'!B38</f>
        <v>103</v>
      </c>
      <c r="C39" s="13">
        <f>'Raw Data'!C38</f>
        <v>109</v>
      </c>
      <c r="D39" s="13" t="str">
        <f>'Raw Data'!D38</f>
        <v>LATSPIL</v>
      </c>
      <c r="E39" s="2">
        <f>'% D'!W38</f>
        <v>2.1483333333333121</v>
      </c>
      <c r="F39" s="9">
        <f>'% D'!X38</f>
        <v>1.9183162726848675</v>
      </c>
      <c r="G39" s="2">
        <f>'% D'!Y38</f>
        <v>1.2666666666675042E-2</v>
      </c>
      <c r="H39" s="9">
        <f>'% D'!Z38</f>
        <v>1.1045277431796587</v>
      </c>
      <c r="I39" s="2">
        <f>'% D'!AA38</f>
        <v>0.24900000000000944</v>
      </c>
      <c r="J39" s="9">
        <f>'% D'!AB38</f>
        <v>0.86267027304757704</v>
      </c>
      <c r="K39" s="2">
        <f>'% D'!AC38</f>
        <v>-0.41366666666667129</v>
      </c>
      <c r="L39" s="9">
        <f>'% D'!AD38</f>
        <v>1.6214448102356858</v>
      </c>
      <c r="N39" s="2">
        <f>'# D'!W38</f>
        <v>8.5666666666667002E-2</v>
      </c>
      <c r="O39" s="9">
        <f>'# D'!X38</f>
        <v>7.7023656910881699E-2</v>
      </c>
      <c r="P39" s="2">
        <f>'# D'!Y38</f>
        <v>1.000000000000334E-3</v>
      </c>
      <c r="Q39" s="9">
        <f>'# D'!Z38</f>
        <v>4.4224712851880899E-2</v>
      </c>
      <c r="R39" s="2">
        <f>'# D'!AA38</f>
        <v>9.5000000000000639E-3</v>
      </c>
      <c r="S39" s="9">
        <f>'# D'!AB38</f>
        <v>3.4648232278141095E-2</v>
      </c>
      <c r="T39" s="2">
        <f>'# D'!AC38</f>
        <v>-1.6000000000000458E-2</v>
      </c>
      <c r="U39" s="9">
        <f>'# D'!AD38</f>
        <v>6.4898040886878131E-2</v>
      </c>
      <c r="W39" s="12">
        <f>'T-TEST'!S38</f>
        <v>5.2750487926297496E-2</v>
      </c>
      <c r="X39" s="12">
        <f>'T-TEST'!T38</f>
        <v>0.9590020332343886</v>
      </c>
      <c r="Y39" s="12">
        <f>'T-TEST'!U38</f>
        <v>0.50649453538241973</v>
      </c>
      <c r="Z39" s="12">
        <f>'T-TEST'!V38</f>
        <v>0.5799427998802491</v>
      </c>
      <c r="AB39" s="6" t="str">
        <f t="shared" si="4"/>
        <v>N</v>
      </c>
      <c r="AC39" s="6" t="str">
        <f t="shared" si="5"/>
        <v>N</v>
      </c>
      <c r="AD39" s="6" t="str">
        <f t="shared" si="6"/>
        <v>N</v>
      </c>
      <c r="AE39" s="6" t="str">
        <f t="shared" si="7"/>
        <v>N</v>
      </c>
    </row>
    <row r="40" spans="1:31" x14ac:dyDescent="0.25">
      <c r="A40" s="13" t="str">
        <f>'Raw Data'!A39</f>
        <v>Apo_lipin</v>
      </c>
      <c r="B40" s="13">
        <f>'Raw Data'!B39</f>
        <v>110</v>
      </c>
      <c r="C40" s="13">
        <f>'Raw Data'!C39</f>
        <v>120</v>
      </c>
      <c r="D40" s="13" t="str">
        <f>'Raw Data'!D39</f>
        <v>SEGAARMESQL</v>
      </c>
      <c r="E40" s="2">
        <f>'% D'!W39</f>
        <v>0.90333333333333599</v>
      </c>
      <c r="F40" s="9">
        <f>'% D'!X39</f>
        <v>2.8386892444759875</v>
      </c>
      <c r="G40" s="2">
        <f>'% D'!Y39</f>
        <v>0.38333333333335418</v>
      </c>
      <c r="H40" s="9">
        <f>'% D'!Z39</f>
        <v>1.671057062780712</v>
      </c>
      <c r="I40" s="2">
        <f>'% D'!AA39</f>
        <v>-3.289999999999992</v>
      </c>
      <c r="J40" s="9">
        <f>'% D'!AB39</f>
        <v>2.003940617882678</v>
      </c>
      <c r="K40" s="2">
        <f>'% D'!AC39</f>
        <v>-3.6869999999999976</v>
      </c>
      <c r="L40" s="9">
        <f>'% D'!AD39</f>
        <v>1.5300339904615521</v>
      </c>
      <c r="N40" s="2">
        <f>'# D'!W39</f>
        <v>8.1333333333333258E-2</v>
      </c>
      <c r="O40" s="9">
        <f>'# D'!X39</f>
        <v>0.25555680574096662</v>
      </c>
      <c r="P40" s="2">
        <f>'# D'!Y39</f>
        <v>3.4333333333332661E-2</v>
      </c>
      <c r="Q40" s="9">
        <f>'# D'!Z39</f>
        <v>0.15064882748456809</v>
      </c>
      <c r="R40" s="2">
        <f>'# D'!AA39</f>
        <v>-0.29599999999999937</v>
      </c>
      <c r="S40" s="9">
        <f>'# D'!AB39</f>
        <v>0.17960512242138341</v>
      </c>
      <c r="T40" s="2">
        <f>'# D'!AC39</f>
        <v>-0.33199999999999985</v>
      </c>
      <c r="U40" s="9">
        <f>'# D'!AD39</f>
        <v>0.13780846606153105</v>
      </c>
      <c r="W40" s="12">
        <f>'T-TEST'!S39</f>
        <v>0.48013223151294077</v>
      </c>
      <c r="X40" s="12">
        <f>'T-TEST'!T39</f>
        <v>0.64301242426493666</v>
      </c>
      <c r="Y40" s="12">
        <f>'T-TEST'!U39</f>
        <v>0.22848801235977653</v>
      </c>
      <c r="Z40" s="12">
        <f>'T-TEST'!V39</f>
        <v>5.8552030401606029E-3</v>
      </c>
      <c r="AB40" s="6" t="str">
        <f t="shared" si="4"/>
        <v>N</v>
      </c>
      <c r="AC40" s="6" t="str">
        <f t="shared" si="5"/>
        <v>N</v>
      </c>
      <c r="AD40" s="6" t="str">
        <f t="shared" si="6"/>
        <v>N</v>
      </c>
      <c r="AE40" s="6" t="str">
        <f t="shared" si="7"/>
        <v>N</v>
      </c>
    </row>
    <row r="41" spans="1:31" x14ac:dyDescent="0.25">
      <c r="A41" s="13" t="str">
        <f>'Raw Data'!A40</f>
        <v>Apo_lipin</v>
      </c>
      <c r="B41" s="13">
        <f>'Raw Data'!B40</f>
        <v>198</v>
      </c>
      <c r="C41" s="13">
        <f>'Raw Data'!C40</f>
        <v>217</v>
      </c>
      <c r="D41" s="13" t="str">
        <f>'Raw Data'!D40</f>
        <v>SRTLPNDVPPFQDDIPKENF</v>
      </c>
      <c r="E41" s="2">
        <f>'% D'!W40</f>
        <v>1.8870000000000076</v>
      </c>
      <c r="F41" s="9">
        <f>'% D'!X40</f>
        <v>2.2325508873180628</v>
      </c>
      <c r="G41" s="2">
        <f>'% D'!Y40</f>
        <v>0.15933333333333621</v>
      </c>
      <c r="H41" s="9">
        <f>'% D'!Z40</f>
        <v>1.3479349648638057</v>
      </c>
      <c r="I41" s="2">
        <f>'% D'!AA40</f>
        <v>-1.5999999999991132E-2</v>
      </c>
      <c r="J41" s="9">
        <f>'% D'!AB40</f>
        <v>0.28001428534987338</v>
      </c>
      <c r="K41" s="2">
        <f>'% D'!AC40</f>
        <v>-0.30299999999999727</v>
      </c>
      <c r="L41" s="9">
        <f>'% D'!AD40</f>
        <v>1.2288551456048091</v>
      </c>
      <c r="N41" s="2">
        <f>'# D'!W40</f>
        <v>0.26433333333333486</v>
      </c>
      <c r="O41" s="9">
        <f>'# D'!X40</f>
        <v>0.31261494193934425</v>
      </c>
      <c r="P41" s="2">
        <f>'# D'!Y40</f>
        <v>2.2666666666667723E-2</v>
      </c>
      <c r="Q41" s="9">
        <f>'# D'!Z40</f>
        <v>0.18886364626618693</v>
      </c>
      <c r="R41" s="2">
        <f>'# D'!AA40</f>
        <v>-2.0000000000006679E-3</v>
      </c>
      <c r="S41" s="9">
        <f>'# D'!AB40</f>
        <v>3.8183766184073757E-2</v>
      </c>
      <c r="T41" s="2">
        <f>'# D'!AC40</f>
        <v>-4.2333333333333556E-2</v>
      </c>
      <c r="U41" s="9">
        <f>'# D'!AD40</f>
        <v>0.17208858726290985</v>
      </c>
      <c r="W41" s="12">
        <f>'T-TEST'!S40</f>
        <v>0.10948645951833316</v>
      </c>
      <c r="X41" s="12">
        <f>'T-TEST'!T40</f>
        <v>0.78390393088839283</v>
      </c>
      <c r="Y41" s="12">
        <f>'T-TEST'!U40</f>
        <v>0.45084622266973889</v>
      </c>
      <c r="Z41" s="12">
        <f>'T-TEST'!V40</f>
        <v>0.60096036487804005</v>
      </c>
      <c r="AB41" s="6" t="str">
        <f t="shared" si="4"/>
        <v>N</v>
      </c>
      <c r="AC41" s="6" t="str">
        <f t="shared" si="5"/>
        <v>N</v>
      </c>
      <c r="AD41" s="6" t="str">
        <f t="shared" si="6"/>
        <v>N</v>
      </c>
      <c r="AE41" s="6" t="str">
        <f t="shared" si="7"/>
        <v>N</v>
      </c>
    </row>
    <row r="42" spans="1:31" x14ac:dyDescent="0.25">
      <c r="A42" s="13" t="str">
        <f>'Raw Data'!A41</f>
        <v>Apo_lipin</v>
      </c>
      <c r="B42" s="13">
        <f>'Raw Data'!B41</f>
        <v>257</v>
      </c>
      <c r="C42" s="13">
        <f>'Raw Data'!C41</f>
        <v>270</v>
      </c>
      <c r="D42" s="13" t="str">
        <f>'Raw Data'!D41</f>
        <v>VSKSADRLTPKNNL</v>
      </c>
      <c r="E42" s="2">
        <f>'% D'!W41</f>
        <v>0.42266666666667163</v>
      </c>
      <c r="F42" s="9">
        <f>'% D'!X41</f>
        <v>2.2465730799190311</v>
      </c>
      <c r="G42" s="2">
        <f>'% D'!Y41</f>
        <v>0.18500000000000227</v>
      </c>
      <c r="H42" s="9">
        <f>'% D'!Z41</f>
        <v>1.068430417897918</v>
      </c>
      <c r="I42" s="2">
        <f>'% D'!AA41</f>
        <v>1.4879999999999995</v>
      </c>
      <c r="J42" s="9">
        <f>'% D'!AB41</f>
        <v>2.5950818869546355</v>
      </c>
      <c r="K42" s="2">
        <f>'% D'!AC41</f>
        <v>1.515666666666668</v>
      </c>
      <c r="L42" s="9">
        <f>'% D'!AD41</f>
        <v>1.221609085854251</v>
      </c>
      <c r="N42" s="2">
        <f>'# D'!W41</f>
        <v>4.6666666666665968E-2</v>
      </c>
      <c r="O42" s="9">
        <f>'# D'!X41</f>
        <v>0.2469541991976045</v>
      </c>
      <c r="P42" s="2">
        <f>'# D'!Y41</f>
        <v>2.0666666666667055E-2</v>
      </c>
      <c r="Q42" s="9">
        <f>'# D'!Z41</f>
        <v>0.11747704201901973</v>
      </c>
      <c r="R42" s="2">
        <f>'# D'!AA41</f>
        <v>0.16400000000000148</v>
      </c>
      <c r="S42" s="9">
        <f>'# D'!AB41</f>
        <v>0.28567113959936513</v>
      </c>
      <c r="T42" s="2">
        <f>'# D'!AC41</f>
        <v>0.16666666666666696</v>
      </c>
      <c r="U42" s="9">
        <f>'# D'!AD41</f>
        <v>0.13415258048717943</v>
      </c>
      <c r="W42" s="12">
        <f>'T-TEST'!S41</f>
        <v>0.67507703677345487</v>
      </c>
      <c r="X42" s="12">
        <f>'T-TEST'!T41</f>
        <v>0.68884188171510596</v>
      </c>
      <c r="Y42" s="12">
        <f>'T-TEST'!U41</f>
        <v>0.36592559305548888</v>
      </c>
      <c r="Z42" s="12">
        <f>'T-TEST'!V41</f>
        <v>5.2590359768060459E-2</v>
      </c>
      <c r="AB42" s="6" t="str">
        <f t="shared" si="4"/>
        <v>N</v>
      </c>
      <c r="AC42" s="6" t="str">
        <f t="shared" si="5"/>
        <v>N</v>
      </c>
      <c r="AD42" s="6" t="str">
        <f t="shared" si="6"/>
        <v>N</v>
      </c>
      <c r="AE42" s="6" t="str">
        <f t="shared" si="7"/>
        <v>N</v>
      </c>
    </row>
    <row r="43" spans="1:31" x14ac:dyDescent="0.25">
      <c r="A43" s="13" t="str">
        <f>'Raw Data'!A42</f>
        <v>Apo_lipin</v>
      </c>
      <c r="B43" s="13">
        <f>'Raw Data'!B42</f>
        <v>257</v>
      </c>
      <c r="C43" s="13">
        <f>'Raw Data'!C42</f>
        <v>272</v>
      </c>
      <c r="D43" s="13" t="str">
        <f>'Raw Data'!D42</f>
        <v>VSKSADRLTPKNNLEM</v>
      </c>
      <c r="E43" s="2">
        <f>'% D'!W42</f>
        <v>1.7020000000000124</v>
      </c>
      <c r="F43" s="9">
        <f>'% D'!X42</f>
        <v>1.6612175588378255</v>
      </c>
      <c r="G43" s="2">
        <f>'% D'!Y42</f>
        <v>6.3666666666655658E-2</v>
      </c>
      <c r="H43" s="9">
        <f>'% D'!Z42</f>
        <v>0.53011371966939436</v>
      </c>
      <c r="I43" s="2">
        <f>'% D'!AA42</f>
        <v>0.12900000000000489</v>
      </c>
      <c r="J43" s="9">
        <f>'% D'!AB42</f>
        <v>2.63609408026345</v>
      </c>
      <c r="K43" s="2">
        <f>'% D'!AC42</f>
        <v>0.6076666666666739</v>
      </c>
      <c r="L43" s="9">
        <f>'% D'!AD42</f>
        <v>1.2823650868699967</v>
      </c>
      <c r="N43" s="2">
        <f>'# D'!W42</f>
        <v>0.22100000000000009</v>
      </c>
      <c r="O43" s="9">
        <f>'# D'!X42</f>
        <v>0.21631562071691079</v>
      </c>
      <c r="P43" s="2">
        <f>'# D'!Y42</f>
        <v>8.3333333333328596E-3</v>
      </c>
      <c r="Q43" s="9">
        <f>'# D'!Z42</f>
        <v>6.9571482075954066E-2</v>
      </c>
      <c r="R43" s="2">
        <f>'# D'!AA42</f>
        <v>1.6500000000000625E-2</v>
      </c>
      <c r="S43" s="9">
        <f>'# D'!AB42</f>
        <v>0.34294678887547581</v>
      </c>
      <c r="T43" s="2">
        <f>'# D'!AC42</f>
        <v>7.933333333333259E-2</v>
      </c>
      <c r="U43" s="9">
        <f>'# D'!AD42</f>
        <v>0.16687792091511028</v>
      </c>
      <c r="W43" s="12">
        <f>'T-TEST'!S42</f>
        <v>0.16070848792006157</v>
      </c>
      <c r="X43" s="12">
        <f>'T-TEST'!T42</f>
        <v>0.84184064636960798</v>
      </c>
      <c r="Y43" s="12">
        <f>'T-TEST'!U42</f>
        <v>0.85065229865287595</v>
      </c>
      <c r="Z43" s="12">
        <f>'T-TEST'!V42</f>
        <v>0.31151541868976029</v>
      </c>
      <c r="AB43" s="6" t="str">
        <f t="shared" si="4"/>
        <v>N</v>
      </c>
      <c r="AC43" s="6" t="str">
        <f t="shared" si="5"/>
        <v>N</v>
      </c>
      <c r="AD43" s="6" t="str">
        <f t="shared" si="6"/>
        <v>N</v>
      </c>
      <c r="AE43" s="6" t="str">
        <f t="shared" si="7"/>
        <v>N</v>
      </c>
    </row>
    <row r="44" spans="1:31" x14ac:dyDescent="0.25">
      <c r="A44" s="13" t="str">
        <f>'Raw Data'!A43</f>
        <v>Apo_lipin</v>
      </c>
      <c r="B44" s="13">
        <f>'Raw Data'!B43</f>
        <v>271</v>
      </c>
      <c r="C44" s="13">
        <f>'Raw Data'!C43</f>
        <v>275</v>
      </c>
      <c r="D44" s="13" t="str">
        <f>'Raw Data'!D43</f>
        <v>EMLWL</v>
      </c>
      <c r="E44" s="2">
        <f>'% D'!W43</f>
        <v>-1.6783333333333346</v>
      </c>
      <c r="F44" s="9">
        <f>'% D'!X43</f>
        <v>2.8662537720328087</v>
      </c>
      <c r="G44" s="2">
        <f>'% D'!Y43</f>
        <v>-1.6876666666666722</v>
      </c>
      <c r="H44" s="9">
        <f>'% D'!Z43</f>
        <v>1.287488005642405</v>
      </c>
      <c r="I44" s="2">
        <f>'% D'!AA43</f>
        <v>0.39800000000001035</v>
      </c>
      <c r="J44" s="9">
        <f>'% D'!AB43</f>
        <v>3.8056486963460125</v>
      </c>
      <c r="K44" s="2">
        <f>'% D'!AC43</f>
        <v>0.66566666666666663</v>
      </c>
      <c r="L44" s="9">
        <f>'% D'!AD43</f>
        <v>1.9812557535177748</v>
      </c>
      <c r="N44" s="2">
        <f>'# D'!W43</f>
        <v>-5.0333333333333563E-2</v>
      </c>
      <c r="O44" s="9">
        <f>'# D'!X43</f>
        <v>8.6506222177130693E-2</v>
      </c>
      <c r="P44" s="2">
        <f>'# D'!Y43</f>
        <v>-5.0666666666666638E-2</v>
      </c>
      <c r="Q44" s="9">
        <f>'# D'!Z43</f>
        <v>3.7993922076946962E-2</v>
      </c>
      <c r="R44" s="2">
        <f>'# D'!AA43</f>
        <v>1.2000000000000011E-2</v>
      </c>
      <c r="S44" s="9">
        <f>'# D'!AB43</f>
        <v>0.1131370849898477</v>
      </c>
      <c r="T44" s="2">
        <f>'# D'!AC43</f>
        <v>1.9666666666666721E-2</v>
      </c>
      <c r="U44" s="9">
        <f>'# D'!AD43</f>
        <v>5.9295597517484561E-2</v>
      </c>
      <c r="W44" s="12">
        <f>'T-TEST'!S43</f>
        <v>0.23300732393212989</v>
      </c>
      <c r="X44" s="12">
        <f>'T-TEST'!T43</f>
        <v>3.3381436482066075E-2</v>
      </c>
      <c r="Y44" s="12">
        <f>'T-TEST'!U43</f>
        <v>0.82503082886897361</v>
      </c>
      <c r="Z44" s="12">
        <f>'T-TEST'!V43</f>
        <v>0.46370369475590373</v>
      </c>
      <c r="AB44" s="6" t="str">
        <f t="shared" si="4"/>
        <v>N</v>
      </c>
      <c r="AC44" s="6" t="str">
        <f t="shared" si="5"/>
        <v>N</v>
      </c>
      <c r="AD44" s="6" t="str">
        <f t="shared" si="6"/>
        <v>N</v>
      </c>
      <c r="AE44" s="6" t="str">
        <f t="shared" si="7"/>
        <v>N</v>
      </c>
    </row>
    <row r="45" spans="1:31" x14ac:dyDescent="0.25">
      <c r="A45" s="13" t="str">
        <f>'Raw Data'!A44</f>
        <v>Apo_lipin</v>
      </c>
      <c r="B45" s="13">
        <f>'Raw Data'!B44</f>
        <v>276</v>
      </c>
      <c r="C45" s="13">
        <f>'Raw Data'!C44</f>
        <v>308</v>
      </c>
      <c r="D45" s="13" t="str">
        <f>'Raw Data'!D44</f>
        <v>WGELPQAAKSSSPHKMKESSPLGSRKTPDKMNF</v>
      </c>
      <c r="E45" s="2">
        <f>'% D'!W44</f>
        <v>1.4149999999999991</v>
      </c>
      <c r="F45" s="9">
        <f>'% D'!X44</f>
        <v>2.3433740334867981</v>
      </c>
      <c r="G45" s="2">
        <f>'% D'!Y44</f>
        <v>0.36733333333333462</v>
      </c>
      <c r="H45" s="9">
        <f>'% D'!Z44</f>
        <v>1.4512083154250197</v>
      </c>
      <c r="I45" s="2">
        <f>'% D'!AA44</f>
        <v>-9.0000000000003411E-3</v>
      </c>
      <c r="J45" s="9">
        <f>'% D'!AB44</f>
        <v>2.0237396077558953</v>
      </c>
      <c r="K45" s="2">
        <f>'% D'!AC44</f>
        <v>-0.1043333333333436</v>
      </c>
      <c r="L45" s="9">
        <f>'% D'!AD44</f>
        <v>1.4956397557072054</v>
      </c>
      <c r="N45" s="2">
        <f>'# D'!W44</f>
        <v>0.3819999999999979</v>
      </c>
      <c r="O45" s="9">
        <f>'# D'!X44</f>
        <v>0.6326079310054411</v>
      </c>
      <c r="P45" s="2">
        <f>'# D'!Y44</f>
        <v>9.9666666666665904E-2</v>
      </c>
      <c r="Q45" s="9">
        <f>'# D'!Z44</f>
        <v>0.39190640661471693</v>
      </c>
      <c r="R45" s="2">
        <f>'# D'!AA44</f>
        <v>-2.4999999999995026E-3</v>
      </c>
      <c r="S45" s="9">
        <f>'# D'!AB44</f>
        <v>0.54659354185720099</v>
      </c>
      <c r="T45" s="2">
        <f>'# D'!AC44</f>
        <v>-2.8333333333332433E-2</v>
      </c>
      <c r="U45" s="9">
        <f>'# D'!AD44</f>
        <v>0.40323120942714424</v>
      </c>
      <c r="W45" s="12">
        <f>'T-TEST'!S44</f>
        <v>0.30699266879605863</v>
      </c>
      <c r="X45" s="12">
        <f>'T-TEST'!T44</f>
        <v>0.60803244214689722</v>
      </c>
      <c r="Y45" s="12">
        <f>'T-TEST'!U44</f>
        <v>0.82082189561248797</v>
      </c>
      <c r="Z45" s="12">
        <f>'T-TEST'!V44</f>
        <v>0.87762596355558342</v>
      </c>
      <c r="AB45" s="6" t="str">
        <f t="shared" si="4"/>
        <v>N</v>
      </c>
      <c r="AC45" s="6" t="str">
        <f t="shared" si="5"/>
        <v>N</v>
      </c>
      <c r="AD45" s="6" t="str">
        <f t="shared" si="6"/>
        <v>N</v>
      </c>
      <c r="AE45" s="6" t="str">
        <f t="shared" si="7"/>
        <v>N</v>
      </c>
    </row>
    <row r="46" spans="1:31" x14ac:dyDescent="0.25">
      <c r="A46" s="13" t="str">
        <f>'Raw Data'!A45</f>
        <v>Apo_lipin</v>
      </c>
      <c r="B46" s="13">
        <f>'Raw Data'!B45</f>
        <v>309</v>
      </c>
      <c r="C46" s="13">
        <f>'Raw Data'!C45</f>
        <v>318</v>
      </c>
      <c r="D46" s="13" t="str">
        <f>'Raw Data'!D45</f>
        <v>QAIHSESSDT</v>
      </c>
      <c r="E46" s="2">
        <f>'% D'!W45</f>
        <v>-1.285333333333341</v>
      </c>
      <c r="F46" s="9">
        <f>'% D'!X45</f>
        <v>2.4540797284402815</v>
      </c>
      <c r="G46" s="2">
        <f>'% D'!Y45</f>
        <v>-0.73633333333333439</v>
      </c>
      <c r="H46" s="9">
        <f>'% D'!Z45</f>
        <v>1.2838226808105992</v>
      </c>
      <c r="I46" s="2">
        <f>'% D'!AA45</f>
        <v>1.7935000000000016</v>
      </c>
      <c r="J46" s="9">
        <f>'% D'!AB45</f>
        <v>0.8916616510762384</v>
      </c>
      <c r="K46" s="2">
        <f>'% D'!AC45</f>
        <v>5.2666666666674189E-2</v>
      </c>
      <c r="L46" s="9">
        <f>'% D'!AD45</f>
        <v>2.742453666134395</v>
      </c>
      <c r="N46" s="2">
        <f>'# D'!W45</f>
        <v>-0.10233333333333405</v>
      </c>
      <c r="O46" s="9">
        <f>'# D'!X45</f>
        <v>0.19603750630317562</v>
      </c>
      <c r="P46" s="2">
        <f>'# D'!Y45</f>
        <v>-5.9000000000000163E-2</v>
      </c>
      <c r="Q46" s="9">
        <f>'# D'!Z45</f>
        <v>0.10243202111246236</v>
      </c>
      <c r="R46" s="2">
        <f>'# D'!AA45</f>
        <v>0.14350000000000041</v>
      </c>
      <c r="S46" s="9">
        <f>'# D'!AB45</f>
        <v>7.1417784899841283E-2</v>
      </c>
      <c r="T46" s="2">
        <f>'# D'!AC45</f>
        <v>3.9999999999995595E-3</v>
      </c>
      <c r="U46" s="9">
        <f>'# D'!AD45</f>
        <v>0.21924683015209795</v>
      </c>
      <c r="W46" s="12">
        <f>'T-TEST'!S45</f>
        <v>0.2901601817267867</v>
      </c>
      <c r="X46" s="12">
        <f>'T-TEST'!T45</f>
        <v>0.23290760715591369</v>
      </c>
      <c r="Y46" s="12">
        <f>'T-TEST'!U45</f>
        <v>0.13780227151608335</v>
      </c>
      <c r="Z46" s="12">
        <f>'T-TEST'!V45</f>
        <v>0.96927046495957925</v>
      </c>
      <c r="AB46" s="6" t="str">
        <f t="shared" si="4"/>
        <v>N</v>
      </c>
      <c r="AC46" s="6" t="str">
        <f t="shared" si="5"/>
        <v>N</v>
      </c>
      <c r="AD46" s="6" t="str">
        <f t="shared" si="6"/>
        <v>N</v>
      </c>
      <c r="AE46" s="6" t="str">
        <f t="shared" si="7"/>
        <v>N</v>
      </c>
    </row>
    <row r="47" spans="1:31" x14ac:dyDescent="0.25">
      <c r="A47" s="13" t="str">
        <f>'Raw Data'!A46</f>
        <v>Apo_lipin</v>
      </c>
      <c r="B47" s="13">
        <f>'Raw Data'!B46</f>
        <v>309</v>
      </c>
      <c r="C47" s="13">
        <f>'Raw Data'!C46</f>
        <v>326</v>
      </c>
      <c r="D47" s="13" t="str">
        <f>'Raw Data'!D46</f>
        <v>QAIHSESSDTFSDQSPTM</v>
      </c>
      <c r="E47" s="2">
        <f>'% D'!W46</f>
        <v>1.1946666666666701</v>
      </c>
      <c r="F47" s="9">
        <f>'% D'!X46</f>
        <v>1.404056385717132</v>
      </c>
      <c r="G47" s="2">
        <f>'% D'!Y46</f>
        <v>0.25299999999999301</v>
      </c>
      <c r="H47" s="9">
        <f>'% D'!Z46</f>
        <v>1.0766641549369591</v>
      </c>
      <c r="I47" s="2">
        <f>'% D'!AA46</f>
        <v>-1.0884999999999962</v>
      </c>
      <c r="J47" s="9">
        <f>'% D'!AB46</f>
        <v>2.662257031167357</v>
      </c>
      <c r="K47" s="2">
        <f>'% D'!AC46</f>
        <v>-0.15133333333334775</v>
      </c>
      <c r="L47" s="9">
        <f>'% D'!AD46</f>
        <v>1.109452037372145</v>
      </c>
      <c r="N47" s="2">
        <f>'# D'!W46</f>
        <v>0.17966666666666686</v>
      </c>
      <c r="O47" s="9">
        <f>'# D'!X46</f>
        <v>0.21038803420157451</v>
      </c>
      <c r="P47" s="2">
        <f>'# D'!Y46</f>
        <v>3.8000000000000256E-2</v>
      </c>
      <c r="Q47" s="9">
        <f>'# D'!Z46</f>
        <v>0.16133292207774688</v>
      </c>
      <c r="R47" s="2">
        <f>'# D'!AA46</f>
        <v>-0.16300000000000026</v>
      </c>
      <c r="S47" s="9">
        <f>'# D'!AB46</f>
        <v>0.39880822458921283</v>
      </c>
      <c r="T47" s="2">
        <f>'# D'!AC46</f>
        <v>-2.2666666666665947E-2</v>
      </c>
      <c r="U47" s="9">
        <f>'# D'!AD46</f>
        <v>0.16632560660490367</v>
      </c>
      <c r="W47" s="12">
        <f>'T-TEST'!S46</f>
        <v>0.16010736822095767</v>
      </c>
      <c r="X47" s="12">
        <f>'T-TEST'!T46</f>
        <v>0.59586750203521299</v>
      </c>
      <c r="Y47" s="12">
        <f>'T-TEST'!U46</f>
        <v>0.38953044169162743</v>
      </c>
      <c r="Z47" s="12">
        <f>'T-TEST'!V46</f>
        <v>0.77502647779391876</v>
      </c>
      <c r="AB47" s="6" t="str">
        <f t="shared" si="4"/>
        <v>N</v>
      </c>
      <c r="AC47" s="6" t="str">
        <f t="shared" si="5"/>
        <v>N</v>
      </c>
      <c r="AD47" s="6" t="str">
        <f t="shared" si="6"/>
        <v>N</v>
      </c>
      <c r="AE47" s="6" t="str">
        <f t="shared" si="7"/>
        <v>N</v>
      </c>
    </row>
    <row r="48" spans="1:31" x14ac:dyDescent="0.25">
      <c r="A48" s="13" t="str">
        <f>'Raw Data'!A47</f>
        <v>Apo_lipin</v>
      </c>
      <c r="B48" s="13">
        <f>'Raw Data'!B47</f>
        <v>309</v>
      </c>
      <c r="C48" s="13">
        <f>'Raw Data'!C47</f>
        <v>331</v>
      </c>
      <c r="D48" s="13" t="str">
        <f>'Raw Data'!D47</f>
        <v>QAIHSESSDTFSDQSPTMARGLL</v>
      </c>
      <c r="E48" s="2">
        <f>'% D'!W47</f>
        <v>0.35033333333333871</v>
      </c>
      <c r="F48" s="9">
        <f>'% D'!X47</f>
        <v>1.2309808969314502</v>
      </c>
      <c r="G48" s="2">
        <f>'% D'!Y47</f>
        <v>0.22833333333333883</v>
      </c>
      <c r="H48" s="9">
        <f>'% D'!Z47</f>
        <v>1.3144204325857094</v>
      </c>
      <c r="I48" s="2">
        <f>'% D'!AA47</f>
        <v>-0.38949999999999818</v>
      </c>
      <c r="J48" s="9">
        <f>'% D'!AB47</f>
        <v>7.2831998462215483E-2</v>
      </c>
      <c r="K48" s="2">
        <f>'% D'!AC47</f>
        <v>-0.68633333333334434</v>
      </c>
      <c r="L48" s="9">
        <f>'% D'!AD47</f>
        <v>0.99795684391034256</v>
      </c>
      <c r="N48" s="2">
        <f>'# D'!W47</f>
        <v>6.9999999999998508E-2</v>
      </c>
      <c r="O48" s="9">
        <f>'# D'!X47</f>
        <v>0.24651008350821513</v>
      </c>
      <c r="P48" s="2">
        <f>'# D'!Y47</f>
        <v>4.5666666666665634E-2</v>
      </c>
      <c r="Q48" s="9">
        <f>'# D'!Z47</f>
        <v>0.26270607121264855</v>
      </c>
      <c r="R48" s="2">
        <f>'# D'!AA47</f>
        <v>-7.8500000000000014E-2</v>
      </c>
      <c r="S48" s="9">
        <f>'# D'!AB47</f>
        <v>1.4849242404916805E-2</v>
      </c>
      <c r="T48" s="2">
        <f>'# D'!AC47</f>
        <v>-0.13733333333333242</v>
      </c>
      <c r="U48" s="9">
        <f>'# D'!AD47</f>
        <v>0.19915351387272656</v>
      </c>
      <c r="W48" s="12">
        <f>'T-TEST'!S47</f>
        <v>0.53418378391479426</v>
      </c>
      <c r="X48" s="12">
        <f>'T-TEST'!T47</f>
        <v>0.70198545337485796</v>
      </c>
      <c r="Y48" s="12">
        <f>'T-TEST'!U47</f>
        <v>0.18411866119330217</v>
      </c>
      <c r="Z48" s="12">
        <f>'T-TEST'!V47</f>
        <v>0.22194837974914863</v>
      </c>
      <c r="AB48" s="6" t="str">
        <f t="shared" si="4"/>
        <v>N</v>
      </c>
      <c r="AC48" s="6" t="str">
        <f t="shared" si="5"/>
        <v>N</v>
      </c>
      <c r="AD48" s="6" t="str">
        <f t="shared" si="6"/>
        <v>N</v>
      </c>
      <c r="AE48" s="6" t="str">
        <f t="shared" si="7"/>
        <v>N</v>
      </c>
    </row>
    <row r="49" spans="1:31" x14ac:dyDescent="0.25">
      <c r="A49" s="13" t="str">
        <f>'Raw Data'!A48</f>
        <v>Apo_lipin</v>
      </c>
      <c r="B49" s="13">
        <f>'Raw Data'!B48</f>
        <v>309</v>
      </c>
      <c r="C49" s="13">
        <f>'Raw Data'!C48</f>
        <v>342</v>
      </c>
      <c r="D49" s="13" t="str">
        <f>'Raw Data'!D48</f>
        <v>QAIHSESSDTFSDQSPTMARGLLIHQSKAQTEMQ</v>
      </c>
      <c r="E49" s="2">
        <f>'% D'!W48</f>
        <v>0.53100000000000591</v>
      </c>
      <c r="F49" s="9">
        <f>'% D'!X48</f>
        <v>2.4630726986272675</v>
      </c>
      <c r="G49" s="2">
        <f>'% D'!Y48</f>
        <v>0.46933333333332428</v>
      </c>
      <c r="H49" s="9">
        <f>'% D'!Z48</f>
        <v>1.6461144379926544</v>
      </c>
      <c r="I49" s="2">
        <f>'% D'!AA48</f>
        <v>-1.0510000000000019</v>
      </c>
      <c r="J49" s="9">
        <f>'% D'!AB48</f>
        <v>1.1836967517062751</v>
      </c>
      <c r="K49" s="2">
        <f>'% D'!AC48</f>
        <v>-0.14266666666666339</v>
      </c>
      <c r="L49" s="9">
        <f>'% D'!AD48</f>
        <v>1.1788016605248937</v>
      </c>
      <c r="N49" s="2">
        <f>'# D'!W48</f>
        <v>0.16466666666666541</v>
      </c>
      <c r="O49" s="9">
        <f>'# D'!X48</f>
        <v>0.76349043652125648</v>
      </c>
      <c r="P49" s="2">
        <f>'# D'!Y48</f>
        <v>0.14533333333333331</v>
      </c>
      <c r="Q49" s="9">
        <f>'# D'!Z48</f>
        <v>0.50991830576052632</v>
      </c>
      <c r="R49" s="2">
        <f>'# D'!AA48</f>
        <v>-0.32549999999999812</v>
      </c>
      <c r="S49" s="9">
        <f>'# D'!AB48</f>
        <v>0.36698841943581451</v>
      </c>
      <c r="T49" s="2">
        <f>'# D'!AC48</f>
        <v>-4.4333333333330671E-2</v>
      </c>
      <c r="U49" s="9">
        <f>'# D'!AD48</f>
        <v>0.36579293292746562</v>
      </c>
      <c r="W49" s="12">
        <f>'T-TEST'!S48</f>
        <v>0.63460642934974176</v>
      </c>
      <c r="X49" s="12">
        <f>'T-TEST'!T48</f>
        <v>0.5251195443681087</v>
      </c>
      <c r="Y49" s="12">
        <f>'T-TEST'!U48</f>
        <v>0.31087183756103964</v>
      </c>
      <c r="Z49" s="12">
        <f>'T-TEST'!V48</f>
        <v>0.81251831053616086</v>
      </c>
      <c r="AB49" s="6" t="str">
        <f t="shared" si="4"/>
        <v>N</v>
      </c>
      <c r="AC49" s="6" t="str">
        <f t="shared" si="5"/>
        <v>N</v>
      </c>
      <c r="AD49" s="6" t="str">
        <f t="shared" si="6"/>
        <v>N</v>
      </c>
      <c r="AE49" s="6" t="str">
        <f t="shared" si="7"/>
        <v>N</v>
      </c>
    </row>
    <row r="50" spans="1:31" x14ac:dyDescent="0.25">
      <c r="A50" s="13" t="str">
        <f>'Raw Data'!A49</f>
        <v>Apo_lipin</v>
      </c>
      <c r="B50" s="13">
        <f>'Raw Data'!B49</f>
        <v>319</v>
      </c>
      <c r="C50" s="13">
        <f>'Raw Data'!C49</f>
        <v>342</v>
      </c>
      <c r="D50" s="13" t="str">
        <f>'Raw Data'!D49</f>
        <v>FSDQSPTMARGLLIHQSKAQTEMQ</v>
      </c>
      <c r="E50" s="2">
        <f>'% D'!W49</f>
        <v>0.75999999999999801</v>
      </c>
      <c r="F50" s="9">
        <f>'% D'!X49</f>
        <v>1.995929277436665</v>
      </c>
      <c r="G50" s="2">
        <f>'% D'!Y49</f>
        <v>0.58400000000000318</v>
      </c>
      <c r="H50" s="9">
        <f>'% D'!Z49</f>
        <v>1.0919875761611713</v>
      </c>
      <c r="I50" s="2">
        <f>'% D'!AA49</f>
        <v>-0.9129999999999967</v>
      </c>
      <c r="J50" s="9">
        <f>'% D'!AB49</f>
        <v>1.3053191180703643</v>
      </c>
      <c r="K50" s="2">
        <f>'% D'!AC49</f>
        <v>-0.28766666666668073</v>
      </c>
      <c r="L50" s="9">
        <f>'% D'!AD49</f>
        <v>0.64977494272530711</v>
      </c>
      <c r="N50" s="2">
        <f>'# D'!W49</f>
        <v>0.15899999999999892</v>
      </c>
      <c r="O50" s="9">
        <f>'# D'!X49</f>
        <v>0.41948706472910546</v>
      </c>
      <c r="P50" s="2">
        <f>'# D'!Y49</f>
        <v>0.12233333333333185</v>
      </c>
      <c r="Q50" s="9">
        <f>'# D'!Z49</f>
        <v>0.2291813649704095</v>
      </c>
      <c r="R50" s="2">
        <f>'# D'!AA49</f>
        <v>-0.19149999999999956</v>
      </c>
      <c r="S50" s="9">
        <f>'# D'!AB49</f>
        <v>0.27365032431919423</v>
      </c>
      <c r="T50" s="2">
        <f>'# D'!AC49</f>
        <v>-6.0333333333336014E-2</v>
      </c>
      <c r="U50" s="9">
        <f>'# D'!AD49</f>
        <v>0.13587006941469318</v>
      </c>
      <c r="W50" s="12">
        <f>'T-TEST'!S49</f>
        <v>0.41187129008536466</v>
      </c>
      <c r="X50" s="12">
        <f>'T-TEST'!T49</f>
        <v>0.28935814727962056</v>
      </c>
      <c r="Y50" s="12">
        <f>'T-TEST'!U49</f>
        <v>0.4511654201741026</v>
      </c>
      <c r="Z50" s="12">
        <f>'T-TEST'!V49</f>
        <v>0.34992716055149736</v>
      </c>
      <c r="AB50" s="6" t="str">
        <f t="shared" si="4"/>
        <v>N</v>
      </c>
      <c r="AC50" s="6" t="str">
        <f t="shared" si="5"/>
        <v>N</v>
      </c>
      <c r="AD50" s="6" t="str">
        <f t="shared" si="6"/>
        <v>N</v>
      </c>
      <c r="AE50" s="6" t="str">
        <f t="shared" si="7"/>
        <v>N</v>
      </c>
    </row>
    <row r="51" spans="1:31" x14ac:dyDescent="0.25">
      <c r="A51" s="13" t="str">
        <f>'Raw Data'!A50</f>
        <v>Apo_lipin</v>
      </c>
      <c r="B51" s="13">
        <f>'Raw Data'!B50</f>
        <v>327</v>
      </c>
      <c r="C51" s="13">
        <f>'Raw Data'!C50</f>
        <v>342</v>
      </c>
      <c r="D51" s="13" t="str">
        <f>'Raw Data'!D50</f>
        <v>ARGLLIHQSKAQTEMQ</v>
      </c>
      <c r="E51" s="2">
        <f>'% D'!W50</f>
        <v>1.0513333333333321</v>
      </c>
      <c r="F51" s="9">
        <f>'% D'!X50</f>
        <v>1.4275535589285522</v>
      </c>
      <c r="G51" s="2">
        <f>'% D'!Y50</f>
        <v>-0.29066666666665952</v>
      </c>
      <c r="H51" s="9">
        <f>'% D'!Z50</f>
        <v>0.37146294027859006</v>
      </c>
      <c r="I51" s="2">
        <f>'% D'!AA50</f>
        <v>0.89850000000000563</v>
      </c>
      <c r="J51" s="9">
        <f>'% D'!AB50</f>
        <v>2.5844752852368371</v>
      </c>
      <c r="K51" s="2">
        <f>'% D'!AC50</f>
        <v>1.383666666666663</v>
      </c>
      <c r="L51" s="9">
        <f>'% D'!AD50</f>
        <v>0.918675255157688</v>
      </c>
      <c r="N51" s="2">
        <f>'# D'!W50</f>
        <v>0.14700000000000024</v>
      </c>
      <c r="O51" s="9">
        <f>'# D'!X50</f>
        <v>0.20009028727282979</v>
      </c>
      <c r="P51" s="2">
        <f>'# D'!Y50</f>
        <v>-4.0666666666664852E-2</v>
      </c>
      <c r="Q51" s="9">
        <f>'# D'!Z50</f>
        <v>5.1787732029933767E-2</v>
      </c>
      <c r="R51" s="2">
        <f>'# D'!AA50</f>
        <v>0.12599999999999945</v>
      </c>
      <c r="S51" s="9">
        <f>'# D'!AB50</f>
        <v>0.36203867196751138</v>
      </c>
      <c r="T51" s="2">
        <f>'# D'!AC50</f>
        <v>0.19333333333333247</v>
      </c>
      <c r="U51" s="9">
        <f>'# D'!AD50</f>
        <v>0.12832553536518154</v>
      </c>
      <c r="W51" s="12">
        <f>'T-TEST'!S50</f>
        <v>0.22374238303123384</v>
      </c>
      <c r="X51" s="12">
        <f>'T-TEST'!T50</f>
        <v>0.15730359558715831</v>
      </c>
      <c r="Y51" s="12">
        <f>'T-TEST'!U50</f>
        <v>0.70219316668628484</v>
      </c>
      <c r="Z51" s="12">
        <f>'T-TEST'!V50</f>
        <v>6.7211781966242695E-2</v>
      </c>
      <c r="AB51" s="6" t="str">
        <f t="shared" si="4"/>
        <v>N</v>
      </c>
      <c r="AC51" s="6" t="str">
        <f t="shared" si="5"/>
        <v>N</v>
      </c>
      <c r="AD51" s="6" t="str">
        <f t="shared" si="6"/>
        <v>N</v>
      </c>
      <c r="AE51" s="6" t="str">
        <f t="shared" si="7"/>
        <v>N</v>
      </c>
    </row>
    <row r="52" spans="1:31" x14ac:dyDescent="0.25">
      <c r="A52" s="13" t="str">
        <f>'Raw Data'!A51</f>
        <v>Apo_lipin</v>
      </c>
      <c r="B52" s="13">
        <f>'Raw Data'!B51</f>
        <v>330</v>
      </c>
      <c r="C52" s="13">
        <f>'Raw Data'!C51</f>
        <v>342</v>
      </c>
      <c r="D52" s="13" t="str">
        <f>'Raw Data'!D51</f>
        <v>LLIHQSKAQTEMQ</v>
      </c>
      <c r="E52" s="2">
        <f>'% D'!W51</f>
        <v>2.4889999999999901</v>
      </c>
      <c r="F52" s="9">
        <f>'% D'!X51</f>
        <v>1.8535683604653892</v>
      </c>
      <c r="G52" s="2">
        <f>'% D'!Y51</f>
        <v>0.29066666666665242</v>
      </c>
      <c r="H52" s="9">
        <f>'% D'!Z51</f>
        <v>1.3234431323903473</v>
      </c>
      <c r="I52" s="2">
        <f>'% D'!AA51</f>
        <v>0.78300000000000125</v>
      </c>
      <c r="J52" s="9">
        <f>'% D'!AB51</f>
        <v>2.911865724926209</v>
      </c>
      <c r="K52" s="2">
        <f>'% D'!AC51</f>
        <v>0.78466666666667351</v>
      </c>
      <c r="L52" s="9">
        <f>'% D'!AD51</f>
        <v>2.004294297326755</v>
      </c>
      <c r="N52" s="2">
        <f>'# D'!W51</f>
        <v>0.27400000000000091</v>
      </c>
      <c r="O52" s="9">
        <f>'# D'!X51</f>
        <v>0.20412699986855526</v>
      </c>
      <c r="P52" s="2">
        <f>'# D'!Y51</f>
        <v>3.2000000000000028E-2</v>
      </c>
      <c r="Q52" s="9">
        <f>'# D'!Z51</f>
        <v>0.14595461541861982</v>
      </c>
      <c r="R52" s="2">
        <f>'# D'!AA51</f>
        <v>8.599999999999941E-2</v>
      </c>
      <c r="S52" s="9">
        <f>'# D'!AB51</f>
        <v>0.31961226509632007</v>
      </c>
      <c r="T52" s="2">
        <f>'# D'!AC51</f>
        <v>8.6333333333332263E-2</v>
      </c>
      <c r="U52" s="9">
        <f>'# D'!AD51</f>
        <v>0.22042076590011406</v>
      </c>
      <c r="W52" s="12">
        <f>'T-TEST'!S51</f>
        <v>3.1950947164700989E-2</v>
      </c>
      <c r="X52" s="12">
        <f>'T-TEST'!T51</f>
        <v>0.69028527815480301</v>
      </c>
      <c r="Y52" s="12">
        <f>'T-TEST'!U51</f>
        <v>0.86240073766885283</v>
      </c>
      <c r="Z52" s="12">
        <f>'T-TEST'!V51</f>
        <v>0.39185122915428955</v>
      </c>
      <c r="AB52" s="6" t="str">
        <f t="shared" si="4"/>
        <v>N</v>
      </c>
      <c r="AC52" s="6" t="str">
        <f t="shared" si="5"/>
        <v>N</v>
      </c>
      <c r="AD52" s="6" t="str">
        <f t="shared" si="6"/>
        <v>N</v>
      </c>
      <c r="AE52" s="6" t="str">
        <f t="shared" si="7"/>
        <v>N</v>
      </c>
    </row>
    <row r="53" spans="1:31" x14ac:dyDescent="0.25">
      <c r="A53" s="13" t="str">
        <f>'Raw Data'!A52</f>
        <v>Apo_lipin</v>
      </c>
      <c r="B53" s="13">
        <f>'Raw Data'!B52</f>
        <v>332</v>
      </c>
      <c r="C53" s="13">
        <f>'Raw Data'!C52</f>
        <v>342</v>
      </c>
      <c r="D53" s="13" t="str">
        <f>'Raw Data'!D52</f>
        <v>IHQSKAQTEMQ</v>
      </c>
      <c r="E53" s="2">
        <f>'% D'!W52</f>
        <v>-0.40166666666668505</v>
      </c>
      <c r="F53" s="9">
        <f>'% D'!X52</f>
        <v>2.1785331982997587</v>
      </c>
      <c r="G53" s="2">
        <f>'% D'!Y52</f>
        <v>-9.6666666666678225E-2</v>
      </c>
      <c r="H53" s="9">
        <f>'% D'!Z52</f>
        <v>1.1335810023168067</v>
      </c>
      <c r="I53" s="2">
        <f>'% D'!AA52</f>
        <v>1.1105000000000018</v>
      </c>
      <c r="J53" s="9">
        <f>'% D'!AB52</f>
        <v>0.78418142033587734</v>
      </c>
      <c r="K53" s="2">
        <f>'% D'!AC52</f>
        <v>0.12599999999999056</v>
      </c>
      <c r="L53" s="9">
        <f>'% D'!AD52</f>
        <v>1.6225799371748824</v>
      </c>
      <c r="N53" s="2">
        <f>'# D'!W52</f>
        <v>-3.6333333333334217E-2</v>
      </c>
      <c r="O53" s="9">
        <f>'# D'!X52</f>
        <v>0.19571481554933207</v>
      </c>
      <c r="P53" s="2">
        <f>'# D'!Y52</f>
        <v>-8.0000000000000071E-3</v>
      </c>
      <c r="Q53" s="9">
        <f>'# D'!Z52</f>
        <v>0.10212311413240199</v>
      </c>
      <c r="R53" s="2">
        <f>'# D'!AA52</f>
        <v>9.9999999999999645E-2</v>
      </c>
      <c r="S53" s="9">
        <f>'# D'!AB52</f>
        <v>7.0710678118655126E-2</v>
      </c>
      <c r="T53" s="2">
        <f>'# D'!AC52</f>
        <v>1.1333333333332973E-2</v>
      </c>
      <c r="U53" s="9">
        <f>'# D'!AD52</f>
        <v>0.14641494889092749</v>
      </c>
      <c r="W53" s="12">
        <f>'T-TEST'!S52</f>
        <v>0.67347501744807703</v>
      </c>
      <c r="X53" s="12">
        <f>'T-TEST'!T52</f>
        <v>0.85718150473995924</v>
      </c>
      <c r="Y53" s="12">
        <f>'T-TEST'!U52</f>
        <v>0.19267622311483087</v>
      </c>
      <c r="Z53" s="12">
        <f>'T-TEST'!V52</f>
        <v>0.86746120910414759</v>
      </c>
      <c r="AB53" s="6" t="str">
        <f t="shared" si="4"/>
        <v>N</v>
      </c>
      <c r="AC53" s="6" t="str">
        <f t="shared" si="5"/>
        <v>N</v>
      </c>
      <c r="AD53" s="6" t="str">
        <f t="shared" si="6"/>
        <v>N</v>
      </c>
      <c r="AE53" s="6" t="str">
        <f t="shared" si="7"/>
        <v>N</v>
      </c>
    </row>
    <row r="54" spans="1:31" x14ac:dyDescent="0.25">
      <c r="A54" s="13" t="str">
        <f>'Raw Data'!A53</f>
        <v>Apo_lipin</v>
      </c>
      <c r="B54" s="13">
        <f>'Raw Data'!B53</f>
        <v>343</v>
      </c>
      <c r="C54" s="13">
        <f>'Raw Data'!C53</f>
        <v>349</v>
      </c>
      <c r="D54" s="13" t="str">
        <f>'Raw Data'!D53</f>
        <v>FVNEEDL</v>
      </c>
      <c r="E54" s="2">
        <f>'% D'!W53</f>
        <v>2.2610000000000028</v>
      </c>
      <c r="F54" s="9">
        <f>'% D'!X53</f>
        <v>1.7474402645794731</v>
      </c>
      <c r="G54" s="2">
        <f>'% D'!Y53</f>
        <v>0.17366666666667641</v>
      </c>
      <c r="H54" s="9">
        <f>'% D'!Z53</f>
        <v>1.9536880368357461</v>
      </c>
      <c r="I54" s="2">
        <f>'% D'!AA53</f>
        <v>-2.0884999999999962</v>
      </c>
      <c r="J54" s="9">
        <f>'% D'!AB53</f>
        <v>2.2606203794533895</v>
      </c>
      <c r="K54" s="2">
        <f>'% D'!AC53</f>
        <v>-0.48000000000000398</v>
      </c>
      <c r="L54" s="9">
        <f>'% D'!AD53</f>
        <v>1.1297388718346812</v>
      </c>
      <c r="N54" s="2">
        <f>'# D'!W53</f>
        <v>0.11299999999999955</v>
      </c>
      <c r="O54" s="9">
        <f>'# D'!X53</f>
        <v>8.7157195684952879E-2</v>
      </c>
      <c r="P54" s="2">
        <f>'# D'!Y53</f>
        <v>8.6666666666670444E-3</v>
      </c>
      <c r="Q54" s="9">
        <f>'# D'!Z53</f>
        <v>9.7908501421000035E-2</v>
      </c>
      <c r="R54" s="2">
        <f>'# D'!AA53</f>
        <v>-0.10400000000000009</v>
      </c>
      <c r="S54" s="9">
        <f>'# D'!AB53</f>
        <v>0.1131370849898477</v>
      </c>
      <c r="T54" s="2">
        <f>'# D'!AC53</f>
        <v>-2.3999999999999577E-2</v>
      </c>
      <c r="U54" s="9">
        <f>'# D'!AD53</f>
        <v>5.6227043520138367E-2</v>
      </c>
      <c r="W54" s="12">
        <f>'T-TEST'!S53</f>
        <v>6.6261132460469038E-2</v>
      </c>
      <c r="X54" s="12">
        <f>'T-TEST'!T53</f>
        <v>0.83896270060697531</v>
      </c>
      <c r="Y54" s="12">
        <f>'T-TEST'!U53</f>
        <v>0.19252227661163546</v>
      </c>
      <c r="Z54" s="12">
        <f>'T-TEST'!V53</f>
        <v>0.36145641241799503</v>
      </c>
      <c r="AB54" s="6" t="str">
        <f t="shared" si="4"/>
        <v>N</v>
      </c>
      <c r="AC54" s="6" t="str">
        <f t="shared" si="5"/>
        <v>N</v>
      </c>
      <c r="AD54" s="6" t="str">
        <f t="shared" si="6"/>
        <v>N</v>
      </c>
      <c r="AE54" s="6" t="str">
        <f t="shared" si="7"/>
        <v>N</v>
      </c>
    </row>
    <row r="55" spans="1:31" x14ac:dyDescent="0.25">
      <c r="A55" s="13" t="str">
        <f>'Raw Data'!A54</f>
        <v>Apo_lipin</v>
      </c>
      <c r="B55" s="13">
        <f>'Raw Data'!B54</f>
        <v>350</v>
      </c>
      <c r="C55" s="13">
        <f>'Raw Data'!C54</f>
        <v>363</v>
      </c>
      <c r="D55" s="13" t="str">
        <f>'Raw Data'!D54</f>
        <v>ESLGAAAPPSPVAE</v>
      </c>
      <c r="E55" s="2">
        <f>'% D'!W54</f>
        <v>3.8400000000000034</v>
      </c>
      <c r="F55" s="9">
        <f>'% D'!X54</f>
        <v>2.5226908218568922</v>
      </c>
      <c r="G55" s="2">
        <f>'% D'!Y54</f>
        <v>-2.0353333333333268</v>
      </c>
      <c r="H55" s="9">
        <f>'% D'!Z54</f>
        <v>0.84641468200694059</v>
      </c>
      <c r="I55" s="2">
        <f>'% D'!AA54</f>
        <v>-5.4309999999999974</v>
      </c>
      <c r="J55" s="9">
        <f>'% D'!AB54</f>
        <v>3.7858497064727752</v>
      </c>
      <c r="K55" s="2">
        <f>'% D'!AC54</f>
        <v>-9.933333333333394E-2</v>
      </c>
      <c r="L55" s="9">
        <f>'% D'!AD54</f>
        <v>2.732498251920402</v>
      </c>
      <c r="N55" s="2">
        <f>'# D'!W54</f>
        <v>0.34566666666666723</v>
      </c>
      <c r="O55" s="9">
        <f>'# D'!X54</f>
        <v>0.22712886887716038</v>
      </c>
      <c r="P55" s="2">
        <f>'# D'!Y54</f>
        <v>-0.18333333333333268</v>
      </c>
      <c r="Q55" s="9">
        <f>'# D'!Z54</f>
        <v>7.5792328980059553E-2</v>
      </c>
      <c r="R55" s="2">
        <f>'# D'!AA54</f>
        <v>-0.48899999999999899</v>
      </c>
      <c r="S55" s="9">
        <f>'# D'!AB54</f>
        <v>0.34082546853191542</v>
      </c>
      <c r="T55" s="2">
        <f>'# D'!AC54</f>
        <v>-8.9999999999985647E-3</v>
      </c>
      <c r="U55" s="9">
        <f>'# D'!AD54</f>
        <v>0.24579013042521641</v>
      </c>
      <c r="W55" s="12">
        <f>'T-TEST'!S54</f>
        <v>2.0414485578165997E-2</v>
      </c>
      <c r="X55" s="12">
        <f>'T-TEST'!T54</f>
        <v>9.4171809675206337E-3</v>
      </c>
      <c r="Y55" s="12">
        <f>'T-TEST'!U54</f>
        <v>3.4086391749708095E-2</v>
      </c>
      <c r="Z55" s="12">
        <f>'T-TEST'!V54</f>
        <v>0.93371538188355585</v>
      </c>
      <c r="AB55" s="6" t="str">
        <f t="shared" si="4"/>
        <v>N</v>
      </c>
      <c r="AC55" s="6" t="str">
        <f t="shared" si="5"/>
        <v>N</v>
      </c>
      <c r="AD55" s="6" t="str">
        <f t="shared" si="6"/>
        <v>N</v>
      </c>
      <c r="AE55" s="6" t="str">
        <f t="shared" si="7"/>
        <v>N</v>
      </c>
    </row>
    <row r="56" spans="1:31" x14ac:dyDescent="0.25">
      <c r="A56" s="13" t="str">
        <f>'Raw Data'!A55</f>
        <v>Apo_lipin</v>
      </c>
      <c r="B56" s="13">
        <f>'Raw Data'!B55</f>
        <v>350</v>
      </c>
      <c r="C56" s="13">
        <f>'Raw Data'!C55</f>
        <v>364</v>
      </c>
      <c r="D56" s="13" t="str">
        <f>'Raw Data'!D55</f>
        <v>ESLGAAAPPSPVAEE</v>
      </c>
      <c r="E56" s="2">
        <f>'% D'!W55</f>
        <v>2.0466666666666669</v>
      </c>
      <c r="F56" s="9">
        <f>'% D'!X55</f>
        <v>2.0760680301443801</v>
      </c>
      <c r="G56" s="2">
        <f>'% D'!Y55</f>
        <v>0.29833333333333201</v>
      </c>
      <c r="H56" s="9">
        <f>'% D'!Z55</f>
        <v>0.98193682025106732</v>
      </c>
      <c r="I56" s="2">
        <f>'% D'!AA55</f>
        <v>-0.52799999999999159</v>
      </c>
      <c r="J56" s="9">
        <f>'% D'!AB55</f>
        <v>0.77357481861808886</v>
      </c>
      <c r="K56" s="2">
        <f>'% D'!AC55</f>
        <v>-3.8999999999987267E-2</v>
      </c>
      <c r="L56" s="9">
        <f>'% D'!AD55</f>
        <v>1.0971811901010686</v>
      </c>
      <c r="N56" s="2">
        <f>'# D'!W55</f>
        <v>0.20433333333333437</v>
      </c>
      <c r="O56" s="9">
        <f>'# D'!X55</f>
        <v>0.20735156051735054</v>
      </c>
      <c r="P56" s="2">
        <f>'# D'!Y55</f>
        <v>3.0000000000000249E-2</v>
      </c>
      <c r="Q56" s="9">
        <f>'# D'!Z55</f>
        <v>9.8542110011227119E-2</v>
      </c>
      <c r="R56" s="2">
        <f>'# D'!AA55</f>
        <v>-5.3499999999999659E-2</v>
      </c>
      <c r="S56" s="9">
        <f>'# D'!AB55</f>
        <v>7.7074639149333671E-2</v>
      </c>
      <c r="T56" s="2">
        <f>'# D'!AC55</f>
        <v>-3.6666666666675951E-3</v>
      </c>
      <c r="U56" s="9">
        <f>'# D'!AD55</f>
        <v>0.11005423326393768</v>
      </c>
      <c r="W56" s="12">
        <f>'T-TEST'!S55</f>
        <v>7.507006681547429E-2</v>
      </c>
      <c r="X56" s="12">
        <f>'T-TEST'!T55</f>
        <v>0.50156663399954549</v>
      </c>
      <c r="Y56" s="12">
        <f>'T-TEST'!U55</f>
        <v>0.45707644751222187</v>
      </c>
      <c r="Z56" s="12">
        <f>'T-TEST'!V55</f>
        <v>0.94128543863835556</v>
      </c>
      <c r="AB56" s="6" t="str">
        <f t="shared" si="4"/>
        <v>N</v>
      </c>
      <c r="AC56" s="6" t="str">
        <f t="shared" si="5"/>
        <v>N</v>
      </c>
      <c r="AD56" s="6" t="str">
        <f t="shared" si="6"/>
        <v>N</v>
      </c>
      <c r="AE56" s="6" t="str">
        <f t="shared" si="7"/>
        <v>N</v>
      </c>
    </row>
    <row r="57" spans="1:31" x14ac:dyDescent="0.25">
      <c r="A57" s="13" t="str">
        <f>'Raw Data'!A56</f>
        <v>Apo_lipin</v>
      </c>
      <c r="B57" s="13">
        <f>'Raw Data'!B56</f>
        <v>364</v>
      </c>
      <c r="C57" s="13">
        <f>'Raw Data'!C56</f>
        <v>399</v>
      </c>
      <c r="D57" s="13" t="str">
        <f>'Raw Data'!D56</f>
        <v>ELKAPYPNTAQSSSKTDSPSRKKDKRSRHLGADGVY</v>
      </c>
      <c r="E57" s="2">
        <f>'% D'!W56</f>
        <v>0.34399999999999409</v>
      </c>
      <c r="F57" s="9">
        <f>'% D'!X56</f>
        <v>3.0409135625125026</v>
      </c>
      <c r="G57" s="2">
        <f>'% D'!Y56</f>
        <v>-0.14900000000000091</v>
      </c>
      <c r="H57" s="9">
        <f>'% D'!Z56</f>
        <v>0.79003883822931631</v>
      </c>
      <c r="I57" s="2">
        <f>'% D'!AA56</f>
        <v>1.453000000000003</v>
      </c>
      <c r="J57" s="9">
        <f>'% D'!AB56</f>
        <v>1.7041273426595771</v>
      </c>
      <c r="K57" s="2">
        <f>'% D'!AC56</f>
        <v>1.3853333333333282</v>
      </c>
      <c r="L57" s="9">
        <f>'% D'!AD56</f>
        <v>1.079141358438406</v>
      </c>
      <c r="N57" s="2">
        <f>'# D'!W56</f>
        <v>0.10699999999999932</v>
      </c>
      <c r="O57" s="9">
        <f>'# D'!X56</f>
        <v>0.94262096335966883</v>
      </c>
      <c r="P57" s="2">
        <f>'# D'!Y56</f>
        <v>-4.6333333333331339E-2</v>
      </c>
      <c r="Q57" s="9">
        <f>'# D'!Z56</f>
        <v>0.24463357362047727</v>
      </c>
      <c r="R57" s="2">
        <f>'# D'!AA56</f>
        <v>0.44999999999999929</v>
      </c>
      <c r="S57" s="9">
        <f>'# D'!AB56</f>
        <v>0.52891587232753834</v>
      </c>
      <c r="T57" s="2">
        <f>'# D'!AC56</f>
        <v>0.42933333333333401</v>
      </c>
      <c r="U57" s="9">
        <f>'# D'!AD56</f>
        <v>0.33475634145741839</v>
      </c>
      <c r="W57" s="12">
        <f>'T-TEST'!S56</f>
        <v>0.7947625191708948</v>
      </c>
      <c r="X57" s="12">
        <f>'T-TEST'!T56</f>
        <v>0.66874344728774182</v>
      </c>
      <c r="Y57" s="12">
        <f>'T-TEST'!U56</f>
        <v>0.52821939533399898</v>
      </c>
      <c r="Z57" s="12">
        <f>'T-TEST'!V56</f>
        <v>4.8559326948949738E-2</v>
      </c>
      <c r="AB57" s="6" t="str">
        <f t="shared" si="4"/>
        <v>N</v>
      </c>
      <c r="AC57" s="6" t="str">
        <f t="shared" si="5"/>
        <v>N</v>
      </c>
      <c r="AD57" s="6" t="str">
        <f t="shared" si="6"/>
        <v>N</v>
      </c>
      <c r="AE57" s="6" t="str">
        <f t="shared" si="7"/>
        <v>N</v>
      </c>
    </row>
    <row r="58" spans="1:31" x14ac:dyDescent="0.25">
      <c r="A58" s="13" t="str">
        <f>'Raw Data'!A57</f>
        <v>Apo_lipin</v>
      </c>
      <c r="B58" s="13">
        <f>'Raw Data'!B57</f>
        <v>365</v>
      </c>
      <c r="C58" s="13">
        <f>'Raw Data'!C57</f>
        <v>399</v>
      </c>
      <c r="D58" s="13" t="str">
        <f>'Raw Data'!D57</f>
        <v>LKAPYPNTAQSSSKTDSPSRKKDKRSRHLGADGVY</v>
      </c>
      <c r="E58" s="2">
        <f>'% D'!W57</f>
        <v>-2.3666666666667169E-2</v>
      </c>
      <c r="F58" s="9">
        <f>'% D'!X57</f>
        <v>2.7227484088261278</v>
      </c>
      <c r="G58" s="2">
        <f>'% D'!Y57</f>
        <v>0.23366666666666447</v>
      </c>
      <c r="H58" s="9">
        <f>'% D'!Z57</f>
        <v>0.9083869398232346</v>
      </c>
      <c r="I58" s="2">
        <f>'% D'!AA57</f>
        <v>1.3504999999999967</v>
      </c>
      <c r="J58" s="9">
        <f>'% D'!AB57</f>
        <v>2.0612162671587906</v>
      </c>
      <c r="K58" s="2">
        <f>'% D'!AC57</f>
        <v>1.1449999999999996</v>
      </c>
      <c r="L58" s="9">
        <f>'% D'!AD57</f>
        <v>1.321817689382637</v>
      </c>
      <c r="N58" s="2">
        <f>'# D'!W57</f>
        <v>-6.9999999999996732E-3</v>
      </c>
      <c r="O58" s="9">
        <f>'# D'!X57</f>
        <v>0.81719798522788123</v>
      </c>
      <c r="P58" s="2">
        <f>'# D'!Y57</f>
        <v>7.0000000000000284E-2</v>
      </c>
      <c r="Q58" s="9">
        <f>'# D'!Z57</f>
        <v>0.27228585059368354</v>
      </c>
      <c r="R58" s="2">
        <f>'# D'!AA57</f>
        <v>0.40500000000000114</v>
      </c>
      <c r="S58" s="9">
        <f>'# D'!AB57</f>
        <v>0.61801132675704296</v>
      </c>
      <c r="T58" s="2">
        <f>'# D'!AC57</f>
        <v>0.34366666666666745</v>
      </c>
      <c r="U58" s="9">
        <f>'# D'!AD57</f>
        <v>0.39621323865493407</v>
      </c>
      <c r="W58" s="12">
        <f>'T-TEST'!S57</f>
        <v>0.98439431129148824</v>
      </c>
      <c r="X58" s="12">
        <f>'T-TEST'!T57</f>
        <v>0.57391470980750303</v>
      </c>
      <c r="Y58" s="12">
        <f>'T-TEST'!U57</f>
        <v>0.53550288384366418</v>
      </c>
      <c r="Z58" s="12">
        <f>'T-TEST'!V57</f>
        <v>0.10127305732844644</v>
      </c>
      <c r="AB58" s="6" t="str">
        <f t="shared" si="4"/>
        <v>N</v>
      </c>
      <c r="AC58" s="6" t="str">
        <f t="shared" si="5"/>
        <v>N</v>
      </c>
      <c r="AD58" s="6" t="str">
        <f t="shared" si="6"/>
        <v>N</v>
      </c>
      <c r="AE58" s="6" t="str">
        <f t="shared" si="7"/>
        <v>N</v>
      </c>
    </row>
    <row r="59" spans="1:31" x14ac:dyDescent="0.25">
      <c r="A59" s="13" t="str">
        <f>'Raw Data'!A58</f>
        <v>Apo_lipin</v>
      </c>
      <c r="B59" s="13">
        <f>'Raw Data'!B58</f>
        <v>365</v>
      </c>
      <c r="C59" s="13">
        <f>'Raw Data'!C58</f>
        <v>400</v>
      </c>
      <c r="D59" s="13" t="str">
        <f>'Raw Data'!D58</f>
        <v>LKAPYPNTAQSSSKTDSPSRKKDKRSRHLGADGVYL</v>
      </c>
      <c r="E59" s="2">
        <f>'% D'!W58</f>
        <v>6.9000000000002615E-2</v>
      </c>
      <c r="F59" s="9">
        <f>'% D'!X58</f>
        <v>2.2795122315579137</v>
      </c>
      <c r="G59" s="2">
        <f>'% D'!Y58</f>
        <v>0.1423333333333332</v>
      </c>
      <c r="H59" s="9">
        <f>'% D'!Z58</f>
        <v>1.019020109949226</v>
      </c>
      <c r="I59" s="2">
        <f>'% D'!AA58</f>
        <v>1.2640000000000029</v>
      </c>
      <c r="J59" s="9">
        <f>'% D'!AB58</f>
        <v>2.0803081502508256</v>
      </c>
      <c r="K59" s="2">
        <f>'% D'!AC58</f>
        <v>1.5233333333333299</v>
      </c>
      <c r="L59" s="9">
        <f>'% D'!AD58</f>
        <v>1.7455249089408977</v>
      </c>
      <c r="N59" s="2">
        <f>'# D'!W58</f>
        <v>2.1666666666664725E-2</v>
      </c>
      <c r="O59" s="9">
        <f>'# D'!X58</f>
        <v>0.70690430740326571</v>
      </c>
      <c r="P59" s="2">
        <f>'# D'!Y58</f>
        <v>4.4333333333334224E-2</v>
      </c>
      <c r="Q59" s="9">
        <f>'# D'!Z58</f>
        <v>0.3161114716739406</v>
      </c>
      <c r="R59" s="2">
        <f>'# D'!AA58</f>
        <v>0.39150000000000063</v>
      </c>
      <c r="S59" s="9">
        <f>'# D'!AB58</f>
        <v>0.64558849122331685</v>
      </c>
      <c r="T59" s="2">
        <f>'# D'!AC58</f>
        <v>0.47266666666666524</v>
      </c>
      <c r="U59" s="9">
        <f>'# D'!AD58</f>
        <v>0.54114597870294601</v>
      </c>
      <c r="W59" s="12">
        <f>'T-TEST'!S58</f>
        <v>0.94721241806728318</v>
      </c>
      <c r="X59" s="12">
        <f>'T-TEST'!T58</f>
        <v>0.74967137834322695</v>
      </c>
      <c r="Y59" s="12">
        <f>'T-TEST'!U58</f>
        <v>0.46928874406300469</v>
      </c>
      <c r="Z59" s="12">
        <f>'T-TEST'!V58</f>
        <v>0.13075759403909992</v>
      </c>
      <c r="AB59" s="6" t="str">
        <f t="shared" si="4"/>
        <v>N</v>
      </c>
      <c r="AC59" s="6" t="str">
        <f t="shared" si="5"/>
        <v>N</v>
      </c>
      <c r="AD59" s="6" t="str">
        <f t="shared" si="6"/>
        <v>N</v>
      </c>
      <c r="AE59" s="6" t="str">
        <f t="shared" si="7"/>
        <v>N</v>
      </c>
    </row>
    <row r="60" spans="1:31" x14ac:dyDescent="0.25">
      <c r="A60" s="13" t="str">
        <f>'Raw Data'!A59</f>
        <v>Apo_lipin</v>
      </c>
      <c r="B60" s="13">
        <f>'Raw Data'!B59</f>
        <v>400</v>
      </c>
      <c r="C60" s="13">
        <f>'Raw Data'!C59</f>
        <v>411</v>
      </c>
      <c r="D60" s="13" t="str">
        <f>'Raw Data'!D59</f>
        <v>LDDLTDMDPEVA</v>
      </c>
      <c r="E60" s="2">
        <f>'% D'!W59</f>
        <v>1.7543333333333351</v>
      </c>
      <c r="F60" s="9">
        <f>'% D'!X59</f>
        <v>2.9787044683501893</v>
      </c>
      <c r="G60" s="2">
        <f>'% D'!Y59</f>
        <v>0.14466666666665162</v>
      </c>
      <c r="H60" s="9">
        <f>'% D'!Z59</f>
        <v>2.1600703974474564</v>
      </c>
      <c r="I60" s="2">
        <f>'% D'!AA59</f>
        <v>9.0499999999998693E-2</v>
      </c>
      <c r="J60" s="9">
        <f>'% D'!AB59</f>
        <v>1.4347196590275022</v>
      </c>
      <c r="K60" s="2">
        <f>'% D'!AC59</f>
        <v>-0.80866666666666021</v>
      </c>
      <c r="L60" s="9">
        <f>'% D'!AD59</f>
        <v>0.84993905095263123</v>
      </c>
      <c r="N60" s="2">
        <f>'# D'!W59</f>
        <v>0.15766666666666751</v>
      </c>
      <c r="O60" s="9">
        <f>'# D'!X59</f>
        <v>0.26801286786004608</v>
      </c>
      <c r="P60" s="2">
        <f>'# D'!Y59</f>
        <v>1.2666666666667048E-2</v>
      </c>
      <c r="Q60" s="9">
        <f>'# D'!Z59</f>
        <v>0.19454871481362512</v>
      </c>
      <c r="R60" s="2">
        <f>'# D'!AA59</f>
        <v>8.0000000000000071E-3</v>
      </c>
      <c r="S60" s="9">
        <f>'# D'!AB59</f>
        <v>0.12869343417595192</v>
      </c>
      <c r="T60" s="2">
        <f>'# D'!AC59</f>
        <v>-7.2666666666667545E-2</v>
      </c>
      <c r="U60" s="9">
        <f>'# D'!AD59</f>
        <v>7.6474522477830043E-2</v>
      </c>
      <c r="W60" s="12">
        <f>'T-TEST'!S59</f>
        <v>0.28559989287127446</v>
      </c>
      <c r="X60" s="12">
        <f>'T-TEST'!T59</f>
        <v>0.88359437640489036</v>
      </c>
      <c r="Y60" s="12">
        <f>'T-TEST'!U59</f>
        <v>0.78020653593697675</v>
      </c>
      <c r="Z60" s="12">
        <f>'T-TEST'!V59</f>
        <v>8.1360982550221422E-2</v>
      </c>
      <c r="AB60" s="6" t="str">
        <f t="shared" si="4"/>
        <v>N</v>
      </c>
      <c r="AC60" s="6" t="str">
        <f t="shared" si="5"/>
        <v>N</v>
      </c>
      <c r="AD60" s="6" t="str">
        <f t="shared" si="6"/>
        <v>N</v>
      </c>
      <c r="AE60" s="6" t="str">
        <f t="shared" si="7"/>
        <v>N</v>
      </c>
    </row>
    <row r="61" spans="1:31" x14ac:dyDescent="0.25">
      <c r="A61" s="13" t="str">
        <f>'Raw Data'!A60</f>
        <v>Apo_lipin</v>
      </c>
      <c r="B61" s="13">
        <f>'Raw Data'!B60</f>
        <v>400</v>
      </c>
      <c r="C61" s="13">
        <f>'Raw Data'!C60</f>
        <v>412</v>
      </c>
      <c r="D61" s="13" t="str">
        <f>'Raw Data'!D60</f>
        <v>LDDLTDMDPEVAA</v>
      </c>
      <c r="E61" s="2">
        <f>'% D'!W60</f>
        <v>2.6690000000000111</v>
      </c>
      <c r="F61" s="9">
        <f>'% D'!X60</f>
        <v>1.6845402757182746</v>
      </c>
      <c r="G61" s="2">
        <f>'% D'!Y60</f>
        <v>0.85333333333333883</v>
      </c>
      <c r="H61" s="9">
        <f>'% D'!Z60</f>
        <v>0.81288176747731744</v>
      </c>
      <c r="I61" s="2">
        <f>'% D'!AA60</f>
        <v>6.5999999999995396E-2</v>
      </c>
      <c r="J61" s="9">
        <f>'% D'!AB60</f>
        <v>0.50911688245431841</v>
      </c>
      <c r="K61" s="2">
        <f>'% D'!AC60</f>
        <v>-0.83666666666667311</v>
      </c>
      <c r="L61" s="9">
        <f>'% D'!AD60</f>
        <v>2.0377417375368534</v>
      </c>
      <c r="N61" s="2">
        <f>'# D'!W60</f>
        <v>0.26700000000000035</v>
      </c>
      <c r="O61" s="9">
        <f>'# D'!X60</f>
        <v>0.16909058579848862</v>
      </c>
      <c r="P61" s="2">
        <f>'# D'!Y60</f>
        <v>8.5333333333333705E-2</v>
      </c>
      <c r="Q61" s="9">
        <f>'# D'!Z60</f>
        <v>8.1332485661162954E-2</v>
      </c>
      <c r="R61" s="2">
        <f>'# D'!AA60</f>
        <v>6.4999999999999503E-3</v>
      </c>
      <c r="S61" s="9">
        <f>'# D'!AB60</f>
        <v>5.1618795026618244E-2</v>
      </c>
      <c r="T61" s="2">
        <f>'# D'!AC60</f>
        <v>-8.3999999999999631E-2</v>
      </c>
      <c r="U61" s="9">
        <f>'# D'!AD60</f>
        <v>0.20408312442086401</v>
      </c>
      <c r="W61" s="12">
        <f>'T-TEST'!S60</f>
        <v>2.4604155044604344E-2</v>
      </c>
      <c r="X61" s="12">
        <f>'T-TEST'!T60</f>
        <v>0.16463966191064569</v>
      </c>
      <c r="Y61" s="12">
        <f>'T-TEST'!U60</f>
        <v>0.46515251453035267</v>
      </c>
      <c r="Z61" s="12">
        <f>'T-TEST'!V60</f>
        <v>0.38516847442692315</v>
      </c>
      <c r="AB61" s="6" t="str">
        <f t="shared" si="4"/>
        <v>N</v>
      </c>
      <c r="AC61" s="6" t="str">
        <f t="shared" si="5"/>
        <v>N</v>
      </c>
      <c r="AD61" s="6" t="str">
        <f t="shared" si="6"/>
        <v>N</v>
      </c>
      <c r="AE61" s="6" t="str">
        <f t="shared" si="7"/>
        <v>N</v>
      </c>
    </row>
    <row r="62" spans="1:31" x14ac:dyDescent="0.25">
      <c r="A62" s="13" t="str">
        <f>'Raw Data'!A61</f>
        <v>Apo_lipin</v>
      </c>
      <c r="B62" s="13">
        <f>'Raw Data'!B61</f>
        <v>401</v>
      </c>
      <c r="C62" s="13">
        <f>'Raw Data'!C61</f>
        <v>412</v>
      </c>
      <c r="D62" s="13" t="str">
        <f>'Raw Data'!D61</f>
        <v>DDLTDMDPEVAA</v>
      </c>
      <c r="E62" s="2">
        <f>'% D'!W61</f>
        <v>2.3436666666666781</v>
      </c>
      <c r="F62" s="9">
        <f>'% D'!X61</f>
        <v>1.8187296797930566</v>
      </c>
      <c r="G62" s="2">
        <f>'% D'!Y61</f>
        <v>-3.7000000000006139E-2</v>
      </c>
      <c r="H62" s="9">
        <f>'% D'!Z61</f>
        <v>1.680010530946388</v>
      </c>
      <c r="I62" s="2">
        <f>'% D'!AA61</f>
        <v>-2.079500000000003</v>
      </c>
      <c r="J62" s="9">
        <f>'% D'!AB61</f>
        <v>2.1121279554042189</v>
      </c>
      <c r="K62" s="2">
        <f>'% D'!AC61</f>
        <v>-0.50266666666665571</v>
      </c>
      <c r="L62" s="9">
        <f>'% D'!AD61</f>
        <v>1.090976509089463</v>
      </c>
      <c r="N62" s="2">
        <f>'# D'!W61</f>
        <v>0.21066666666666656</v>
      </c>
      <c r="O62" s="9">
        <f>'# D'!X61</f>
        <v>0.16352439072398756</v>
      </c>
      <c r="P62" s="2">
        <f>'# D'!Y61</f>
        <v>-3.6666666666675951E-3</v>
      </c>
      <c r="Q62" s="9">
        <f>'# D'!Z61</f>
        <v>0.15101481721170959</v>
      </c>
      <c r="R62" s="2">
        <f>'# D'!AA61</f>
        <v>-0.18650000000000055</v>
      </c>
      <c r="S62" s="9">
        <f>'# D'!AB61</f>
        <v>0.19021172413918136</v>
      </c>
      <c r="T62" s="2">
        <f>'# D'!AC61</f>
        <v>-4.4999999999999929E-2</v>
      </c>
      <c r="U62" s="9">
        <f>'# D'!AD61</f>
        <v>9.8363337380943855E-2</v>
      </c>
      <c r="W62" s="12">
        <f>'T-TEST'!S61</f>
        <v>3.8985083406385707E-2</v>
      </c>
      <c r="X62" s="12">
        <f>'T-TEST'!T61</f>
        <v>0.96501246662858309</v>
      </c>
      <c r="Y62" s="12">
        <f>'T-TEST'!U61</f>
        <v>0.3039137361255293</v>
      </c>
      <c r="Z62" s="12">
        <f>'T-TEST'!V61</f>
        <v>0.34829177517117138</v>
      </c>
      <c r="AB62" s="6" t="str">
        <f t="shared" si="4"/>
        <v>N</v>
      </c>
      <c r="AC62" s="6" t="str">
        <f t="shared" si="5"/>
        <v>N</v>
      </c>
      <c r="AD62" s="6" t="str">
        <f t="shared" si="6"/>
        <v>N</v>
      </c>
      <c r="AE62" s="6" t="str">
        <f t="shared" si="7"/>
        <v>N</v>
      </c>
    </row>
    <row r="63" spans="1:31" x14ac:dyDescent="0.25">
      <c r="A63" s="13" t="str">
        <f>'Raw Data'!A62</f>
        <v>Apo_lipin</v>
      </c>
      <c r="B63" s="13">
        <f>'Raw Data'!B62</f>
        <v>403</v>
      </c>
      <c r="C63" s="13">
        <f>'Raw Data'!C62</f>
        <v>412</v>
      </c>
      <c r="D63" s="13" t="str">
        <f>'Raw Data'!D62</f>
        <v>LTDMDPEVAA</v>
      </c>
      <c r="E63" s="2">
        <f>'% D'!W62</f>
        <v>2.0616666666666674</v>
      </c>
      <c r="F63" s="9">
        <f>'% D'!X62</f>
        <v>1.114893312809454</v>
      </c>
      <c r="G63" s="2">
        <f>'% D'!Y62</f>
        <v>-4.2333333333338885E-2</v>
      </c>
      <c r="H63" s="9">
        <f>'% D'!Z62</f>
        <v>1.8700693239927821</v>
      </c>
      <c r="I63" s="2">
        <f>'% D'!AA62</f>
        <v>-1.0974999999999966</v>
      </c>
      <c r="J63" s="9">
        <f>'% D'!AB62</f>
        <v>1.2466292552318818</v>
      </c>
      <c r="K63" s="2">
        <f>'% D'!AC62</f>
        <v>-0.59266666666666623</v>
      </c>
      <c r="L63" s="9">
        <f>'% D'!AD62</f>
        <v>2.2836650792925801</v>
      </c>
      <c r="N63" s="2">
        <f>'# D'!W62</f>
        <v>0.14433333333333342</v>
      </c>
      <c r="O63" s="9">
        <f>'# D'!X62</f>
        <v>7.7646153173724475E-2</v>
      </c>
      <c r="P63" s="2">
        <f>'# D'!Y62</f>
        <v>-2.9999999999992255E-3</v>
      </c>
      <c r="Q63" s="9">
        <f>'# D'!Z62</f>
        <v>0.13055707169075373</v>
      </c>
      <c r="R63" s="2">
        <f>'# D'!AA62</f>
        <v>-7.6499999999999346E-2</v>
      </c>
      <c r="S63" s="9">
        <f>'# D'!AB62</f>
        <v>8.6974134085945495E-2</v>
      </c>
      <c r="T63" s="2">
        <f>'# D'!AC62</f>
        <v>-4.1000000000000369E-2</v>
      </c>
      <c r="U63" s="9">
        <f>'# D'!AD62</f>
        <v>0.15988058042931824</v>
      </c>
      <c r="W63" s="12">
        <f>'T-TEST'!S62</f>
        <v>1.0846762595204089E-2</v>
      </c>
      <c r="X63" s="12">
        <f>'T-TEST'!T62</f>
        <v>0.96174355155557278</v>
      </c>
      <c r="Y63" s="12">
        <f>'T-TEST'!U62</f>
        <v>0.16243992008060687</v>
      </c>
      <c r="Z63" s="12">
        <f>'T-TEST'!V62</f>
        <v>0.56779966035982365</v>
      </c>
      <c r="AB63" s="6" t="str">
        <f t="shared" si="4"/>
        <v>N</v>
      </c>
      <c r="AC63" s="6" t="str">
        <f t="shared" si="5"/>
        <v>N</v>
      </c>
      <c r="AD63" s="6" t="str">
        <f t="shared" si="6"/>
        <v>N</v>
      </c>
      <c r="AE63" s="6" t="str">
        <f t="shared" si="7"/>
        <v>N</v>
      </c>
    </row>
    <row r="64" spans="1:31" x14ac:dyDescent="0.25">
      <c r="A64" s="13" t="str">
        <f>'Raw Data'!A63</f>
        <v>Apo_lipin</v>
      </c>
      <c r="B64" s="13">
        <f>'Raw Data'!B63</f>
        <v>404</v>
      </c>
      <c r="C64" s="13">
        <f>'Raw Data'!C63</f>
        <v>412</v>
      </c>
      <c r="D64" s="13" t="str">
        <f>'Raw Data'!D63</f>
        <v>TDMDPEVAA</v>
      </c>
      <c r="E64" s="2">
        <f>'% D'!W63</f>
        <v>2.6093333333333248</v>
      </c>
      <c r="F64" s="9">
        <f>'% D'!X63</f>
        <v>1.8859530659747901</v>
      </c>
      <c r="G64" s="2">
        <f>'% D'!Y63</f>
        <v>0.35833333333333428</v>
      </c>
      <c r="H64" s="9">
        <f>'% D'!Z63</f>
        <v>2.0146983929033997</v>
      </c>
      <c r="I64" s="2">
        <f>'% D'!AA63</f>
        <v>-4.2999999999992156E-2</v>
      </c>
      <c r="J64" s="9">
        <f>'% D'!AB63</f>
        <v>1.5513922779232872</v>
      </c>
      <c r="K64" s="2">
        <f>'% D'!AC63</f>
        <v>0.17133333333333667</v>
      </c>
      <c r="L64" s="9">
        <f>'% D'!AD63</f>
        <v>2.9386901285059013</v>
      </c>
      <c r="N64" s="2">
        <f>'# D'!W63</f>
        <v>0.15666666666666762</v>
      </c>
      <c r="O64" s="9">
        <f>'# D'!X63</f>
        <v>0.11263474692588429</v>
      </c>
      <c r="P64" s="2">
        <f>'# D'!Y63</f>
        <v>2.1666666666666057E-2</v>
      </c>
      <c r="Q64" s="9">
        <f>'# D'!Z63</f>
        <v>0.1207169311957762</v>
      </c>
      <c r="R64" s="2">
        <f>'# D'!AA63</f>
        <v>-2.4999999999999467E-3</v>
      </c>
      <c r="S64" s="9">
        <f>'# D'!AB63</f>
        <v>9.4045201897810835E-2</v>
      </c>
      <c r="T64" s="2">
        <f>'# D'!AC63</f>
        <v>9.9999999999988987E-3</v>
      </c>
      <c r="U64" s="9">
        <f>'# D'!AD63</f>
        <v>0.17634179922313281</v>
      </c>
      <c r="W64" s="12">
        <f>'T-TEST'!S63</f>
        <v>8.2368755518228615E-2</v>
      </c>
      <c r="X64" s="12">
        <f>'T-TEST'!T63</f>
        <v>0.70644760710736421</v>
      </c>
      <c r="Y64" s="12">
        <f>'T-TEST'!U63</f>
        <v>0.88368373743334683</v>
      </c>
      <c r="Z64" s="12">
        <f>'T-TEST'!V63</f>
        <v>0.89629892266362587</v>
      </c>
      <c r="AB64" s="6" t="str">
        <f t="shared" si="4"/>
        <v>N</v>
      </c>
      <c r="AC64" s="6" t="str">
        <f t="shared" si="5"/>
        <v>N</v>
      </c>
      <c r="AD64" s="6" t="str">
        <f t="shared" si="6"/>
        <v>N</v>
      </c>
      <c r="AE64" s="6" t="str">
        <f t="shared" si="7"/>
        <v>N</v>
      </c>
    </row>
    <row r="65" spans="1:31" x14ac:dyDescent="0.25">
      <c r="A65" s="13" t="str">
        <f>'Raw Data'!A64</f>
        <v>Apo_lipin</v>
      </c>
      <c r="B65" s="13">
        <f>'Raw Data'!B64</f>
        <v>414</v>
      </c>
      <c r="C65" s="13">
        <f>'Raw Data'!C64</f>
        <v>466</v>
      </c>
      <c r="D65" s="13" t="str">
        <f>'Raw Data'!D64</f>
        <v>YFPKNGDPGGLPKQASDNGARSANQSPQSVGGSGIDSGVESTSDSLRDLPSIA</v>
      </c>
      <c r="E65" s="2">
        <f>'% D'!W64</f>
        <v>1.278333333333336</v>
      </c>
      <c r="F65" s="9">
        <f>'% D'!X64</f>
        <v>1.1007866835481055</v>
      </c>
      <c r="G65" s="2">
        <f>'% D'!Y64</f>
        <v>0.38700000000000756</v>
      </c>
      <c r="H65" s="9">
        <f>'% D'!Z64</f>
        <v>2.200063047956943</v>
      </c>
      <c r="I65" s="2">
        <f>'% D'!AA64</f>
        <v>-0.26500000000000057</v>
      </c>
      <c r="J65" s="9">
        <f>'% D'!AB64</f>
        <v>0.86125605948521722</v>
      </c>
      <c r="K65" s="2">
        <f>'% D'!AC64</f>
        <v>-0.30999999999999517</v>
      </c>
      <c r="L65" s="9">
        <f>'% D'!AD64</f>
        <v>1.0611359235945066</v>
      </c>
      <c r="N65" s="2">
        <f>'# D'!W64</f>
        <v>0.58833333333333115</v>
      </c>
      <c r="O65" s="9">
        <f>'# D'!X64</f>
        <v>0.50680463763558659</v>
      </c>
      <c r="P65" s="2">
        <f>'# D'!Y64</f>
        <v>0.17833333333333101</v>
      </c>
      <c r="Q65" s="9">
        <f>'# D'!Z64</f>
        <v>1.0119737461122416</v>
      </c>
      <c r="R65" s="2">
        <f>'# D'!AA64</f>
        <v>-0.12199999999999989</v>
      </c>
      <c r="S65" s="9">
        <f>'# D'!AB64</f>
        <v>0.39597979746446821</v>
      </c>
      <c r="T65" s="2">
        <f>'# D'!AC64</f>
        <v>-0.14233333333333675</v>
      </c>
      <c r="U65" s="9">
        <f>'# D'!AD64</f>
        <v>0.4885564155229013</v>
      </c>
      <c r="W65" s="12">
        <f>'T-TEST'!S64</f>
        <v>4.7019484306965405E-2</v>
      </c>
      <c r="X65" s="12">
        <f>'T-TEST'!T64</f>
        <v>0.69694622862273037</v>
      </c>
      <c r="Y65" s="12">
        <f>'T-TEST'!U64</f>
        <v>0.7399472906735558</v>
      </c>
      <c r="Z65" s="12">
        <f>'T-TEST'!V64</f>
        <v>0.58930317150148748</v>
      </c>
      <c r="AB65" s="6" t="str">
        <f t="shared" si="4"/>
        <v>N</v>
      </c>
      <c r="AC65" s="6" t="str">
        <f t="shared" si="5"/>
        <v>N</v>
      </c>
      <c r="AD65" s="6" t="str">
        <f t="shared" si="6"/>
        <v>N</v>
      </c>
      <c r="AE65" s="6" t="str">
        <f t="shared" si="7"/>
        <v>N</v>
      </c>
    </row>
    <row r="66" spans="1:31" x14ac:dyDescent="0.25">
      <c r="A66" s="13" t="str">
        <f>'Raw Data'!A65</f>
        <v>Apo_lipin</v>
      </c>
      <c r="B66" s="13">
        <f>'Raw Data'!B65</f>
        <v>467</v>
      </c>
      <c r="C66" s="13">
        <f>'Raw Data'!C65</f>
        <v>475</v>
      </c>
      <c r="D66" s="13" t="str">
        <f>'Raw Data'!D65</f>
        <v>ISLCGGLSD</v>
      </c>
      <c r="E66" s="2">
        <f>'% D'!W65</f>
        <v>1.8506666666666689</v>
      </c>
      <c r="F66" s="9">
        <f>'% D'!X65</f>
        <v>1.3293921516738596</v>
      </c>
      <c r="G66" s="2">
        <f>'% D'!Y65</f>
        <v>1.3633333333333297</v>
      </c>
      <c r="H66" s="9">
        <f>'% D'!Z65</f>
        <v>1.0171413774145348</v>
      </c>
      <c r="I66" s="2">
        <f>'% D'!AA65</f>
        <v>1.1030000000000015</v>
      </c>
      <c r="J66" s="9">
        <f>'% D'!AB65</f>
        <v>1.8059507191504438</v>
      </c>
      <c r="K66" s="2">
        <f>'% D'!AC65</f>
        <v>0.80299999999999727</v>
      </c>
      <c r="L66" s="9">
        <f>'% D'!AD65</f>
        <v>0.88150998762237232</v>
      </c>
      <c r="N66" s="2">
        <f>'# D'!W65</f>
        <v>0.1293333333333333</v>
      </c>
      <c r="O66" s="9">
        <f>'# D'!X65</f>
        <v>9.2919497508951773E-2</v>
      </c>
      <c r="P66" s="2">
        <f>'# D'!Y65</f>
        <v>9.5666666666666345E-2</v>
      </c>
      <c r="Q66" s="9">
        <f>'# D'!Z65</f>
        <v>7.1541726063234168E-2</v>
      </c>
      <c r="R66" s="2">
        <f>'# D'!AA65</f>
        <v>7.7500000000000124E-2</v>
      </c>
      <c r="S66" s="9">
        <f>'# D'!AB65</f>
        <v>0.1265721138323922</v>
      </c>
      <c r="T66" s="2">
        <f>'# D'!AC65</f>
        <v>5.600000000000005E-2</v>
      </c>
      <c r="U66" s="9">
        <f>'# D'!AD65</f>
        <v>6.2030585480513267E-2</v>
      </c>
      <c r="W66" s="12">
        <f>'T-TEST'!S65</f>
        <v>5.4014759282129517E-2</v>
      </c>
      <c r="X66" s="12">
        <f>'T-TEST'!T65</f>
        <v>3.0916552865405487E-2</v>
      </c>
      <c r="Y66" s="12">
        <f>'T-TEST'!U65</f>
        <v>0.21027037384284111</v>
      </c>
      <c r="Z66" s="12">
        <f>'T-TEST'!V65</f>
        <v>9.203910221416664E-2</v>
      </c>
      <c r="AB66" s="6" t="str">
        <f t="shared" si="4"/>
        <v>N</v>
      </c>
      <c r="AC66" s="6" t="str">
        <f t="shared" si="5"/>
        <v>N</v>
      </c>
      <c r="AD66" s="6" t="str">
        <f t="shared" si="6"/>
        <v>N</v>
      </c>
      <c r="AE66" s="6" t="str">
        <f t="shared" si="7"/>
        <v>N</v>
      </c>
    </row>
    <row r="67" spans="1:31" x14ac:dyDescent="0.25">
      <c r="A67" s="13" t="str">
        <f>'Raw Data'!A66</f>
        <v>Apo_lipin</v>
      </c>
      <c r="B67" s="13">
        <f>'Raw Data'!B66</f>
        <v>467</v>
      </c>
      <c r="C67" s="13">
        <f>'Raw Data'!C66</f>
        <v>484</v>
      </c>
      <c r="D67" s="13" t="str">
        <f>'Raw Data'!D66</f>
        <v>ISLCGGLSDHREITKDAF</v>
      </c>
      <c r="E67" s="2">
        <f>'% D'!W66</f>
        <v>2.0503333333333309</v>
      </c>
      <c r="F67" s="9">
        <f>'% D'!X66</f>
        <v>1.3661579689329433</v>
      </c>
      <c r="G67" s="2">
        <f>'% D'!Y66</f>
        <v>0.53933333333333167</v>
      </c>
      <c r="H67" s="9">
        <f>'% D'!Z66</f>
        <v>1.2013106387007999</v>
      </c>
      <c r="I67" s="2">
        <f>'% D'!AA66</f>
        <v>-0.32450000000000045</v>
      </c>
      <c r="J67" s="9">
        <f>'% D'!AB66</f>
        <v>0.64134585053619608</v>
      </c>
      <c r="K67" s="2">
        <f>'% D'!AC66</f>
        <v>-0.23533333333332962</v>
      </c>
      <c r="L67" s="9">
        <f>'% D'!AD66</f>
        <v>0.33446054930130154</v>
      </c>
      <c r="N67" s="2">
        <f>'# D'!W66</f>
        <v>0.32799999999999985</v>
      </c>
      <c r="O67" s="9">
        <f>'# D'!X66</f>
        <v>0.21831271837422495</v>
      </c>
      <c r="P67" s="2">
        <f>'# D'!Y66</f>
        <v>8.6000000000000298E-2</v>
      </c>
      <c r="Q67" s="9">
        <f>'# D'!Z66</f>
        <v>0.1924710745366652</v>
      </c>
      <c r="R67" s="2">
        <f>'# D'!AA66</f>
        <v>-5.200000000000049E-2</v>
      </c>
      <c r="S67" s="9">
        <f>'# D'!AB66</f>
        <v>0.10323759005323586</v>
      </c>
      <c r="T67" s="2">
        <f>'# D'!AC66</f>
        <v>-3.7333333333333663E-2</v>
      </c>
      <c r="U67" s="9">
        <f>'# D'!AD66</f>
        <v>5.3268473474733534E-2</v>
      </c>
      <c r="W67" s="12">
        <f>'T-TEST'!S66</f>
        <v>2.4000364795584643E-2</v>
      </c>
      <c r="X67" s="12">
        <f>'T-TEST'!T66</f>
        <v>0.43383228675649171</v>
      </c>
      <c r="Y67" s="12">
        <f>'T-TEST'!U66</f>
        <v>0.57093813377577241</v>
      </c>
      <c r="Z67" s="12">
        <f>'T-TEST'!V66</f>
        <v>0.18022888038965237</v>
      </c>
      <c r="AB67" s="6" t="str">
        <f t="shared" si="4"/>
        <v>N</v>
      </c>
      <c r="AC67" s="6" t="str">
        <f t="shared" si="5"/>
        <v>N</v>
      </c>
      <c r="AD67" s="6" t="str">
        <f t="shared" si="6"/>
        <v>N</v>
      </c>
      <c r="AE67" s="6" t="str">
        <f t="shared" si="7"/>
        <v>N</v>
      </c>
    </row>
    <row r="68" spans="1:31" x14ac:dyDescent="0.25">
      <c r="A68" s="13" t="str">
        <f>'Raw Data'!A67</f>
        <v>Apo_lipin</v>
      </c>
      <c r="B68" s="13">
        <f>'Raw Data'!B67</f>
        <v>467</v>
      </c>
      <c r="C68" s="13">
        <f>'Raw Data'!C67</f>
        <v>485</v>
      </c>
      <c r="D68" s="13" t="str">
        <f>'Raw Data'!D67</f>
        <v>ISLCGGLSDHREITKDAFL</v>
      </c>
      <c r="E68" s="2">
        <f>'% D'!W67</f>
        <v>1.4733333333333309</v>
      </c>
      <c r="F68" s="9">
        <f>'% D'!X67</f>
        <v>1.6088391670486866</v>
      </c>
      <c r="G68" s="2">
        <f>'% D'!Y67</f>
        <v>0.67699999999999605</v>
      </c>
      <c r="H68" s="9">
        <f>'% D'!Z67</f>
        <v>1.3741151492028583</v>
      </c>
      <c r="I68" s="2">
        <f>'% D'!AA67</f>
        <v>0.19000000000000483</v>
      </c>
      <c r="J68" s="9">
        <f>'% D'!AB67</f>
        <v>0.67457986925196678</v>
      </c>
      <c r="K68" s="2">
        <f>'% D'!AC67</f>
        <v>-0.49199999999999733</v>
      </c>
      <c r="L68" s="9">
        <f>'% D'!AD67</f>
        <v>1.0884415832771861</v>
      </c>
      <c r="N68" s="2">
        <f>'# D'!W67</f>
        <v>0.25033333333333374</v>
      </c>
      <c r="O68" s="9">
        <f>'# D'!X67</f>
        <v>0.27338265423233576</v>
      </c>
      <c r="P68" s="2">
        <f>'# D'!Y67</f>
        <v>0.11499999999999932</v>
      </c>
      <c r="Q68" s="9">
        <f>'# D'!Z67</f>
        <v>0.23345243630963097</v>
      </c>
      <c r="R68" s="2">
        <f>'# D'!AA67</f>
        <v>3.2499999999999751E-2</v>
      </c>
      <c r="S68" s="9">
        <f>'# D'!AB67</f>
        <v>0.11525840533340806</v>
      </c>
      <c r="T68" s="2">
        <f>'# D'!AC67</f>
        <v>-8.366666666666589E-2</v>
      </c>
      <c r="U68" s="9">
        <f>'# D'!AD67</f>
        <v>0.18515730266716851</v>
      </c>
      <c r="W68" s="12">
        <f>'T-TEST'!S67</f>
        <v>9.547155014437185E-2</v>
      </c>
      <c r="X68" s="12">
        <f>'T-TEST'!T67</f>
        <v>0.35928805037249778</v>
      </c>
      <c r="Y68" s="12">
        <f>'T-TEST'!U67</f>
        <v>0.31367194619369543</v>
      </c>
      <c r="Z68" s="12">
        <f>'T-TEST'!V67</f>
        <v>0.3336778178131346</v>
      </c>
      <c r="AB68" s="6" t="str">
        <f t="shared" ref="AB68:AB88" si="8">IF(AND(ABS(E68)&gt;10,ABS(N68)&gt;=0.4,ABS(W68)&lt;=0.01),"B", IF(AND(ABS(E68)&gt;4, ABS(E68)&lt;10,ABS(N68)&gt;=0.4,ABS(W68)&lt;=0.01),"S","N"))</f>
        <v>N</v>
      </c>
      <c r="AC68" s="6" t="str">
        <f t="shared" ref="AC68:AC88" si="9">IF(AND(ABS(G68)&gt;10,ABS(P68)&gt;=0.4,ABS(X68)&lt;=0.01),"B", IF(AND(ABS(G68)&gt;4, ABS(G68)&lt;10,ABS(P68)&gt;=0.4,ABS(X68)&lt;=0.01),"S","N"))</f>
        <v>N</v>
      </c>
      <c r="AD68" s="6" t="str">
        <f t="shared" ref="AD68:AD88" si="10">IF(AND(ABS(I68)&gt;10,ABS(R68)&gt;=0.4,ABS(Y68)&lt;=0.01),"B", IF(AND(ABS(I68)&gt;4, ABS(I68)&lt;10,ABS(R68)&gt;=0.4,ABS(Y68)&lt;=0.01),"S","N"))</f>
        <v>N</v>
      </c>
      <c r="AE68" s="6" t="str">
        <f t="shared" ref="AE68:AE88" si="11">IF(AND(ABS(K68)&gt;10,ABS(T68)&gt;=0.4,ABS(Z68)&lt;=0.01),"B", IF(AND(ABS(K68)&gt;4, ABS(K68)&lt;10,ABS(T68)&gt;=0.4,ABS(Z68)&lt;=0.01),"S","N"))</f>
        <v>N</v>
      </c>
    </row>
    <row r="69" spans="1:31" x14ac:dyDescent="0.25">
      <c r="A69" s="13" t="str">
        <f>'Raw Data'!A68</f>
        <v>Apo_lipin</v>
      </c>
      <c r="B69" s="13">
        <f>'Raw Data'!B68</f>
        <v>470</v>
      </c>
      <c r="C69" s="13">
        <f>'Raw Data'!C68</f>
        <v>484</v>
      </c>
      <c r="D69" s="13" t="str">
        <f>'Raw Data'!D68</f>
        <v>CGGLSDHREITKDAF</v>
      </c>
      <c r="E69" s="2">
        <f>'% D'!W68</f>
        <v>2.4136666666666677</v>
      </c>
      <c r="F69" s="9">
        <f>'% D'!X68</f>
        <v>1.5351318674110859</v>
      </c>
      <c r="G69" s="2">
        <f>'% D'!Y68</f>
        <v>0.81033333333332536</v>
      </c>
      <c r="H69" s="9">
        <f>'% D'!Z68</f>
        <v>1.0242334604024304</v>
      </c>
      <c r="I69" s="2">
        <f>'% D'!AA68</f>
        <v>0.29749999999999943</v>
      </c>
      <c r="J69" s="9">
        <f>'% D'!AB68</f>
        <v>2.7626661940958486</v>
      </c>
      <c r="K69" s="2">
        <f>'% D'!AC68</f>
        <v>0.17866666666666475</v>
      </c>
      <c r="L69" s="9">
        <f>'% D'!AD68</f>
        <v>0.58007035571906784</v>
      </c>
      <c r="N69" s="2">
        <f>'# D'!W68</f>
        <v>0.31366666666666676</v>
      </c>
      <c r="O69" s="9">
        <f>'# D'!X68</f>
        <v>0.19917418793638919</v>
      </c>
      <c r="P69" s="2">
        <f>'# D'!Y68</f>
        <v>0.10533333333333328</v>
      </c>
      <c r="Q69" s="9">
        <f>'# D'!Z68</f>
        <v>0.13278798965845107</v>
      </c>
      <c r="R69" s="2">
        <f>'# D'!AA68</f>
        <v>3.8499999999999979E-2</v>
      </c>
      <c r="S69" s="9">
        <f>'# D'!AB68</f>
        <v>0.35991735162395294</v>
      </c>
      <c r="T69" s="2">
        <f>'# D'!AC68</f>
        <v>2.333333333333254E-2</v>
      </c>
      <c r="U69" s="9">
        <f>'# D'!AD68</f>
        <v>7.5055575634748101E-2</v>
      </c>
      <c r="W69" s="12">
        <f>'T-TEST'!S68</f>
        <v>3.7450638798220005E-2</v>
      </c>
      <c r="X69" s="12">
        <f>'T-TEST'!T68</f>
        <v>0.21554637823631226</v>
      </c>
      <c r="Y69" s="12">
        <f>'T-TEST'!U68</f>
        <v>0.92924499781880932</v>
      </c>
      <c r="Z69" s="12">
        <f>'T-TEST'!V68</f>
        <v>0.49919829962922518</v>
      </c>
      <c r="AB69" s="6" t="str">
        <f t="shared" si="8"/>
        <v>N</v>
      </c>
      <c r="AC69" s="6" t="str">
        <f t="shared" si="9"/>
        <v>N</v>
      </c>
      <c r="AD69" s="6" t="str">
        <f t="shared" si="10"/>
        <v>N</v>
      </c>
      <c r="AE69" s="6" t="str">
        <f t="shared" si="11"/>
        <v>N</v>
      </c>
    </row>
    <row r="70" spans="1:31" x14ac:dyDescent="0.25">
      <c r="A70" s="13" t="str">
        <f>'Raw Data'!A69</f>
        <v>Apo_lipin</v>
      </c>
      <c r="B70" s="13">
        <f>'Raw Data'!B69</f>
        <v>476</v>
      </c>
      <c r="C70" s="13">
        <f>'Raw Data'!C69</f>
        <v>484</v>
      </c>
      <c r="D70" s="13" t="str">
        <f>'Raw Data'!D69</f>
        <v>HREITKDAF</v>
      </c>
      <c r="E70" s="2">
        <f>'% D'!W69</f>
        <v>4.2146666666666626</v>
      </c>
      <c r="F70" s="9">
        <f>'% D'!X69</f>
        <v>1.8463398952747319</v>
      </c>
      <c r="G70" s="2">
        <f>'% D'!Y69</f>
        <v>0.50166666666666515</v>
      </c>
      <c r="H70" s="9">
        <f>'% D'!Z69</f>
        <v>0.6182720435842084</v>
      </c>
      <c r="I70" s="2">
        <f>'% D'!AA69</f>
        <v>2.8059999999999974</v>
      </c>
      <c r="J70" s="9">
        <f>'% D'!AB69</f>
        <v>2.8199418433719563</v>
      </c>
      <c r="K70" s="2">
        <f>'% D'!AC69</f>
        <v>2.0786666666666633</v>
      </c>
      <c r="L70" s="9">
        <f>'% D'!AD69</f>
        <v>1.7480031955768178</v>
      </c>
      <c r="N70" s="2">
        <f>'# D'!W69</f>
        <v>0.29499999999999971</v>
      </c>
      <c r="O70" s="9">
        <f>'# D'!X69</f>
        <v>0.12888938171655684</v>
      </c>
      <c r="P70" s="2">
        <f>'# D'!Y69</f>
        <v>3.5666666666666735E-2</v>
      </c>
      <c r="Q70" s="9">
        <f>'# D'!Z69</f>
        <v>4.3099236467620719E-2</v>
      </c>
      <c r="R70" s="2">
        <f>'# D'!AA69</f>
        <v>0.1964999999999999</v>
      </c>
      <c r="S70" s="9">
        <f>'# D'!AB69</f>
        <v>0.1972827919510467</v>
      </c>
      <c r="T70" s="2">
        <f>'# D'!AC69</f>
        <v>0.14533333333333331</v>
      </c>
      <c r="U70" s="9">
        <f>'# D'!AD69</f>
        <v>0.12215477619901877</v>
      </c>
      <c r="W70" s="12">
        <f>'T-TEST'!S69</f>
        <v>5.1155085032384357E-3</v>
      </c>
      <c r="X70" s="12">
        <f>'T-TEST'!T69</f>
        <v>0.16111939526958577</v>
      </c>
      <c r="Y70" s="12">
        <f>'T-TEST'!U69</f>
        <v>0.21412219246411879</v>
      </c>
      <c r="Z70" s="12">
        <f>'T-TEST'!V69</f>
        <v>6.0303946530438579E-2</v>
      </c>
      <c r="AB70" s="6" t="str">
        <f t="shared" si="8"/>
        <v>N</v>
      </c>
      <c r="AC70" s="6" t="str">
        <f t="shared" si="9"/>
        <v>N</v>
      </c>
      <c r="AD70" s="6" t="str">
        <f t="shared" si="10"/>
        <v>N</v>
      </c>
      <c r="AE70" s="6" t="str">
        <f t="shared" si="11"/>
        <v>N</v>
      </c>
    </row>
    <row r="71" spans="1:31" x14ac:dyDescent="0.25">
      <c r="A71" s="13" t="str">
        <f>'Raw Data'!A70</f>
        <v>Apo_lipin</v>
      </c>
      <c r="B71" s="13">
        <f>'Raw Data'!B70</f>
        <v>476</v>
      </c>
      <c r="C71" s="13">
        <f>'Raw Data'!C70</f>
        <v>485</v>
      </c>
      <c r="D71" s="13" t="str">
        <f>'Raw Data'!D70</f>
        <v>HREITKDAFL</v>
      </c>
      <c r="E71" s="2">
        <f>'% D'!W70</f>
        <v>3.6060000000000052</v>
      </c>
      <c r="F71" s="9">
        <f>'% D'!X70</f>
        <v>2.1118997939940605</v>
      </c>
      <c r="G71" s="2">
        <f>'% D'!Y70</f>
        <v>1.7826666666666569</v>
      </c>
      <c r="H71" s="9">
        <f>'% D'!Z70</f>
        <v>1.3448838524503735</v>
      </c>
      <c r="I71" s="2">
        <f>'% D'!AA70</f>
        <v>0.48850000000000193</v>
      </c>
      <c r="J71" s="9">
        <f>'% D'!AB70</f>
        <v>2.783879397531436</v>
      </c>
      <c r="K71" s="2">
        <f>'% D'!AC70</f>
        <v>-0.3503333333333245</v>
      </c>
      <c r="L71" s="9">
        <f>'% D'!AD70</f>
        <v>1.5913377441147643</v>
      </c>
      <c r="N71" s="2">
        <f>'# D'!W70</f>
        <v>0.28833333333333311</v>
      </c>
      <c r="O71" s="9">
        <f>'# D'!X70</f>
        <v>0.16885174680254422</v>
      </c>
      <c r="P71" s="2">
        <f>'# D'!Y70</f>
        <v>0.1423333333333332</v>
      </c>
      <c r="Q71" s="9">
        <f>'# D'!Z70</f>
        <v>0.10775992290833955</v>
      </c>
      <c r="R71" s="2">
        <f>'# D'!AA70</f>
        <v>3.9000000000000146E-2</v>
      </c>
      <c r="S71" s="9">
        <f>'# D'!AB70</f>
        <v>0.22203152929257627</v>
      </c>
      <c r="T71" s="2">
        <f>'# D'!AC70</f>
        <v>-2.866666666666795E-2</v>
      </c>
      <c r="U71" s="9">
        <f>'# D'!AD70</f>
        <v>0.12730191307248329</v>
      </c>
      <c r="W71" s="12">
        <f>'T-TEST'!S70</f>
        <v>1.4745131890228422E-2</v>
      </c>
      <c r="X71" s="12">
        <f>'T-TEST'!T70</f>
        <v>5.1037669096132637E-2</v>
      </c>
      <c r="Y71" s="12">
        <f>'T-TEST'!U70</f>
        <v>0.6874789766157442</v>
      </c>
      <c r="Z71" s="12">
        <f>'T-TEST'!V70</f>
        <v>0.66628064107798202</v>
      </c>
      <c r="AB71" s="6" t="str">
        <f t="shared" si="8"/>
        <v>N</v>
      </c>
      <c r="AC71" s="6" t="str">
        <f t="shared" si="9"/>
        <v>N</v>
      </c>
      <c r="AD71" s="6" t="str">
        <f t="shared" si="10"/>
        <v>N</v>
      </c>
      <c r="AE71" s="6" t="str">
        <f t="shared" si="11"/>
        <v>N</v>
      </c>
    </row>
    <row r="72" spans="1:31" x14ac:dyDescent="0.25">
      <c r="A72" s="13" t="str">
        <f>'Raw Data'!A71</f>
        <v>Apo_lipin</v>
      </c>
      <c r="B72" s="13">
        <f>'Raw Data'!B71</f>
        <v>485</v>
      </c>
      <c r="C72" s="13">
        <f>'Raw Data'!C71</f>
        <v>490</v>
      </c>
      <c r="D72" s="13" t="str">
        <f>'Raw Data'!D71</f>
        <v>LEQAVS</v>
      </c>
      <c r="E72" s="2">
        <f>'% D'!W71</f>
        <v>-0.5569999999999995</v>
      </c>
      <c r="F72" s="9">
        <f>'% D'!X71</f>
        <v>1.2372789516843921</v>
      </c>
      <c r="G72" s="2">
        <f>'% D'!Y71</f>
        <v>-0.57266666666666755</v>
      </c>
      <c r="H72" s="9">
        <f>'% D'!Z71</f>
        <v>3.2096109877237726</v>
      </c>
      <c r="I72" s="2">
        <f>'% D'!AA71</f>
        <v>-0.44500000000000028</v>
      </c>
      <c r="J72" s="9">
        <f>'% D'!AB71</f>
        <v>1.023890619158121</v>
      </c>
      <c r="K72" s="2">
        <f>'% D'!AC71</f>
        <v>2.6626666666666665</v>
      </c>
      <c r="L72" s="9">
        <f>'% D'!AD71</f>
        <v>2.2791214225169703</v>
      </c>
      <c r="N72" s="2">
        <f>'# D'!W71</f>
        <v>-2.1666666666666667E-2</v>
      </c>
      <c r="O72" s="9">
        <f>'# D'!X71</f>
        <v>4.9091577268194866E-2</v>
      </c>
      <c r="P72" s="2">
        <f>'# D'!Y71</f>
        <v>-2.2999999999999993E-2</v>
      </c>
      <c r="Q72" s="9">
        <f>'# D'!Z71</f>
        <v>0.12812558408254238</v>
      </c>
      <c r="R72" s="2">
        <f>'# D'!AA71</f>
        <v>-1.8000000000000016E-2</v>
      </c>
      <c r="S72" s="9">
        <f>'# D'!AB71</f>
        <v>4.1012193308819792E-2</v>
      </c>
      <c r="T72" s="2">
        <f>'# D'!AC71</f>
        <v>0.10633333333333317</v>
      </c>
      <c r="U72" s="9">
        <f>'# D'!AD71</f>
        <v>9.1169367845478105E-2</v>
      </c>
      <c r="W72" s="12">
        <f>'T-TEST'!S71</f>
        <v>0.34700836478768832</v>
      </c>
      <c r="X72" s="12">
        <f>'T-TEST'!T71</f>
        <v>0.68307405806943877</v>
      </c>
      <c r="Y72" s="12">
        <f>'T-TEST'!U71</f>
        <v>0.69088221562246455</v>
      </c>
      <c r="Z72" s="12">
        <f>'T-TEST'!V71</f>
        <v>5.1013640877703027E-2</v>
      </c>
      <c r="AB72" s="6" t="str">
        <f t="shared" si="8"/>
        <v>N</v>
      </c>
      <c r="AC72" s="6" t="str">
        <f t="shared" si="9"/>
        <v>N</v>
      </c>
      <c r="AD72" s="6" t="str">
        <f t="shared" si="10"/>
        <v>N</v>
      </c>
      <c r="AE72" s="6" t="str">
        <f t="shared" si="11"/>
        <v>N</v>
      </c>
    </row>
    <row r="73" spans="1:31" x14ac:dyDescent="0.25">
      <c r="A73" s="13" t="str">
        <f>'Raw Data'!A72</f>
        <v>Apo_lipin</v>
      </c>
      <c r="B73" s="13">
        <f>'Raw Data'!B72</f>
        <v>485</v>
      </c>
      <c r="C73" s="13">
        <f>'Raw Data'!C72</f>
        <v>494</v>
      </c>
      <c r="D73" s="13" t="str">
        <f>'Raw Data'!D72</f>
        <v>LEQAVSYQQF</v>
      </c>
      <c r="E73" s="2">
        <f>'% D'!W72</f>
        <v>1.9979999999999993</v>
      </c>
      <c r="F73" s="9">
        <f>'% D'!X72</f>
        <v>0.53736001804620326</v>
      </c>
      <c r="G73" s="2">
        <f>'% D'!Y72</f>
        <v>1.5846666666666636</v>
      </c>
      <c r="H73" s="9">
        <f>'% D'!Z72</f>
        <v>2.7129055793726522</v>
      </c>
      <c r="I73" s="2">
        <f>'% D'!AA72</f>
        <v>0.23499999999999943</v>
      </c>
      <c r="J73" s="9">
        <f>'% D'!AB72</f>
        <v>1.6008897526063408</v>
      </c>
      <c r="K73" s="2">
        <f>'% D'!AC72</f>
        <v>1.3966666666666683</v>
      </c>
      <c r="L73" s="9">
        <f>'% D'!AD72</f>
        <v>1.6011481788932493</v>
      </c>
      <c r="N73" s="2">
        <f>'# D'!W72</f>
        <v>0.15999999999999992</v>
      </c>
      <c r="O73" s="9">
        <f>'# D'!X72</f>
        <v>4.3152513315210445E-2</v>
      </c>
      <c r="P73" s="2">
        <f>'# D'!Y72</f>
        <v>0.127</v>
      </c>
      <c r="Q73" s="9">
        <f>'# D'!Z72</f>
        <v>0.21706427042920937</v>
      </c>
      <c r="R73" s="2">
        <f>'# D'!AA72</f>
        <v>1.8499999999999961E-2</v>
      </c>
      <c r="S73" s="9">
        <f>'# D'!AB72</f>
        <v>0.12798632739476515</v>
      </c>
      <c r="T73" s="2">
        <f>'# D'!AC72</f>
        <v>0.11166666666666547</v>
      </c>
      <c r="U73" s="9">
        <f>'# D'!AD72</f>
        <v>0.1275219627147508</v>
      </c>
      <c r="W73" s="12">
        <f>'T-TEST'!S72</f>
        <v>1.162229524249528E-3</v>
      </c>
      <c r="X73" s="12">
        <f>'T-TEST'!T72</f>
        <v>0.23297087450235718</v>
      </c>
      <c r="Y73" s="12">
        <f>'T-TEST'!U72</f>
        <v>0.49991200523655099</v>
      </c>
      <c r="Z73" s="12">
        <f>'T-TEST'!V72</f>
        <v>0.14761006174363026</v>
      </c>
      <c r="AB73" s="6" t="str">
        <f t="shared" si="8"/>
        <v>N</v>
      </c>
      <c r="AC73" s="6" t="str">
        <f t="shared" si="9"/>
        <v>N</v>
      </c>
      <c r="AD73" s="6" t="str">
        <f t="shared" si="10"/>
        <v>N</v>
      </c>
      <c r="AE73" s="6" t="str">
        <f t="shared" si="11"/>
        <v>N</v>
      </c>
    </row>
    <row r="74" spans="1:31" x14ac:dyDescent="0.25">
      <c r="A74" s="13" t="str">
        <f>'Raw Data'!A73</f>
        <v>Apo_lipin</v>
      </c>
      <c r="B74" s="13">
        <f>'Raw Data'!B73</f>
        <v>485</v>
      </c>
      <c r="C74" s="13">
        <f>'Raw Data'!C73</f>
        <v>506</v>
      </c>
      <c r="D74" s="13" t="str">
        <f>'Raw Data'!D73</f>
        <v>LEQAVSYQQFADNPAIIDDPNL</v>
      </c>
      <c r="E74" s="2">
        <f>'% D'!W73</f>
        <v>0.40799999999999992</v>
      </c>
      <c r="F74" s="9">
        <f>'% D'!X73</f>
        <v>0.44076061823507312</v>
      </c>
      <c r="G74" s="2">
        <f>'% D'!Y73</f>
        <v>0.48366666666666802</v>
      </c>
      <c r="H74" s="9">
        <f>'% D'!Z73</f>
        <v>0.52143501434911244</v>
      </c>
      <c r="I74" s="2">
        <f>'% D'!AA73</f>
        <v>1.1105000000000018</v>
      </c>
      <c r="J74" s="9">
        <f>'% D'!AB73</f>
        <v>0.40234375849514492</v>
      </c>
      <c r="K74" s="2">
        <f>'% D'!AC73</f>
        <v>0.39633333333333809</v>
      </c>
      <c r="L74" s="9">
        <f>'% D'!AD73</f>
        <v>0.85180265188862547</v>
      </c>
      <c r="N74" s="2">
        <f>'# D'!W73</f>
        <v>7.3666666666666547E-2</v>
      </c>
      <c r="O74" s="9">
        <f>'# D'!X73</f>
        <v>7.9691140315234776E-2</v>
      </c>
      <c r="P74" s="2">
        <f>'# D'!Y73</f>
        <v>8.7000000000000188E-2</v>
      </c>
      <c r="Q74" s="9">
        <f>'# D'!Z73</f>
        <v>9.4242793051198606E-2</v>
      </c>
      <c r="R74" s="2">
        <f>'# D'!AA73</f>
        <v>0.1995000000000009</v>
      </c>
      <c r="S74" s="9">
        <f>'# D'!AB73</f>
        <v>7.283199846221422E-2</v>
      </c>
      <c r="T74" s="2">
        <f>'# D'!AC73</f>
        <v>7.1666666666666323E-2</v>
      </c>
      <c r="U74" s="9">
        <f>'# D'!AD73</f>
        <v>0.15289708852266237</v>
      </c>
      <c r="W74" s="12">
        <f>'T-TEST'!S73</f>
        <v>9.5319254337842357E-2</v>
      </c>
      <c r="X74" s="12">
        <f>'T-TEST'!T73</f>
        <v>9.1945228555871825E-2</v>
      </c>
      <c r="Y74" s="12">
        <f>'T-TEST'!U73</f>
        <v>2.4855225947725646E-2</v>
      </c>
      <c r="Z74" s="12">
        <f>'T-TEST'!V73</f>
        <v>0.31626466642035672</v>
      </c>
      <c r="AB74" s="6" t="str">
        <f t="shared" si="8"/>
        <v>N</v>
      </c>
      <c r="AC74" s="6" t="str">
        <f t="shared" si="9"/>
        <v>N</v>
      </c>
      <c r="AD74" s="6" t="str">
        <f t="shared" si="10"/>
        <v>N</v>
      </c>
      <c r="AE74" s="6" t="str">
        <f t="shared" si="11"/>
        <v>N</v>
      </c>
    </row>
    <row r="75" spans="1:31" x14ac:dyDescent="0.25">
      <c r="A75" s="13" t="str">
        <f>'Raw Data'!A74</f>
        <v>Apo_lipin</v>
      </c>
      <c r="B75" s="13">
        <f>'Raw Data'!B74</f>
        <v>486</v>
      </c>
      <c r="C75" s="13">
        <f>'Raw Data'!C74</f>
        <v>506</v>
      </c>
      <c r="D75" s="13" t="str">
        <f>'Raw Data'!D74</f>
        <v>EQAVSYQQFADNPAIIDDPNL</v>
      </c>
      <c r="E75" s="2">
        <f>'% D'!W74</f>
        <v>0.37333333333333307</v>
      </c>
      <c r="F75" s="9">
        <f>'% D'!X74</f>
        <v>0.46273911147453328</v>
      </c>
      <c r="G75" s="2">
        <f>'% D'!Y74</f>
        <v>0.36233333333333206</v>
      </c>
      <c r="H75" s="9">
        <f>'% D'!Z74</f>
        <v>0.59885162352253807</v>
      </c>
      <c r="I75" s="2">
        <f>'% D'!AA74</f>
        <v>1.1490000000000009</v>
      </c>
      <c r="J75" s="9">
        <f>'% D'!AB74</f>
        <v>0.41012193308819633</v>
      </c>
      <c r="K75" s="2">
        <f>'% D'!AC74</f>
        <v>0.13100000000000378</v>
      </c>
      <c r="L75" s="9">
        <f>'% D'!AD74</f>
        <v>0.70924136369299307</v>
      </c>
      <c r="N75" s="2">
        <f>'# D'!W74</f>
        <v>6.3333333333333353E-2</v>
      </c>
      <c r="O75" s="9">
        <f>'# D'!X74</f>
        <v>7.8552153292519467E-2</v>
      </c>
      <c r="P75" s="2">
        <f>'# D'!Y74</f>
        <v>6.1999999999999833E-2</v>
      </c>
      <c r="Q75" s="9">
        <f>'# D'!Z74</f>
        <v>0.1021037700516633</v>
      </c>
      <c r="R75" s="2">
        <f>'# D'!AA74</f>
        <v>0.19549999999999956</v>
      </c>
      <c r="S75" s="9">
        <f>'# D'!AB74</f>
        <v>7.000357133746804E-2</v>
      </c>
      <c r="T75" s="2">
        <f>'# D'!AC74</f>
        <v>2.2333333333333982E-2</v>
      </c>
      <c r="U75" s="9">
        <f>'# D'!AD74</f>
        <v>0.12020980270569809</v>
      </c>
      <c r="W75" s="12">
        <f>'T-TEST'!S74</f>
        <v>0.119509436038449</v>
      </c>
      <c r="X75" s="12">
        <f>'T-TEST'!T74</f>
        <v>0.21112880937245107</v>
      </c>
      <c r="Y75" s="12">
        <f>'T-TEST'!U74</f>
        <v>2.6730149902252118E-2</v>
      </c>
      <c r="Z75" s="12">
        <f>'T-TEST'!V74</f>
        <v>0.67270515407231535</v>
      </c>
      <c r="AB75" s="6" t="str">
        <f t="shared" si="8"/>
        <v>N</v>
      </c>
      <c r="AC75" s="6" t="str">
        <f t="shared" si="9"/>
        <v>N</v>
      </c>
      <c r="AD75" s="6" t="str">
        <f t="shared" si="10"/>
        <v>N</v>
      </c>
      <c r="AE75" s="6" t="str">
        <f t="shared" si="11"/>
        <v>N</v>
      </c>
    </row>
    <row r="76" spans="1:31" x14ac:dyDescent="0.25">
      <c r="A76" s="13" t="str">
        <f>'Raw Data'!A75</f>
        <v>Apo_lipin</v>
      </c>
      <c r="B76" s="13">
        <f>'Raw Data'!B75</f>
        <v>488</v>
      </c>
      <c r="C76" s="13">
        <f>'Raw Data'!C75</f>
        <v>506</v>
      </c>
      <c r="D76" s="13" t="str">
        <f>'Raw Data'!D75</f>
        <v>AVSYQQFADNPAIIDDPNL</v>
      </c>
      <c r="E76" s="2">
        <f>'% D'!W75</f>
        <v>0.72966666666666713</v>
      </c>
      <c r="F76" s="9">
        <f>'% D'!X75</f>
        <v>0.57354070459142226</v>
      </c>
      <c r="G76" s="2">
        <f>'% D'!Y75</f>
        <v>0.65233333333333654</v>
      </c>
      <c r="H76" s="9">
        <f>'% D'!Z75</f>
        <v>0.7460500276902492</v>
      </c>
      <c r="I76" s="2">
        <f>'% D'!AA75</f>
        <v>1.0715000000000003</v>
      </c>
      <c r="J76" s="9">
        <f>'% D'!AB75</f>
        <v>0.94257333932166665</v>
      </c>
      <c r="K76" s="2">
        <f>'% D'!AC75</f>
        <v>0.12299999999999045</v>
      </c>
      <c r="L76" s="9">
        <f>'% D'!AD75</f>
        <v>0.88204188722647214</v>
      </c>
      <c r="N76" s="2">
        <f>'# D'!W75</f>
        <v>0.10966666666666658</v>
      </c>
      <c r="O76" s="9">
        <f>'# D'!X75</f>
        <v>8.5819251208912789E-2</v>
      </c>
      <c r="P76" s="2">
        <f>'# D'!Y75</f>
        <v>9.7333333333333272E-2</v>
      </c>
      <c r="Q76" s="9">
        <f>'# D'!Z75</f>
        <v>0.11196293891336948</v>
      </c>
      <c r="R76" s="2">
        <f>'# D'!AA75</f>
        <v>0.16049999999999986</v>
      </c>
      <c r="S76" s="9">
        <f>'# D'!AB75</f>
        <v>0.1421284630184961</v>
      </c>
      <c r="T76" s="2">
        <f>'# D'!AC75</f>
        <v>1.8333333333334423E-2</v>
      </c>
      <c r="U76" s="9">
        <f>'# D'!AD75</f>
        <v>0.1321837558671507</v>
      </c>
      <c r="W76" s="12">
        <f>'T-TEST'!S75</f>
        <v>4.0669849983303162E-2</v>
      </c>
      <c r="X76" s="12">
        <f>'T-TEST'!T75</f>
        <v>0.10638470949246313</v>
      </c>
      <c r="Y76" s="12">
        <f>'T-TEST'!U75</f>
        <v>0.20626483646955904</v>
      </c>
      <c r="Z76" s="12">
        <f>'T-TEST'!V75</f>
        <v>0.75460937062804023</v>
      </c>
      <c r="AB76" s="6" t="str">
        <f t="shared" si="8"/>
        <v>N</v>
      </c>
      <c r="AC76" s="6" t="str">
        <f t="shared" si="9"/>
        <v>N</v>
      </c>
      <c r="AD76" s="6" t="str">
        <f t="shared" si="10"/>
        <v>N</v>
      </c>
      <c r="AE76" s="6" t="str">
        <f t="shared" si="11"/>
        <v>N</v>
      </c>
    </row>
    <row r="77" spans="1:31" x14ac:dyDescent="0.25">
      <c r="A77" s="13" t="str">
        <f>'Raw Data'!A76</f>
        <v>Apo_lipin</v>
      </c>
      <c r="B77" s="13">
        <f>'Raw Data'!B76</f>
        <v>489</v>
      </c>
      <c r="C77" s="13">
        <f>'Raw Data'!C76</f>
        <v>506</v>
      </c>
      <c r="D77" s="13" t="str">
        <f>'Raw Data'!D76</f>
        <v>VSYQQFADNPAIIDDPNL</v>
      </c>
      <c r="E77" s="2">
        <f>'% D'!W76</f>
        <v>-0.11399999999999988</v>
      </c>
      <c r="F77" s="9">
        <f>'% D'!X76</f>
        <v>0.90911245307695732</v>
      </c>
      <c r="G77" s="2">
        <f>'% D'!Y76</f>
        <v>1.4390000000000001</v>
      </c>
      <c r="H77" s="9">
        <f>'% D'!Z76</f>
        <v>2.0337084226421434</v>
      </c>
      <c r="I77" s="2">
        <f>'% D'!AA76</f>
        <v>1.1849999999999987</v>
      </c>
      <c r="J77" s="9">
        <f>'% D'!AB76</f>
        <v>1.086116015902538</v>
      </c>
      <c r="K77" s="2">
        <f>'% D'!AC76</f>
        <v>0.4620000000000033</v>
      </c>
      <c r="L77" s="9">
        <f>'% D'!AD76</f>
        <v>0.7070691153144435</v>
      </c>
      <c r="N77" s="2">
        <f>'# D'!W76</f>
        <v>-1.6000000000000014E-2</v>
      </c>
      <c r="O77" s="9">
        <f>'# D'!X76</f>
        <v>0.12751205449451497</v>
      </c>
      <c r="P77" s="2">
        <f>'# D'!Y76</f>
        <v>0.20133333333333336</v>
      </c>
      <c r="Q77" s="9">
        <f>'# D'!Z76</f>
        <v>0.28416677847958094</v>
      </c>
      <c r="R77" s="2">
        <f>'# D'!AA76</f>
        <v>0.16549999999999976</v>
      </c>
      <c r="S77" s="9">
        <f>'# D'!AB76</f>
        <v>0.15202795795510762</v>
      </c>
      <c r="T77" s="2">
        <f>'# D'!AC76</f>
        <v>6.4666666666667538E-2</v>
      </c>
      <c r="U77" s="9">
        <f>'# D'!AD76</f>
        <v>9.9825198099666251E-2</v>
      </c>
      <c r="W77" s="12">
        <f>'T-TEST'!S76</f>
        <v>0.82832291647920675</v>
      </c>
      <c r="X77" s="12">
        <f>'T-TEST'!T76</f>
        <v>0.30880483232481237</v>
      </c>
      <c r="Y77" s="12">
        <f>'T-TEST'!U76</f>
        <v>0.32037650010416552</v>
      </c>
      <c r="Z77" s="12">
        <f>'T-TEST'!V76</f>
        <v>0.32358771823668286</v>
      </c>
      <c r="AB77" s="6" t="str">
        <f t="shared" si="8"/>
        <v>N</v>
      </c>
      <c r="AC77" s="6" t="str">
        <f t="shared" si="9"/>
        <v>N</v>
      </c>
      <c r="AD77" s="6" t="str">
        <f t="shared" si="10"/>
        <v>N</v>
      </c>
      <c r="AE77" s="6" t="str">
        <f t="shared" si="11"/>
        <v>N</v>
      </c>
    </row>
    <row r="78" spans="1:31" x14ac:dyDescent="0.25">
      <c r="A78" s="13" t="str">
        <f>'Raw Data'!A77</f>
        <v>Apo_lipin</v>
      </c>
      <c r="B78" s="13">
        <f>'Raw Data'!B77</f>
        <v>491</v>
      </c>
      <c r="C78" s="13">
        <f>'Raw Data'!C77</f>
        <v>506</v>
      </c>
      <c r="D78" s="13" t="str">
        <f>'Raw Data'!D77</f>
        <v>YQQFADNPAIIDDPNL</v>
      </c>
      <c r="E78" s="2">
        <f>'% D'!W77</f>
        <v>0.21233333333333282</v>
      </c>
      <c r="F78" s="9">
        <f>'% D'!X77</f>
        <v>0.38336649521072158</v>
      </c>
      <c r="G78" s="2">
        <f>'% D'!Y77</f>
        <v>0.29099999999999993</v>
      </c>
      <c r="H78" s="9">
        <f>'% D'!Z77</f>
        <v>1.0253536008942494</v>
      </c>
      <c r="I78" s="2">
        <f>'% D'!AA77</f>
        <v>0.6355000000000004</v>
      </c>
      <c r="J78" s="9">
        <f>'% D'!AB77</f>
        <v>0.39951533137039902</v>
      </c>
      <c r="K78" s="2">
        <f>'% D'!AC77</f>
        <v>0.15733333333333022</v>
      </c>
      <c r="L78" s="9">
        <f>'% D'!AD77</f>
        <v>0.74430758826558618</v>
      </c>
      <c r="N78" s="2">
        <f>'# D'!W77</f>
        <v>2.5333333333333347E-2</v>
      </c>
      <c r="O78" s="9">
        <f>'# D'!X77</f>
        <v>4.5391625722345501E-2</v>
      </c>
      <c r="P78" s="2">
        <f>'# D'!Y77</f>
        <v>3.4666666666666734E-2</v>
      </c>
      <c r="Q78" s="9">
        <f>'# D'!Z77</f>
        <v>0.12293904976457937</v>
      </c>
      <c r="R78" s="2">
        <f>'# D'!AA77</f>
        <v>7.5999999999999845E-2</v>
      </c>
      <c r="S78" s="9">
        <f>'# D'!AB77</f>
        <v>4.8083261120685117E-2</v>
      </c>
      <c r="T78" s="2">
        <f>'# D'!AC77</f>
        <v>1.8666666666666831E-2</v>
      </c>
      <c r="U78" s="9">
        <f>'# D'!AD77</f>
        <v>8.8942725579471166E-2</v>
      </c>
      <c r="W78" s="12">
        <f>'T-TEST'!S77</f>
        <v>0.36568480173343038</v>
      </c>
      <c r="X78" s="12">
        <f>'T-TEST'!T77</f>
        <v>0.53693279591930276</v>
      </c>
      <c r="Y78" s="12">
        <f>'T-TEST'!U77</f>
        <v>2.7029291501077638E-2</v>
      </c>
      <c r="Z78" s="12">
        <f>'T-TEST'!V77</f>
        <v>0.71809568303602722</v>
      </c>
      <c r="AB78" s="6" t="str">
        <f t="shared" si="8"/>
        <v>N</v>
      </c>
      <c r="AC78" s="6" t="str">
        <f t="shared" si="9"/>
        <v>N</v>
      </c>
      <c r="AD78" s="6" t="str">
        <f t="shared" si="10"/>
        <v>N</v>
      </c>
      <c r="AE78" s="6" t="str">
        <f t="shared" si="11"/>
        <v>N</v>
      </c>
    </row>
    <row r="79" spans="1:31" x14ac:dyDescent="0.25">
      <c r="A79" s="13" t="str">
        <f>'Raw Data'!A78</f>
        <v>Apo_lipin</v>
      </c>
      <c r="B79" s="13">
        <f>'Raw Data'!B78</f>
        <v>495</v>
      </c>
      <c r="C79" s="13">
        <f>'Raw Data'!C78</f>
        <v>506</v>
      </c>
      <c r="D79" s="13" t="str">
        <f>'Raw Data'!D78</f>
        <v>ADNPAIIDDPNL</v>
      </c>
      <c r="E79" s="2">
        <f>'% D'!W78</f>
        <v>0.18600000000000017</v>
      </c>
      <c r="F79" s="9">
        <f>'% D'!X78</f>
        <v>0.38584067326781601</v>
      </c>
      <c r="G79" s="2">
        <f>'% D'!Y78</f>
        <v>0.61466666666666736</v>
      </c>
      <c r="H79" s="9">
        <f>'% D'!Z78</f>
        <v>0.48201698185071307</v>
      </c>
      <c r="I79" s="2">
        <f>'% D'!AA78</f>
        <v>0.54049999999999798</v>
      </c>
      <c r="J79" s="9">
        <f>'% D'!AB78</f>
        <v>0.55649303679381223</v>
      </c>
      <c r="K79" s="2">
        <f>'% D'!AC78</f>
        <v>0.26966666666666583</v>
      </c>
      <c r="L79" s="9">
        <f>'% D'!AD78</f>
        <v>0.74159739296692373</v>
      </c>
      <c r="N79" s="2">
        <f>'# D'!W78</f>
        <v>1.5000000000000013E-2</v>
      </c>
      <c r="O79" s="9">
        <f>'# D'!X78</f>
        <v>3.0598112298557252E-2</v>
      </c>
      <c r="P79" s="2">
        <f>'# D'!Y78</f>
        <v>4.9666666666666748E-2</v>
      </c>
      <c r="Q79" s="9">
        <f>'# D'!Z78</f>
        <v>3.8431725813594761E-2</v>
      </c>
      <c r="R79" s="2">
        <f>'# D'!AA78</f>
        <v>4.2999999999999927E-2</v>
      </c>
      <c r="S79" s="9">
        <f>'# D'!AB78</f>
        <v>4.3840620433565985E-2</v>
      </c>
      <c r="T79" s="2">
        <f>'# D'!AC78</f>
        <v>2.1333333333333204E-2</v>
      </c>
      <c r="U79" s="9">
        <f>'# D'!AD78</f>
        <v>5.9542423416893767E-2</v>
      </c>
      <c r="W79" s="12">
        <f>'T-TEST'!S78</f>
        <v>0.30533216173585703</v>
      </c>
      <c r="X79" s="12">
        <f>'T-TEST'!T78</f>
        <v>0.11681559581690398</v>
      </c>
      <c r="Y79" s="12">
        <f>'T-TEST'!U78</f>
        <v>0.2111921183500198</v>
      </c>
      <c r="Z79" s="12">
        <f>'T-TEST'!V78</f>
        <v>0.48908167178932388</v>
      </c>
      <c r="AB79" s="6" t="str">
        <f t="shared" si="8"/>
        <v>N</v>
      </c>
      <c r="AC79" s="6" t="str">
        <f t="shared" si="9"/>
        <v>N</v>
      </c>
      <c r="AD79" s="6" t="str">
        <f t="shared" si="10"/>
        <v>N</v>
      </c>
      <c r="AE79" s="6" t="str">
        <f t="shared" si="11"/>
        <v>N</v>
      </c>
    </row>
    <row r="80" spans="1:31" x14ac:dyDescent="0.25">
      <c r="A80" s="13" t="str">
        <f>'Raw Data'!A79</f>
        <v>Apo_lipin</v>
      </c>
      <c r="B80" s="13">
        <f>'Raw Data'!B79</f>
        <v>507</v>
      </c>
      <c r="C80" s="13">
        <f>'Raw Data'!C79</f>
        <v>524</v>
      </c>
      <c r="D80" s="13" t="str">
        <f>'Raw Data'!D79</f>
        <v>VVKVGNKYYNWTTAAPLL</v>
      </c>
      <c r="E80" s="2">
        <f>'% D'!W79</f>
        <v>0.29600000000000115</v>
      </c>
      <c r="F80" s="9">
        <f>'% D'!X79</f>
        <v>0.4732826644768689</v>
      </c>
      <c r="G80" s="2">
        <f>'% D'!Y79</f>
        <v>0.32966666666666633</v>
      </c>
      <c r="H80" s="9">
        <f>'% D'!Z79</f>
        <v>0.38582916260575495</v>
      </c>
      <c r="I80" s="2">
        <f>'% D'!AA79</f>
        <v>0.55000000000000071</v>
      </c>
      <c r="J80" s="9">
        <f>'% D'!AB79</f>
        <v>0.52184480451567183</v>
      </c>
      <c r="K80" s="2">
        <f>'% D'!AC79</f>
        <v>0.14266666666667049</v>
      </c>
      <c r="L80" s="9">
        <f>'% D'!AD79</f>
        <v>0.80749851597680999</v>
      </c>
      <c r="N80" s="2">
        <f>'# D'!W79</f>
        <v>4.4666666666666521E-2</v>
      </c>
      <c r="O80" s="9">
        <f>'# D'!X79</f>
        <v>7.1232252631305407E-2</v>
      </c>
      <c r="P80" s="2">
        <f>'# D'!Y79</f>
        <v>4.9666666666666748E-2</v>
      </c>
      <c r="Q80" s="9">
        <f>'# D'!Z79</f>
        <v>5.8131527313176473E-2</v>
      </c>
      <c r="R80" s="2">
        <f>'# D'!AA79</f>
        <v>8.2499999999999574E-2</v>
      </c>
      <c r="S80" s="9">
        <f>'# D'!AB79</f>
        <v>7.8488852711706927E-2</v>
      </c>
      <c r="T80" s="2">
        <f>'# D'!AC79</f>
        <v>2.133333333333276E-2</v>
      </c>
      <c r="U80" s="9">
        <f>'# D'!AD79</f>
        <v>0.12156285240464387</v>
      </c>
      <c r="W80" s="12">
        <f>'T-TEST'!S79</f>
        <v>0.19940615096152661</v>
      </c>
      <c r="X80" s="12">
        <f>'T-TEST'!T79</f>
        <v>0.21111966713988872</v>
      </c>
      <c r="Y80" s="12">
        <f>'T-TEST'!U79</f>
        <v>7.0348346897671776E-2</v>
      </c>
      <c r="Z80" s="12">
        <f>'T-TEST'!V79</f>
        <v>0.69146538961306947</v>
      </c>
      <c r="AB80" s="6" t="str">
        <f t="shared" si="8"/>
        <v>N</v>
      </c>
      <c r="AC80" s="6" t="str">
        <f t="shared" si="9"/>
        <v>N</v>
      </c>
      <c r="AD80" s="6" t="str">
        <f t="shared" si="10"/>
        <v>N</v>
      </c>
      <c r="AE80" s="6" t="str">
        <f t="shared" si="11"/>
        <v>N</v>
      </c>
    </row>
    <row r="81" spans="1:31" x14ac:dyDescent="0.25">
      <c r="A81" s="13" t="str">
        <f>'Raw Data'!A80</f>
        <v>Apo_lipin</v>
      </c>
      <c r="B81" s="13">
        <f>'Raw Data'!B80</f>
        <v>507</v>
      </c>
      <c r="C81" s="13">
        <f>'Raw Data'!C80</f>
        <v>525</v>
      </c>
      <c r="D81" s="13" t="str">
        <f>'Raw Data'!D80</f>
        <v>VVKVGNKYYNWTTAAPLLL</v>
      </c>
      <c r="E81" s="2">
        <f>'% D'!W80</f>
        <v>0.16800000000000104</v>
      </c>
      <c r="F81" s="9">
        <f>'% D'!X80</f>
        <v>0.45463684184733555</v>
      </c>
      <c r="G81" s="2">
        <f>'% D'!Y80</f>
        <v>0.29133333333333411</v>
      </c>
      <c r="H81" s="9">
        <f>'% D'!Z80</f>
        <v>0.42034384900339028</v>
      </c>
      <c r="I81" s="2">
        <f>'% D'!AA80</f>
        <v>0.61349999999999838</v>
      </c>
      <c r="J81" s="9">
        <f>'% D'!AB80</f>
        <v>0.48578235867515773</v>
      </c>
      <c r="K81" s="2">
        <f>'% D'!AC80</f>
        <v>0.25233333333333618</v>
      </c>
      <c r="L81" s="9">
        <f>'% D'!AD80</f>
        <v>0.97723632660168647</v>
      </c>
      <c r="N81" s="2">
        <f>'# D'!W80</f>
        <v>2.6999999999999913E-2</v>
      </c>
      <c r="O81" s="9">
        <f>'# D'!X80</f>
        <v>7.2336782295980701E-2</v>
      </c>
      <c r="P81" s="2">
        <f>'# D'!Y80</f>
        <v>4.633333333333356E-2</v>
      </c>
      <c r="Q81" s="9">
        <f>'# D'!Z80</f>
        <v>6.740173204221378E-2</v>
      </c>
      <c r="R81" s="2">
        <f>'# D'!AA80</f>
        <v>9.8500000000000032E-2</v>
      </c>
      <c r="S81" s="9">
        <f>'# D'!AB80</f>
        <v>7.8488852711707247E-2</v>
      </c>
      <c r="T81" s="2">
        <f>'# D'!AC80</f>
        <v>4.0333333333333776E-2</v>
      </c>
      <c r="U81" s="9">
        <f>'# D'!AD80</f>
        <v>0.1561015523620613</v>
      </c>
      <c r="W81" s="12">
        <f>'T-TEST'!S80</f>
        <v>0.48848264650411394</v>
      </c>
      <c r="X81" s="12">
        <f>'T-TEST'!T80</f>
        <v>0.29670545131321463</v>
      </c>
      <c r="Y81" s="12">
        <f>'T-TEST'!U80</f>
        <v>8.1480853172633982E-2</v>
      </c>
      <c r="Z81" s="12">
        <f>'T-TEST'!V80</f>
        <v>0.56271200185901982</v>
      </c>
      <c r="AB81" s="6" t="str">
        <f t="shared" si="8"/>
        <v>N</v>
      </c>
      <c r="AC81" s="6" t="str">
        <f t="shared" si="9"/>
        <v>N</v>
      </c>
      <c r="AD81" s="6" t="str">
        <f t="shared" si="10"/>
        <v>N</v>
      </c>
      <c r="AE81" s="6" t="str">
        <f t="shared" si="11"/>
        <v>N</v>
      </c>
    </row>
    <row r="82" spans="1:31" x14ac:dyDescent="0.25">
      <c r="A82" s="13" t="str">
        <f>'Raw Data'!A81</f>
        <v>Apo_lipin</v>
      </c>
      <c r="B82" s="13">
        <f>'Raw Data'!B81</f>
        <v>525</v>
      </c>
      <c r="C82" s="13">
        <f>'Raw Data'!C81</f>
        <v>529</v>
      </c>
      <c r="D82" s="13" t="str">
        <f>'Raw Data'!D81</f>
        <v>LAMQA</v>
      </c>
      <c r="E82" s="2">
        <f>'% D'!W81</f>
        <v>-9.1000000000000192E-2</v>
      </c>
      <c r="F82" s="9">
        <f>'% D'!X81</f>
        <v>0.68485620999885888</v>
      </c>
      <c r="G82" s="2">
        <f>'% D'!Y81</f>
        <v>-0.24399999999999999</v>
      </c>
      <c r="H82" s="9">
        <f>'% D'!Z81</f>
        <v>0.37947475127670927</v>
      </c>
      <c r="I82" s="2">
        <f>'% D'!AA81</f>
        <v>8.1500000000000128E-2</v>
      </c>
      <c r="J82" s="9">
        <f>'% D'!AB81</f>
        <v>0.85913473914166016</v>
      </c>
      <c r="K82" s="2">
        <f>'% D'!AC81</f>
        <v>0.12633333333333319</v>
      </c>
      <c r="L82" s="9">
        <f>'% D'!AD81</f>
        <v>1.1366623607323463</v>
      </c>
      <c r="N82" s="2">
        <f>'# D'!W81</f>
        <v>-2.3333333333333262E-3</v>
      </c>
      <c r="O82" s="9">
        <f>'# D'!X81</f>
        <v>2.0602726692253989E-2</v>
      </c>
      <c r="P82" s="2">
        <f>'# D'!Y81</f>
        <v>-7.0000000000000062E-3</v>
      </c>
      <c r="Q82" s="9">
        <f>'# D'!Z81</f>
        <v>1.1363549198145868E-2</v>
      </c>
      <c r="R82" s="2">
        <f>'# D'!AA81</f>
        <v>2.0000000000000018E-3</v>
      </c>
      <c r="S82" s="9">
        <f>'# D'!AB81</f>
        <v>2.5455844122715683E-2</v>
      </c>
      <c r="T82" s="2">
        <f>'# D'!AC81</f>
        <v>3.6666666666666792E-3</v>
      </c>
      <c r="U82" s="9">
        <f>'# D'!AD81</f>
        <v>3.4478319387656539E-2</v>
      </c>
      <c r="W82" s="12">
        <f>'T-TEST'!S81</f>
        <v>0.82871859761851363</v>
      </c>
      <c r="X82" s="12">
        <f>'T-TEST'!T81</f>
        <v>0.29699435181909872</v>
      </c>
      <c r="Y82" s="12">
        <f>'T-TEST'!U81</f>
        <v>0.51743227663267521</v>
      </c>
      <c r="Z82" s="12">
        <f>'T-TEST'!V81</f>
        <v>0.836693048653398</v>
      </c>
      <c r="AB82" s="6" t="str">
        <f t="shared" si="8"/>
        <v>N</v>
      </c>
      <c r="AC82" s="6" t="str">
        <f t="shared" si="9"/>
        <v>N</v>
      </c>
      <c r="AD82" s="6" t="str">
        <f t="shared" si="10"/>
        <v>N</v>
      </c>
      <c r="AE82" s="6" t="str">
        <f t="shared" si="11"/>
        <v>N</v>
      </c>
    </row>
    <row r="83" spans="1:31" x14ac:dyDescent="0.25">
      <c r="A83" s="13" t="str">
        <f>'Raw Data'!A82</f>
        <v>Apo_lipin</v>
      </c>
      <c r="B83" s="13">
        <f>'Raw Data'!B82</f>
        <v>528</v>
      </c>
      <c r="C83" s="13">
        <f>'Raw Data'!C82</f>
        <v>540</v>
      </c>
      <c r="D83" s="13" t="str">
        <f>'Raw Data'!D82</f>
        <v>QAFQKPLPKATVE</v>
      </c>
      <c r="E83" s="2">
        <f>'% D'!W82</f>
        <v>1.6699999999999982</v>
      </c>
      <c r="F83" s="9">
        <f>'% D'!X82</f>
        <v>1.4238494110149529</v>
      </c>
      <c r="G83" s="2">
        <f>'% D'!Y82</f>
        <v>1.1166666666666671</v>
      </c>
      <c r="H83" s="9">
        <f>'% D'!Z82</f>
        <v>1.663239728604534</v>
      </c>
      <c r="I83" s="2">
        <f>'% D'!AA82</f>
        <v>1.7340000000000089</v>
      </c>
      <c r="J83" s="9">
        <f>'% D'!AB82</f>
        <v>0.97580735803743246</v>
      </c>
      <c r="K83" s="2">
        <f>'% D'!AC82</f>
        <v>1.7616666666666703</v>
      </c>
      <c r="L83" s="9">
        <f>'% D'!AD82</f>
        <v>0.7622923113545097</v>
      </c>
      <c r="N83" s="2">
        <f>'# D'!W82</f>
        <v>0.15033333333333276</v>
      </c>
      <c r="O83" s="9">
        <f>'# D'!X82</f>
        <v>0.12863535926875264</v>
      </c>
      <c r="P83" s="2">
        <f>'# D'!Y82</f>
        <v>0.10066666666666713</v>
      </c>
      <c r="Q83" s="9">
        <f>'# D'!Z82</f>
        <v>0.14981492354193168</v>
      </c>
      <c r="R83" s="2">
        <f>'# D'!AA82</f>
        <v>0.15600000000000058</v>
      </c>
      <c r="S83" s="9">
        <f>'# D'!AB82</f>
        <v>8.7681240867132276E-2</v>
      </c>
      <c r="T83" s="2">
        <f>'# D'!AC82</f>
        <v>0.15866666666666696</v>
      </c>
      <c r="U83" s="9">
        <f>'# D'!AD82</f>
        <v>6.8724094283398957E-2</v>
      </c>
      <c r="W83" s="12">
        <f>'T-TEST'!S82</f>
        <v>4.6798468144649379E-2</v>
      </c>
      <c r="X83" s="12">
        <f>'T-TEST'!T82</f>
        <v>0.19408377558706452</v>
      </c>
      <c r="Y83" s="12">
        <f>'T-TEST'!U82</f>
        <v>0.22465036782101785</v>
      </c>
      <c r="Z83" s="12">
        <f>'T-TEST'!V82</f>
        <v>5.1650173736454627E-3</v>
      </c>
      <c r="AB83" s="6" t="str">
        <f t="shared" si="8"/>
        <v>N</v>
      </c>
      <c r="AC83" s="6" t="str">
        <f t="shared" si="9"/>
        <v>N</v>
      </c>
      <c r="AD83" s="6" t="str">
        <f t="shared" si="10"/>
        <v>N</v>
      </c>
      <c r="AE83" s="6" t="str">
        <f t="shared" si="11"/>
        <v>N</v>
      </c>
    </row>
    <row r="84" spans="1:31" x14ac:dyDescent="0.25">
      <c r="A84" s="13" t="str">
        <f>'Raw Data'!A83</f>
        <v>Apo_lipin</v>
      </c>
      <c r="B84" s="13">
        <f>'Raw Data'!B83</f>
        <v>530</v>
      </c>
      <c r="C84" s="13">
        <f>'Raw Data'!C83</f>
        <v>540</v>
      </c>
      <c r="D84" s="13" t="str">
        <f>'Raw Data'!D83</f>
        <v>FQKPLPKATVE</v>
      </c>
      <c r="E84" s="2">
        <f>'% D'!W83</f>
        <v>2.2093333333333263</v>
      </c>
      <c r="F84" s="9">
        <f>'% D'!X83</f>
        <v>1.5092128282919621</v>
      </c>
      <c r="G84" s="2">
        <f>'% D'!Y83</f>
        <v>0.88966666666667038</v>
      </c>
      <c r="H84" s="9">
        <f>'% D'!Z83</f>
        <v>1.540911171530317</v>
      </c>
      <c r="I84" s="2">
        <f>'% D'!AA83</f>
        <v>2.4060000000000059</v>
      </c>
      <c r="J84" s="9">
        <f>'% D'!AB83</f>
        <v>2.2075873708644016</v>
      </c>
      <c r="K84" s="2">
        <f>'% D'!AC83</f>
        <v>1.4756666666666689</v>
      </c>
      <c r="L84" s="9">
        <f>'% D'!AD83</f>
        <v>0.62836985182383076</v>
      </c>
      <c r="N84" s="2">
        <f>'# D'!W83</f>
        <v>0.15466666666666651</v>
      </c>
      <c r="O84" s="9">
        <f>'# D'!X83</f>
        <v>0.1055255809452298</v>
      </c>
      <c r="P84" s="2">
        <f>'# D'!Y83</f>
        <v>6.1999999999999833E-2</v>
      </c>
      <c r="Q84" s="9">
        <f>'# D'!Z83</f>
        <v>0.10757610409166268</v>
      </c>
      <c r="R84" s="2">
        <f>'# D'!AA83</f>
        <v>0.16849999999999987</v>
      </c>
      <c r="S84" s="9">
        <f>'# D'!AB83</f>
        <v>0.1548563850798535</v>
      </c>
      <c r="T84" s="2">
        <f>'# D'!AC83</f>
        <v>0.10333333333333439</v>
      </c>
      <c r="U84" s="9">
        <f>'# D'!AD83</f>
        <v>4.386288304537081E-2</v>
      </c>
      <c r="W84" s="12">
        <f>'T-TEST'!S83</f>
        <v>4.9521327381759989E-2</v>
      </c>
      <c r="X84" s="12">
        <f>'T-TEST'!T83</f>
        <v>0.24375570076311118</v>
      </c>
      <c r="Y84" s="12">
        <f>'T-TEST'!U83</f>
        <v>9.4760537261525182E-2</v>
      </c>
      <c r="Z84" s="12">
        <f>'T-TEST'!V83</f>
        <v>2.2079914372652911E-2</v>
      </c>
      <c r="AB84" s="6" t="str">
        <f t="shared" si="8"/>
        <v>N</v>
      </c>
      <c r="AC84" s="6" t="str">
        <f t="shared" si="9"/>
        <v>N</v>
      </c>
      <c r="AD84" s="6" t="str">
        <f t="shared" si="10"/>
        <v>N</v>
      </c>
      <c r="AE84" s="6" t="str">
        <f t="shared" si="11"/>
        <v>N</v>
      </c>
    </row>
    <row r="85" spans="1:31" x14ac:dyDescent="0.25">
      <c r="A85" s="13" t="str">
        <f>'Raw Data'!A84</f>
        <v>Apo_lipin</v>
      </c>
      <c r="B85" s="13">
        <f>'Raw Data'!B84</f>
        <v>530</v>
      </c>
      <c r="C85" s="13">
        <f>'Raw Data'!C84</f>
        <v>541</v>
      </c>
      <c r="D85" s="13" t="str">
        <f>'Raw Data'!D84</f>
        <v>FQKPLPKATVES</v>
      </c>
      <c r="E85" s="2">
        <f>'% D'!W84</f>
        <v>2.0393333333333317</v>
      </c>
      <c r="F85" s="9">
        <f>'% D'!X84</f>
        <v>0.50190363012735406</v>
      </c>
      <c r="G85" s="2">
        <f>'% D'!Y84</f>
        <v>2.0463333333333296</v>
      </c>
      <c r="H85" s="9">
        <f>'% D'!Z84</f>
        <v>2.1561516851259839</v>
      </c>
      <c r="I85" s="2">
        <f>'% D'!AA84</f>
        <v>1.3619999999999948</v>
      </c>
      <c r="J85" s="9">
        <f>'% D'!AB84</f>
        <v>3.6288720010493556</v>
      </c>
      <c r="K85" s="2">
        <f>'% D'!AC84</f>
        <v>0.95499999999998408</v>
      </c>
      <c r="L85" s="9">
        <f>'% D'!AD84</f>
        <v>0.89354782716829351</v>
      </c>
      <c r="N85" s="2">
        <f>'# D'!W84</f>
        <v>0.16333333333333355</v>
      </c>
      <c r="O85" s="9">
        <f>'# D'!X84</f>
        <v>4.0563910974026549E-2</v>
      </c>
      <c r="P85" s="2">
        <f>'# D'!Y84</f>
        <v>0.16366666666666685</v>
      </c>
      <c r="Q85" s="9">
        <f>'# D'!Z84</f>
        <v>0.17247393609474868</v>
      </c>
      <c r="R85" s="2">
        <f>'# D'!AA84</f>
        <v>0.10899999999999999</v>
      </c>
      <c r="S85" s="9">
        <f>'# D'!AB84</f>
        <v>0.28991378028648462</v>
      </c>
      <c r="T85" s="2">
        <f>'# D'!AC84</f>
        <v>7.6333333333332476E-2</v>
      </c>
      <c r="U85" s="9">
        <f>'# D'!AD84</f>
        <v>7.1478476104742478E-2</v>
      </c>
      <c r="W85" s="12">
        <f>'T-TEST'!S84</f>
        <v>7.1884852411643549E-4</v>
      </c>
      <c r="X85" s="12">
        <f>'T-TEST'!T84</f>
        <v>0.13839629360625211</v>
      </c>
      <c r="Y85" s="12">
        <f>'T-TEST'!U84</f>
        <v>0.42951663191554057</v>
      </c>
      <c r="Z85" s="12">
        <f>'T-TEST'!V84</f>
        <v>5.9772792337756758E-2</v>
      </c>
      <c r="AB85" s="6" t="str">
        <f t="shared" si="8"/>
        <v>N</v>
      </c>
      <c r="AC85" s="6" t="str">
        <f t="shared" si="9"/>
        <v>N</v>
      </c>
      <c r="AD85" s="6" t="str">
        <f t="shared" si="10"/>
        <v>N</v>
      </c>
      <c r="AE85" s="6" t="str">
        <f t="shared" si="11"/>
        <v>N</v>
      </c>
    </row>
    <row r="86" spans="1:31" x14ac:dyDescent="0.25">
      <c r="A86" s="13" t="str">
        <f>'Raw Data'!A85</f>
        <v>Apo_lipin</v>
      </c>
      <c r="B86" s="13">
        <f>'Raw Data'!B85</f>
        <v>530</v>
      </c>
      <c r="C86" s="13">
        <f>'Raw Data'!C85</f>
        <v>554</v>
      </c>
      <c r="D86" s="13" t="str">
        <f>'Raw Data'!D85</f>
        <v>FQKPLPKATVESIMRDKMPKKGGRW</v>
      </c>
      <c r="E86" s="2">
        <f>'% D'!W85</f>
        <v>1.489333333333331</v>
      </c>
      <c r="F86" s="9">
        <f>'% D'!X85</f>
        <v>1.5397282528545562</v>
      </c>
      <c r="G86" s="2">
        <f>'% D'!Y85</f>
        <v>1.4550000000000054</v>
      </c>
      <c r="H86" s="9">
        <f>'% D'!Z85</f>
        <v>2.5256517122859288</v>
      </c>
      <c r="I86" s="2">
        <f>'% D'!AA85</f>
        <v>-4.3499999999994543E-2</v>
      </c>
      <c r="J86" s="9">
        <f>'% D'!AB85</f>
        <v>1.8618121548641815</v>
      </c>
      <c r="K86" s="2">
        <f>'% D'!AC85</f>
        <v>-0.13666666666665606</v>
      </c>
      <c r="L86" s="9">
        <f>'% D'!AD85</f>
        <v>1.3465135056261484</v>
      </c>
      <c r="N86" s="2">
        <f>'# D'!W85</f>
        <v>0.2983333333333329</v>
      </c>
      <c r="O86" s="9">
        <f>'# D'!X85</f>
        <v>0.30801377185293954</v>
      </c>
      <c r="P86" s="2">
        <f>'# D'!Y85</f>
        <v>0.29066666666666663</v>
      </c>
      <c r="Q86" s="9">
        <f>'# D'!Z85</f>
        <v>0.50512671283064337</v>
      </c>
      <c r="R86" s="2">
        <f>'# D'!AA85</f>
        <v>-8.5000000000015064E-3</v>
      </c>
      <c r="S86" s="9">
        <f>'# D'!AB85</f>
        <v>0.37264527368530875</v>
      </c>
      <c r="T86" s="2">
        <f>'# D'!AC85</f>
        <v>-2.7333333333334764E-2</v>
      </c>
      <c r="U86" s="9">
        <f>'# D'!AD85</f>
        <v>0.26899097593792948</v>
      </c>
      <c r="W86" s="12">
        <f>'T-TEST'!S85</f>
        <v>8.2826572485901043E-2</v>
      </c>
      <c r="X86" s="12">
        <f>'T-TEST'!T85</f>
        <v>0.24397146595079464</v>
      </c>
      <c r="Y86" s="12">
        <f>'T-TEST'!U85</f>
        <v>0.88248224756905558</v>
      </c>
      <c r="Z86" s="12">
        <f>'T-TEST'!V85</f>
        <v>0.85331800829468141</v>
      </c>
      <c r="AB86" s="6" t="str">
        <f t="shared" si="8"/>
        <v>N</v>
      </c>
      <c r="AC86" s="6" t="str">
        <f t="shared" si="9"/>
        <v>N</v>
      </c>
      <c r="AD86" s="6" t="str">
        <f t="shared" si="10"/>
        <v>N</v>
      </c>
      <c r="AE86" s="6" t="str">
        <f t="shared" si="11"/>
        <v>N</v>
      </c>
    </row>
    <row r="87" spans="1:31" x14ac:dyDescent="0.25">
      <c r="A87" s="13" t="str">
        <f>'Raw Data'!A86</f>
        <v>Apo_lipin</v>
      </c>
      <c r="B87" s="13">
        <f>'Raw Data'!B86</f>
        <v>541</v>
      </c>
      <c r="C87" s="13">
        <f>'Raw Data'!C86</f>
        <v>554</v>
      </c>
      <c r="D87" s="13" t="str">
        <f>'Raw Data'!D86</f>
        <v>SIMRDKMPKKGGRW</v>
      </c>
      <c r="E87" s="2">
        <f>'% D'!W86</f>
        <v>1.2780000000000022</v>
      </c>
      <c r="F87" s="9">
        <f>'% D'!X86</f>
        <v>1.7999544779899064</v>
      </c>
      <c r="G87" s="2">
        <f>'% D'!Y86</f>
        <v>2.8333333333328881E-2</v>
      </c>
      <c r="H87" s="9">
        <f>'% D'!Z86</f>
        <v>1.0502391810224785</v>
      </c>
      <c r="I87" s="2">
        <f>'% D'!AA86</f>
        <v>1.9535000000000053</v>
      </c>
      <c r="J87" s="9">
        <f>'% D'!AB86</f>
        <v>2.0216182874123403</v>
      </c>
      <c r="K87" s="2">
        <f>'% D'!AC86</f>
        <v>2.2036666666666633</v>
      </c>
      <c r="L87" s="9">
        <f>'% D'!AD86</f>
        <v>1.5438245535025366</v>
      </c>
      <c r="N87" s="2">
        <f>'# D'!W86</f>
        <v>0.14066666666666627</v>
      </c>
      <c r="O87" s="9">
        <f>'# D'!X86</f>
        <v>0.19791607910783843</v>
      </c>
      <c r="P87" s="2">
        <f>'# D'!Y86</f>
        <v>3.0000000000001137E-3</v>
      </c>
      <c r="Q87" s="9">
        <f>'# D'!Z86</f>
        <v>0.11529593461789994</v>
      </c>
      <c r="R87" s="2">
        <f>'# D'!AA86</f>
        <v>0.21450000000000014</v>
      </c>
      <c r="S87" s="9">
        <f>'# D'!AB86</f>
        <v>0.22273863607376213</v>
      </c>
      <c r="T87" s="2">
        <f>'# D'!AC86</f>
        <v>0.24266666666666747</v>
      </c>
      <c r="U87" s="9">
        <f>'# D'!AD86</f>
        <v>0.1692025588100933</v>
      </c>
      <c r="W87" s="12">
        <f>'T-TEST'!S86</f>
        <v>0.16061651111402675</v>
      </c>
      <c r="X87" s="12">
        <f>'T-TEST'!T86</f>
        <v>0.9616625837982028</v>
      </c>
      <c r="Y87" s="12">
        <f>'T-TEST'!U86</f>
        <v>0.32715183134360287</v>
      </c>
      <c r="Z87" s="12">
        <f>'T-TEST'!V86</f>
        <v>0.11606593509887123</v>
      </c>
      <c r="AB87" s="6" t="str">
        <f t="shared" si="8"/>
        <v>N</v>
      </c>
      <c r="AC87" s="6" t="str">
        <f t="shared" si="9"/>
        <v>N</v>
      </c>
      <c r="AD87" s="6" t="str">
        <f t="shared" si="10"/>
        <v>N</v>
      </c>
      <c r="AE87" s="6" t="str">
        <f t="shared" si="11"/>
        <v>N</v>
      </c>
    </row>
    <row r="88" spans="1:31" x14ac:dyDescent="0.25">
      <c r="A88" s="13" t="str">
        <f>'Raw Data'!A87</f>
        <v>Apo_lipin</v>
      </c>
      <c r="B88" s="13">
        <f>'Raw Data'!B87</f>
        <v>544</v>
      </c>
      <c r="C88" s="13">
        <f>'Raw Data'!C87</f>
        <v>554</v>
      </c>
      <c r="D88" s="13" t="str">
        <f>'Raw Data'!D87</f>
        <v>RDKMPKKGGRW</v>
      </c>
      <c r="E88" s="2">
        <f>'% D'!W87</f>
        <v>-0.49100000000000676</v>
      </c>
      <c r="F88" s="9">
        <f>'% D'!X87</f>
        <v>2.5005920875113552</v>
      </c>
      <c r="G88" s="2">
        <f>'% D'!Y87</f>
        <v>-4.6666666666666856E-2</v>
      </c>
      <c r="H88" s="9">
        <f>'% D'!Z87</f>
        <v>1.335407175807517</v>
      </c>
      <c r="I88" s="2">
        <f>'% D'!AA87</f>
        <v>3.0620000000000047</v>
      </c>
      <c r="J88" s="9">
        <f>'% D'!AB87</f>
        <v>0.81317279836452871</v>
      </c>
      <c r="K88" s="2">
        <f>'% D'!AC87</f>
        <v>-0.36399999999999721</v>
      </c>
      <c r="L88" s="9">
        <f>'% D'!AD87</f>
        <v>2.2091176614220558</v>
      </c>
      <c r="N88" s="2">
        <f>'# D'!W87</f>
        <v>-3.9666666666667183E-2</v>
      </c>
      <c r="O88" s="9">
        <f>'# D'!X87</f>
        <v>0.19960254103972366</v>
      </c>
      <c r="P88" s="2">
        <f>'# D'!Y87</f>
        <v>-3.6666666666658188E-3</v>
      </c>
      <c r="Q88" s="9">
        <f>'# D'!Z87</f>
        <v>0.1069863950709833</v>
      </c>
      <c r="R88" s="2">
        <f>'# D'!AA87</f>
        <v>0.24500000000000011</v>
      </c>
      <c r="S88" s="9">
        <f>'# D'!AB87</f>
        <v>6.5053823869162752E-2</v>
      </c>
      <c r="T88" s="2">
        <f>'# D'!AC87</f>
        <v>-2.9333333333332767E-2</v>
      </c>
      <c r="U88" s="9">
        <f>'# D'!AD87</f>
        <v>0.17645304499159539</v>
      </c>
      <c r="W88" s="12">
        <f>'T-TEST'!S87</f>
        <v>0.66089437343538782</v>
      </c>
      <c r="X88" s="12">
        <f>'T-TEST'!T87</f>
        <v>0.9371324488495727</v>
      </c>
      <c r="Y88" s="12">
        <f>'T-TEST'!U87</f>
        <v>1.2113571723306201E-2</v>
      </c>
      <c r="Z88" s="12">
        <f>'T-TEST'!V87</f>
        <v>0.73388623711946055</v>
      </c>
      <c r="AB88" s="6" t="str">
        <f t="shared" si="8"/>
        <v>N</v>
      </c>
      <c r="AC88" s="6" t="str">
        <f t="shared" si="9"/>
        <v>N</v>
      </c>
      <c r="AD88" s="6" t="str">
        <f t="shared" si="10"/>
        <v>N</v>
      </c>
      <c r="AE88" s="6" t="str">
        <f t="shared" si="11"/>
        <v>N</v>
      </c>
    </row>
    <row r="89" spans="1:31" ht="17.25" customHeight="1" x14ac:dyDescent="0.25">
      <c r="A89" s="13" t="str">
        <f>'Raw Data'!A88</f>
        <v>Apo_lipin</v>
      </c>
      <c r="B89" s="13">
        <f>'Raw Data'!B88</f>
        <v>544</v>
      </c>
      <c r="C89" s="13">
        <f>'Raw Data'!C88</f>
        <v>555</v>
      </c>
      <c r="D89" s="13" t="str">
        <f>'Raw Data'!D88</f>
        <v>RDKMPKKGGRWW</v>
      </c>
      <c r="E89" s="2">
        <f>'% D'!W88</f>
        <v>4.7469999999999999</v>
      </c>
      <c r="F89" s="9">
        <f>'% D'!X88</f>
        <v>0.53321846286946739</v>
      </c>
      <c r="G89" s="2">
        <f>'% D'!Y88</f>
        <v>0.73266666666665969</v>
      </c>
      <c r="H89" s="9">
        <f>'% D'!Z88</f>
        <v>3.0375412073299946</v>
      </c>
      <c r="I89" s="2">
        <f>'% D'!AA88</f>
        <v>-0.23049999999999926</v>
      </c>
      <c r="J89" s="9">
        <f>'% D'!AB88</f>
        <v>2.8545900756500915</v>
      </c>
      <c r="K89" s="2">
        <f>'% D'!AC88</f>
        <v>1.3706666666666649</v>
      </c>
      <c r="L89" s="9">
        <f>'% D'!AD88</f>
        <v>1.9535327853296285</v>
      </c>
      <c r="N89" s="2">
        <f>'# D'!W88</f>
        <v>0.42733333333333334</v>
      </c>
      <c r="O89" s="9">
        <f>'# D'!X88</f>
        <v>4.7858363303129051E-2</v>
      </c>
      <c r="P89" s="2">
        <f>'# D'!Y88</f>
        <v>6.5999999999999837E-2</v>
      </c>
      <c r="Q89" s="9">
        <f>'# D'!Z88</f>
        <v>0.27385158189777964</v>
      </c>
      <c r="R89" s="2">
        <f>'# D'!AA88</f>
        <v>-2.0999999999999908E-2</v>
      </c>
      <c r="S89" s="9">
        <f>'# D'!AB88</f>
        <v>0.25738686835190322</v>
      </c>
      <c r="T89" s="2">
        <f>'# D'!AC88</f>
        <v>0.12333333333333218</v>
      </c>
      <c r="U89" s="9">
        <f>'# D'!AD88</f>
        <v>0.17590123394464974</v>
      </c>
      <c r="W89" s="12">
        <f>'T-TEST'!S88</f>
        <v>2.9132974473934203E-4</v>
      </c>
      <c r="X89" s="12">
        <f>'T-TEST'!T88</f>
        <v>0.5893139100347482</v>
      </c>
      <c r="Y89" s="12">
        <f>'T-TEST'!U88</f>
        <v>0.86949232908689222</v>
      </c>
      <c r="Z89" s="12">
        <f>'T-TEST'!V88</f>
        <v>0.17079154867230498</v>
      </c>
      <c r="AB89" s="6" t="str">
        <f t="shared" ref="AB89:AB111" si="12">IF(AND(ABS(E89)&gt;10,ABS(N89)&gt;=0.4,ABS(W89)&lt;=0.01),"B", IF(AND(ABS(E89)&gt;4, ABS(E89)&lt;10,ABS(N89)&gt;=0.4,ABS(W89)&lt;=0.01),"S","N"))</f>
        <v>S</v>
      </c>
      <c r="AC89" s="6" t="str">
        <f t="shared" ref="AC89:AC111" si="13">IF(AND(ABS(G89)&gt;10,ABS(P89)&gt;=0.4,ABS(X89)&lt;=0.01),"B", IF(AND(ABS(G89)&gt;4, ABS(G89)&lt;10,ABS(P89)&gt;=0.4,ABS(X89)&lt;=0.01),"S","N"))</f>
        <v>N</v>
      </c>
      <c r="AD89" s="6" t="str">
        <f t="shared" ref="AD89:AD111" si="14">IF(AND(ABS(I89)&gt;10,ABS(R89)&gt;=0.4,ABS(Y89)&lt;=0.01),"B", IF(AND(ABS(I89)&gt;4, ABS(I89)&lt;10,ABS(R89)&gt;=0.4,ABS(Y89)&lt;=0.01),"S","N"))</f>
        <v>N</v>
      </c>
      <c r="AE89" s="6" t="str">
        <f t="shared" ref="AE89:AE111" si="15">IF(AND(ABS(K89)&gt;10,ABS(T89)&gt;=0.4,ABS(Z89)&lt;=0.01),"B", IF(AND(ABS(K89)&gt;4, ABS(K89)&lt;10,ABS(T89)&gt;=0.4,ABS(Z89)&lt;=0.01),"S","N"))</f>
        <v>N</v>
      </c>
    </row>
    <row r="90" spans="1:31" x14ac:dyDescent="0.25">
      <c r="A90" s="13" t="str">
        <f>'Raw Data'!A89</f>
        <v>Apo_lipin</v>
      </c>
      <c r="B90" s="13">
        <f>'Raw Data'!B89</f>
        <v>555</v>
      </c>
      <c r="C90" s="13">
        <f>'Raw Data'!C89</f>
        <v>564</v>
      </c>
      <c r="D90" s="13" t="str">
        <f>'Raw Data'!D89</f>
        <v>WFSWRGRNAT</v>
      </c>
      <c r="E90" s="2">
        <f>'% D'!W89</f>
        <v>2.8056666666666743</v>
      </c>
      <c r="F90" s="9">
        <f>'% D'!X89</f>
        <v>1.3011450884367777</v>
      </c>
      <c r="G90" s="2">
        <f>'% D'!Y89</f>
        <v>0.47733333333332695</v>
      </c>
      <c r="H90" s="9">
        <f>'% D'!Z89</f>
        <v>2.2927893705837157</v>
      </c>
      <c r="I90" s="2">
        <f>'% D'!AA89</f>
        <v>-0.99050000000000438</v>
      </c>
      <c r="J90" s="9">
        <f>'% D'!AB89</f>
        <v>1.1801612178003507</v>
      </c>
      <c r="K90" s="2">
        <f>'% D'!AC89</f>
        <v>-0.77300000000000324</v>
      </c>
      <c r="L90" s="9">
        <f>'% D'!AD89</f>
        <v>0.71399907535183516</v>
      </c>
      <c r="N90" s="2">
        <f>'# D'!W89</f>
        <v>0.22433333333333394</v>
      </c>
      <c r="O90" s="9">
        <f>'# D'!X89</f>
        <v>0.10446488715780533</v>
      </c>
      <c r="P90" s="2">
        <f>'# D'!Y89</f>
        <v>3.8333333333333108E-2</v>
      </c>
      <c r="Q90" s="9">
        <f>'# D'!Z89</f>
        <v>0.18361447793087751</v>
      </c>
      <c r="R90" s="2">
        <f>'# D'!AA89</f>
        <v>-7.949999999999946E-2</v>
      </c>
      <c r="S90" s="9">
        <f>'# D'!AB89</f>
        <v>9.4045201897810821E-2</v>
      </c>
      <c r="T90" s="2">
        <f>'# D'!AC89</f>
        <v>-6.2000000000000277E-2</v>
      </c>
      <c r="U90" s="9">
        <f>'# D'!AD89</f>
        <v>5.7026439771910353E-2</v>
      </c>
      <c r="W90" s="12">
        <f>'T-TEST'!S89</f>
        <v>4.8201614948628402E-2</v>
      </c>
      <c r="X90" s="12">
        <f>'T-TEST'!T89</f>
        <v>0.63642019222316037</v>
      </c>
      <c r="Y90" s="12">
        <f>'T-TEST'!U89</f>
        <v>0.11105451565848815</v>
      </c>
      <c r="Z90" s="12">
        <f>'T-TEST'!V89</f>
        <v>5.7735484032944318E-2</v>
      </c>
      <c r="AB90" s="6" t="str">
        <f t="shared" si="12"/>
        <v>N</v>
      </c>
      <c r="AC90" s="6" t="str">
        <f t="shared" si="13"/>
        <v>N</v>
      </c>
      <c r="AD90" s="6" t="str">
        <f t="shared" si="14"/>
        <v>N</v>
      </c>
      <c r="AE90" s="6" t="str">
        <f t="shared" si="15"/>
        <v>N</v>
      </c>
    </row>
    <row r="91" spans="1:31" x14ac:dyDescent="0.25">
      <c r="A91" s="13" t="str">
        <f>'Raw Data'!A90</f>
        <v>Apo_lipin</v>
      </c>
      <c r="B91" s="13">
        <f>'Raw Data'!B90</f>
        <v>555</v>
      </c>
      <c r="C91" s="13">
        <f>'Raw Data'!C90</f>
        <v>575</v>
      </c>
      <c r="D91" s="13" t="str">
        <f>'Raw Data'!D90</f>
        <v>WFSWRGRNATIKEESKPEQCL</v>
      </c>
      <c r="E91" s="2">
        <f>'% D'!W90</f>
        <v>1.9423333333333304</v>
      </c>
      <c r="F91" s="9">
        <f>'% D'!X90</f>
        <v>2.3310641472670133</v>
      </c>
      <c r="G91" s="2">
        <f>'% D'!Y90</f>
        <v>-0.72133333333332672</v>
      </c>
      <c r="H91" s="9">
        <f>'% D'!Z90</f>
        <v>1.7289516301658954</v>
      </c>
      <c r="I91" s="2">
        <f>'% D'!AA90</f>
        <v>-1.3219999999999956</v>
      </c>
      <c r="J91" s="9">
        <f>'% D'!AB90</f>
        <v>0.32385490578344267</v>
      </c>
      <c r="K91" s="2">
        <f>'% D'!AC90</f>
        <v>-0.38066666666667004</v>
      </c>
      <c r="L91" s="9">
        <f>'% D'!AD90</f>
        <v>2.0218508331126079</v>
      </c>
      <c r="N91" s="2">
        <f>'# D'!W90</f>
        <v>0.34966666666666679</v>
      </c>
      <c r="O91" s="9">
        <f>'# D'!X90</f>
        <v>0.41975671728367941</v>
      </c>
      <c r="P91" s="2">
        <f>'# D'!Y90</f>
        <v>-0.12966666666666526</v>
      </c>
      <c r="Q91" s="9">
        <f>'# D'!Z90</f>
        <v>0.31139129955141726</v>
      </c>
      <c r="R91" s="2">
        <f>'# D'!AA90</f>
        <v>-0.23799999999999955</v>
      </c>
      <c r="S91" s="9">
        <f>'# D'!AB90</f>
        <v>5.798275605729742E-2</v>
      </c>
      <c r="T91" s="2">
        <f>'# D'!AC90</f>
        <v>-6.8333333333331581E-2</v>
      </c>
      <c r="U91" s="9">
        <f>'# D'!AD90</f>
        <v>0.36377379265375276</v>
      </c>
      <c r="W91" s="12">
        <f>'T-TEST'!S90</f>
        <v>0.14464908693210562</v>
      </c>
      <c r="X91" s="12">
        <f>'T-TEST'!T90</f>
        <v>0.36778817344538622</v>
      </c>
      <c r="Y91" s="12">
        <f>'T-TEST'!U90</f>
        <v>9.4008768721855901E-3</v>
      </c>
      <c r="Z91" s="12">
        <f>'T-TEST'!V90</f>
        <v>0.67453059406550042</v>
      </c>
      <c r="AB91" s="6" t="str">
        <f t="shared" si="12"/>
        <v>N</v>
      </c>
      <c r="AC91" s="6" t="str">
        <f t="shared" si="13"/>
        <v>N</v>
      </c>
      <c r="AD91" s="6" t="str">
        <f t="shared" si="14"/>
        <v>N</v>
      </c>
      <c r="AE91" s="6" t="str">
        <f t="shared" si="15"/>
        <v>N</v>
      </c>
    </row>
    <row r="92" spans="1:31" x14ac:dyDescent="0.25">
      <c r="A92" s="13" t="str">
        <f>'Raw Data'!A91</f>
        <v>Apo_lipin</v>
      </c>
      <c r="B92" s="13">
        <f>'Raw Data'!B91</f>
        <v>565</v>
      </c>
      <c r="C92" s="13">
        <f>'Raw Data'!C91</f>
        <v>591</v>
      </c>
      <c r="D92" s="13" t="str">
        <f>'Raw Data'!D91</f>
        <v>IKEESKPEQCLTGKGHNTGEQPAQLGL</v>
      </c>
      <c r="E92" s="2">
        <f>'% D'!W91</f>
        <v>-0.16066666666665697</v>
      </c>
      <c r="F92" s="9">
        <f>'% D'!X91</f>
        <v>1.0595791764954949</v>
      </c>
      <c r="G92" s="2">
        <f>'% D'!Y91</f>
        <v>1.1643333333333317</v>
      </c>
      <c r="H92" s="9">
        <f>'% D'!Z91</f>
        <v>1.6828390255985592</v>
      </c>
      <c r="I92" s="2">
        <f>'% D'!AA91</f>
        <v>0.28999999999999915</v>
      </c>
      <c r="J92" s="9">
        <f>'% D'!AB91</f>
        <v>3.0363165184150329</v>
      </c>
      <c r="K92" s="2">
        <f>'% D'!AC91</f>
        <v>0.25433333333333508</v>
      </c>
      <c r="L92" s="9">
        <f>'% D'!AD91</f>
        <v>1.6770036859092323</v>
      </c>
      <c r="N92" s="2">
        <f>'# D'!W91</f>
        <v>-3.6999999999999034E-2</v>
      </c>
      <c r="O92" s="9">
        <f>'# D'!X91</f>
        <v>0.24321837829341264</v>
      </c>
      <c r="P92" s="2">
        <f>'# D'!Y91</f>
        <v>0.26800000000000068</v>
      </c>
      <c r="Q92" s="9">
        <f>'# D'!Z91</f>
        <v>0.38725976503963144</v>
      </c>
      <c r="R92" s="2">
        <f>'# D'!AA91</f>
        <v>6.7000000000000171E-2</v>
      </c>
      <c r="S92" s="9">
        <f>'# D'!AB91</f>
        <v>0.6986214998123087</v>
      </c>
      <c r="T92" s="2">
        <f>'# D'!AC91</f>
        <v>5.8666666666667311E-2</v>
      </c>
      <c r="U92" s="9">
        <f>'# D'!AD91</f>
        <v>0.38522128810248213</v>
      </c>
      <c r="W92" s="12">
        <f>'T-TEST'!S91</f>
        <v>0.74700288084580646</v>
      </c>
      <c r="X92" s="12">
        <f>'T-TEST'!T91</f>
        <v>0.19419285486600685</v>
      </c>
      <c r="Y92" s="12">
        <f>'T-TEST'!U91</f>
        <v>0.91616950511884276</v>
      </c>
      <c r="Z92" s="12">
        <f>'T-TEST'!V91</f>
        <v>0.76554518380787795</v>
      </c>
      <c r="AB92" s="6" t="str">
        <f t="shared" si="12"/>
        <v>N</v>
      </c>
      <c r="AC92" s="6" t="str">
        <f t="shared" si="13"/>
        <v>N</v>
      </c>
      <c r="AD92" s="6" t="str">
        <f t="shared" si="14"/>
        <v>N</v>
      </c>
      <c r="AE92" s="6" t="str">
        <f t="shared" si="15"/>
        <v>N</v>
      </c>
    </row>
    <row r="93" spans="1:31" x14ac:dyDescent="0.25">
      <c r="A93" s="13" t="str">
        <f>'Raw Data'!A92</f>
        <v>Apo_lipin</v>
      </c>
      <c r="B93" s="13">
        <f>'Raw Data'!B92</f>
        <v>568</v>
      </c>
      <c r="C93" s="13">
        <f>'Raw Data'!C92</f>
        <v>591</v>
      </c>
      <c r="D93" s="13" t="str">
        <f>'Raw Data'!D92</f>
        <v>ESKPEQCLTGKGHNTGEQPAQLGL</v>
      </c>
      <c r="E93" s="2">
        <f>'% D'!W92</f>
        <v>-0.53566666666667118</v>
      </c>
      <c r="F93" s="9">
        <f>'% D'!X92</f>
        <v>1.1728640184682968</v>
      </c>
      <c r="G93" s="2">
        <f>'% D'!Y92</f>
        <v>0.97999999999999687</v>
      </c>
      <c r="H93" s="9">
        <f>'% D'!Z92</f>
        <v>0.61424845345921253</v>
      </c>
      <c r="I93" s="2">
        <f>'% D'!AA92</f>
        <v>-0.82549999999999102</v>
      </c>
      <c r="J93" s="9">
        <f>'% D'!AB92</f>
        <v>1.996162443289629</v>
      </c>
      <c r="K93" s="2">
        <f>'% D'!AC92</f>
        <v>-9.6000000000003638E-2</v>
      </c>
      <c r="L93" s="9">
        <f>'% D'!AD92</f>
        <v>0.74274148536186813</v>
      </c>
      <c r="N93" s="2">
        <f>'# D'!W92</f>
        <v>-0.10733333333333483</v>
      </c>
      <c r="O93" s="9">
        <f>'# D'!X92</f>
        <v>0.23490617491391469</v>
      </c>
      <c r="P93" s="2">
        <f>'# D'!Y92</f>
        <v>0.19566666666666599</v>
      </c>
      <c r="Q93" s="9">
        <f>'# D'!Z92</f>
        <v>0.12289976444353092</v>
      </c>
      <c r="R93" s="2">
        <f>'# D'!AA92</f>
        <v>-0.16499999999999915</v>
      </c>
      <c r="S93" s="9">
        <f>'# D'!AB92</f>
        <v>0.39880822458921283</v>
      </c>
      <c r="T93" s="2">
        <f>'# D'!AC92</f>
        <v>-1.9000000000000128E-2</v>
      </c>
      <c r="U93" s="9">
        <f>'# D'!AD92</f>
        <v>0.14802355231178838</v>
      </c>
      <c r="W93" s="12">
        <f>'T-TEST'!S92</f>
        <v>0.32640295850679901</v>
      </c>
      <c r="X93" s="12">
        <f>'T-TEST'!T92</f>
        <v>4.4285352630073278E-2</v>
      </c>
      <c r="Y93" s="12">
        <f>'T-TEST'!U92</f>
        <v>0.48593839676382955</v>
      </c>
      <c r="Z93" s="12">
        <f>'T-TEST'!V92</f>
        <v>0.81295354660148034</v>
      </c>
      <c r="AB93" s="6" t="str">
        <f t="shared" si="12"/>
        <v>N</v>
      </c>
      <c r="AC93" s="6" t="str">
        <f t="shared" si="13"/>
        <v>N</v>
      </c>
      <c r="AD93" s="6" t="str">
        <f t="shared" si="14"/>
        <v>N</v>
      </c>
      <c r="AE93" s="6" t="str">
        <f t="shared" si="15"/>
        <v>N</v>
      </c>
    </row>
    <row r="94" spans="1:31" x14ac:dyDescent="0.25">
      <c r="A94" s="13" t="str">
        <f>'Raw Data'!A93</f>
        <v>Apo_lipin</v>
      </c>
      <c r="B94" s="13">
        <f>'Raw Data'!B93</f>
        <v>576</v>
      </c>
      <c r="C94" s="13">
        <f>'Raw Data'!C93</f>
        <v>589</v>
      </c>
      <c r="D94" s="13" t="str">
        <f>'Raw Data'!D93</f>
        <v>TGKGHNTGEQPAQL</v>
      </c>
      <c r="E94" s="2">
        <f>'% D'!W93</f>
        <v>-0.20599999999999596</v>
      </c>
      <c r="F94" s="9">
        <f>'% D'!X93</f>
        <v>1.8443331614003662</v>
      </c>
      <c r="G94" s="2">
        <f>'% D'!Y93</f>
        <v>0.34766666666666879</v>
      </c>
      <c r="H94" s="9">
        <f>'% D'!Z93</f>
        <v>1.2025902146413321</v>
      </c>
      <c r="I94" s="2">
        <f>'% D'!AA93</f>
        <v>0.83899999999999864</v>
      </c>
      <c r="J94" s="9">
        <f>'% D'!AB93</f>
        <v>1.4736105319927624</v>
      </c>
      <c r="K94" s="2">
        <f>'% D'!AC93</f>
        <v>0.31633333333333269</v>
      </c>
      <c r="L94" s="9">
        <f>'% D'!AD93</f>
        <v>2.0960510272062427</v>
      </c>
      <c r="N94" s="2">
        <f>'# D'!W93</f>
        <v>-2.2666666666666835E-2</v>
      </c>
      <c r="O94" s="9">
        <f>'# D'!X93</f>
        <v>0.20309722686749682</v>
      </c>
      <c r="P94" s="2">
        <f>'# D'!Y93</f>
        <v>3.8333333333333997E-2</v>
      </c>
      <c r="Q94" s="9">
        <f>'# D'!Z93</f>
        <v>0.1324817304963887</v>
      </c>
      <c r="R94" s="2">
        <f>'# D'!AA93</f>
        <v>9.1999999999999638E-2</v>
      </c>
      <c r="S94" s="9">
        <f>'# D'!AB93</f>
        <v>0.1626345596729056</v>
      </c>
      <c r="T94" s="2">
        <f>'# D'!AC93</f>
        <v>3.5000000000000142E-2</v>
      </c>
      <c r="U94" s="9">
        <f>'# D'!AD93</f>
        <v>0.23068639015581716</v>
      </c>
      <c r="W94" s="12">
        <f>'T-TEST'!S93</f>
        <v>0.80582062067143101</v>
      </c>
      <c r="X94" s="12">
        <f>'T-TEST'!T93</f>
        <v>0.60895063057734466</v>
      </c>
      <c r="Y94" s="12">
        <f>'T-TEST'!U93</f>
        <v>0.86985922202665766</v>
      </c>
      <c r="Z94" s="12">
        <f>'T-TEST'!V93</f>
        <v>0.75853501377401145</v>
      </c>
      <c r="AB94" s="6" t="str">
        <f t="shared" si="12"/>
        <v>N</v>
      </c>
      <c r="AC94" s="6" t="str">
        <f t="shared" si="13"/>
        <v>N</v>
      </c>
      <c r="AD94" s="6" t="str">
        <f t="shared" si="14"/>
        <v>N</v>
      </c>
      <c r="AE94" s="6" t="str">
        <f t="shared" si="15"/>
        <v>N</v>
      </c>
    </row>
    <row r="95" spans="1:31" x14ac:dyDescent="0.25">
      <c r="A95" s="13" t="str">
        <f>'Raw Data'!A94</f>
        <v>Apo_lipin</v>
      </c>
      <c r="B95" s="13">
        <f>'Raw Data'!B94</f>
        <v>592</v>
      </c>
      <c r="C95" s="13">
        <f>'Raw Data'!C94</f>
        <v>619</v>
      </c>
      <c r="D95" s="13" t="str">
        <f>'Raw Data'!D94</f>
        <v>ATRIKHESSSSDEEHAAAKPSGSSHLSL</v>
      </c>
      <c r="E95" s="2">
        <f>'% D'!W94</f>
        <v>-0.85933333333333195</v>
      </c>
      <c r="F95" s="9">
        <f>'% D'!X94</f>
        <v>2.0732314738655035</v>
      </c>
      <c r="G95" s="2">
        <f>'% D'!Y94</f>
        <v>-0.14200000000000301</v>
      </c>
      <c r="H95" s="9">
        <f>'% D'!Z94</f>
        <v>1.3384562533772097</v>
      </c>
      <c r="I95" s="2">
        <f>'% D'!AA94</f>
        <v>1.967499999999994</v>
      </c>
      <c r="J95" s="9">
        <f>'% D'!AB94</f>
        <v>2.3341594846967899</v>
      </c>
      <c r="K95" s="2">
        <f>'% D'!AC94</f>
        <v>1.6006666666666618</v>
      </c>
      <c r="L95" s="9">
        <f>'% D'!AD94</f>
        <v>1.3425113738979317</v>
      </c>
      <c r="N95" s="2">
        <f>'# D'!W94</f>
        <v>-0.21466666666666612</v>
      </c>
      <c r="O95" s="9">
        <f>'# D'!X94</f>
        <v>0.51881088995747282</v>
      </c>
      <c r="P95" s="2">
        <f>'# D'!Y94</f>
        <v>-3.5666666666667624E-2</v>
      </c>
      <c r="Q95" s="9">
        <f>'# D'!Z94</f>
        <v>0.33491936202818628</v>
      </c>
      <c r="R95" s="2">
        <f>'# D'!AA94</f>
        <v>0.4919999999999991</v>
      </c>
      <c r="S95" s="9">
        <f>'# D'!AB94</f>
        <v>0.58265598769771509</v>
      </c>
      <c r="T95" s="2">
        <f>'# D'!AC94</f>
        <v>0.40033333333333232</v>
      </c>
      <c r="U95" s="9">
        <f>'# D'!AD94</f>
        <v>0.33541930272056891</v>
      </c>
      <c r="W95" s="12">
        <f>'T-TEST'!S94</f>
        <v>0.37161498379699287</v>
      </c>
      <c r="X95" s="12">
        <f>'T-TEST'!T94</f>
        <v>0.82420294761912904</v>
      </c>
      <c r="Y95" s="12">
        <f>'T-TEST'!U94</f>
        <v>0.48687225632346087</v>
      </c>
      <c r="Z95" s="12">
        <f>'T-TEST'!V94</f>
        <v>6.1259142990791118E-2</v>
      </c>
      <c r="AB95" s="6" t="str">
        <f t="shared" si="12"/>
        <v>N</v>
      </c>
      <c r="AC95" s="6" t="str">
        <f t="shared" si="13"/>
        <v>N</v>
      </c>
      <c r="AD95" s="6" t="str">
        <f t="shared" si="14"/>
        <v>N</v>
      </c>
      <c r="AE95" s="6" t="str">
        <f t="shared" si="15"/>
        <v>N</v>
      </c>
    </row>
    <row r="96" spans="1:31" x14ac:dyDescent="0.25">
      <c r="A96" s="13" t="str">
        <f>'Raw Data'!A95</f>
        <v>Apo_lipin</v>
      </c>
      <c r="B96" s="13">
        <f>'Raw Data'!B95</f>
        <v>620</v>
      </c>
      <c r="C96" s="13">
        <f>'Raw Data'!C95</f>
        <v>631</v>
      </c>
      <c r="D96" s="13" t="str">
        <f>'Raw Data'!D95</f>
        <v>LSNVSYKKTLRL</v>
      </c>
      <c r="E96" s="2">
        <f>'% D'!W95</f>
        <v>2.3353333333333346</v>
      </c>
      <c r="F96" s="9">
        <f>'% D'!X95</f>
        <v>1.2873468682372022</v>
      </c>
      <c r="G96" s="2">
        <f>'% D'!Y95</f>
        <v>1.4666666666663275E-2</v>
      </c>
      <c r="H96" s="9">
        <f>'% D'!Z95</f>
        <v>1.0508831590647072</v>
      </c>
      <c r="I96" s="2">
        <f>'% D'!AA95</f>
        <v>0.48149999999999693</v>
      </c>
      <c r="J96" s="9">
        <f>'% D'!AB95</f>
        <v>2.0598020535964103</v>
      </c>
      <c r="K96" s="2">
        <f>'% D'!AC95</f>
        <v>0.47866666666666902</v>
      </c>
      <c r="L96" s="9">
        <f>'% D'!AD95</f>
        <v>0.88387235802641062</v>
      </c>
      <c r="N96" s="2">
        <f>'# D'!W95</f>
        <v>0.23366666666666625</v>
      </c>
      <c r="O96" s="9">
        <f>'# D'!X95</f>
        <v>0.1287508034468372</v>
      </c>
      <c r="P96" s="2">
        <f>'# D'!Y95</f>
        <v>1.666666666666039E-3</v>
      </c>
      <c r="Q96" s="9">
        <f>'# D'!Z95</f>
        <v>0.10498013172461643</v>
      </c>
      <c r="R96" s="2">
        <f>'# D'!AA95</f>
        <v>4.8500000000000654E-2</v>
      </c>
      <c r="S96" s="9">
        <f>'# D'!AB95</f>
        <v>0.20576807332528557</v>
      </c>
      <c r="T96" s="2">
        <f>'# D'!AC95</f>
        <v>4.8000000000000931E-2</v>
      </c>
      <c r="U96" s="9">
        <f>'# D'!AD95</f>
        <v>8.8696552352278885E-2</v>
      </c>
      <c r="W96" s="12">
        <f>'T-TEST'!S95</f>
        <v>6.0477354528665386E-2</v>
      </c>
      <c r="X96" s="12">
        <f>'T-TEST'!T95</f>
        <v>0.9712894892655608</v>
      </c>
      <c r="Y96" s="12">
        <f>'T-TEST'!U95</f>
        <v>0.91428740160160071</v>
      </c>
      <c r="Z96" s="12">
        <f>'T-TEST'!V95</f>
        <v>0.27563946887042473</v>
      </c>
      <c r="AB96" s="6" t="str">
        <f t="shared" si="12"/>
        <v>N</v>
      </c>
      <c r="AC96" s="6" t="str">
        <f t="shared" si="13"/>
        <v>N</v>
      </c>
      <c r="AD96" s="6" t="str">
        <f t="shared" si="14"/>
        <v>N</v>
      </c>
      <c r="AE96" s="6" t="str">
        <f t="shared" si="15"/>
        <v>N</v>
      </c>
    </row>
    <row r="97" spans="1:31" x14ac:dyDescent="0.25">
      <c r="A97" s="13" t="str">
        <f>'Raw Data'!A96</f>
        <v>Apo_lipin</v>
      </c>
      <c r="B97" s="13">
        <f>'Raw Data'!B96</f>
        <v>620</v>
      </c>
      <c r="C97" s="13">
        <f>'Raw Data'!C96</f>
        <v>631</v>
      </c>
      <c r="D97" s="13" t="str">
        <f>'Raw Data'!D96</f>
        <v>LSNVSYKKTLRL</v>
      </c>
      <c r="E97" s="2">
        <f>'% D'!W96</f>
        <v>1.5016666666666723</v>
      </c>
      <c r="F97" s="9">
        <f>'% D'!X96</f>
        <v>1.277728581808617</v>
      </c>
      <c r="G97" s="2">
        <f>'% D'!Y96</f>
        <v>-1.0666666666665492E-2</v>
      </c>
      <c r="H97" s="9">
        <f>'% D'!Z96</f>
        <v>1.7825468189660327</v>
      </c>
      <c r="I97" s="2">
        <f>'% D'!AA96</f>
        <v>0.80749999999999744</v>
      </c>
      <c r="J97" s="9">
        <f>'% D'!AB96</f>
        <v>2.1559685758377829</v>
      </c>
      <c r="K97" s="2">
        <f>'% D'!AC96</f>
        <v>0.66000000000000369</v>
      </c>
      <c r="L97" s="9">
        <f>'% D'!AD96</f>
        <v>1.1153082496247206</v>
      </c>
      <c r="N97" s="2">
        <f>'# D'!W96</f>
        <v>0.15066666666666695</v>
      </c>
      <c r="O97" s="9">
        <f>'# D'!X96</f>
        <v>0.12796881319848968</v>
      </c>
      <c r="P97" s="2">
        <f>'# D'!Y96</f>
        <v>-1.3333333333331865E-3</v>
      </c>
      <c r="Q97" s="9">
        <f>'# D'!Z96</f>
        <v>0.17835834661904429</v>
      </c>
      <c r="R97" s="2">
        <f>'# D'!AA96</f>
        <v>8.0500000000000682E-2</v>
      </c>
      <c r="S97" s="9">
        <f>'# D'!AB96</f>
        <v>0.21566756826189681</v>
      </c>
      <c r="T97" s="2">
        <f>'# D'!AC96</f>
        <v>6.5999999999998948E-2</v>
      </c>
      <c r="U97" s="9">
        <f>'# D'!AD96</f>
        <v>0.11100195741644067</v>
      </c>
      <c r="W97" s="12">
        <f>'T-TEST'!S96</f>
        <v>8.2123390816162989E-2</v>
      </c>
      <c r="X97" s="12">
        <f>'T-TEST'!T96</f>
        <v>0.98640741275443489</v>
      </c>
      <c r="Y97" s="12">
        <f>'T-TEST'!U96</f>
        <v>0.77350498983851379</v>
      </c>
      <c r="Z97" s="12">
        <f>'T-TEST'!V96</f>
        <v>0.24360044585898785</v>
      </c>
      <c r="AB97" s="6" t="str">
        <f t="shared" si="12"/>
        <v>N</v>
      </c>
      <c r="AC97" s="6" t="str">
        <f t="shared" si="13"/>
        <v>N</v>
      </c>
      <c r="AD97" s="6" t="str">
        <f t="shared" si="14"/>
        <v>N</v>
      </c>
      <c r="AE97" s="6" t="str">
        <f t="shared" si="15"/>
        <v>N</v>
      </c>
    </row>
    <row r="98" spans="1:31" x14ac:dyDescent="0.25">
      <c r="A98" s="13" t="str">
        <f>'Raw Data'!A97</f>
        <v>Apo_lipin</v>
      </c>
      <c r="B98" s="13">
        <f>'Raw Data'!B97</f>
        <v>620</v>
      </c>
      <c r="C98" s="13">
        <f>'Raw Data'!C97</f>
        <v>636</v>
      </c>
      <c r="D98" s="13" t="str">
        <f>'Raw Data'!D97</f>
        <v>LSNVSYKKTLRLTSEQL</v>
      </c>
      <c r="E98" s="2">
        <f>'% D'!W97</f>
        <v>1.3173333333333375</v>
      </c>
      <c r="F98" s="9">
        <f>'% D'!X97</f>
        <v>1.1118140756358363</v>
      </c>
      <c r="G98" s="2">
        <f>'% D'!Y97</f>
        <v>0.72766666666666424</v>
      </c>
      <c r="H98" s="9">
        <f>'% D'!Z97</f>
        <v>1.3041252012531037</v>
      </c>
      <c r="I98" s="2">
        <f>'% D'!AA97</f>
        <v>0.37249999999999517</v>
      </c>
      <c r="J98" s="9">
        <f>'% D'!AB97</f>
        <v>2.2874904371384859</v>
      </c>
      <c r="K98" s="2">
        <f>'% D'!AC97</f>
        <v>1.0946666666666616</v>
      </c>
      <c r="L98" s="9">
        <f>'% D'!AD97</f>
        <v>0.72919368847227539</v>
      </c>
      <c r="N98" s="2">
        <f>'# D'!W97</f>
        <v>0.19766666666666755</v>
      </c>
      <c r="O98" s="9">
        <f>'# D'!X97</f>
        <v>0.16730833564254405</v>
      </c>
      <c r="P98" s="2">
        <f>'# D'!Y97</f>
        <v>0.10933333333333284</v>
      </c>
      <c r="Q98" s="9">
        <f>'# D'!Z97</f>
        <v>0.19542865058462561</v>
      </c>
      <c r="R98" s="2">
        <f>'# D'!AA97</f>
        <v>5.600000000000005E-2</v>
      </c>
      <c r="S98" s="9">
        <f>'# D'!AB97</f>
        <v>0.34365389565666254</v>
      </c>
      <c r="T98" s="2">
        <f>'# D'!AC97</f>
        <v>0.16433333333333344</v>
      </c>
      <c r="U98" s="9">
        <f>'# D'!AD97</f>
        <v>0.10896226381519283</v>
      </c>
      <c r="W98" s="12">
        <f>'T-TEST'!S97</f>
        <v>0.14736429271827381</v>
      </c>
      <c r="X98" s="12">
        <f>'T-TEST'!T97</f>
        <v>0.38268580888481174</v>
      </c>
      <c r="Y98" s="12">
        <f>'T-TEST'!U97</f>
        <v>0.90859858158686913</v>
      </c>
      <c r="Z98" s="12">
        <f>'T-TEST'!V97</f>
        <v>2.7859474726564741E-2</v>
      </c>
      <c r="AB98" s="6" t="str">
        <f t="shared" si="12"/>
        <v>N</v>
      </c>
      <c r="AC98" s="6" t="str">
        <f t="shared" si="13"/>
        <v>N</v>
      </c>
      <c r="AD98" s="6" t="str">
        <f t="shared" si="14"/>
        <v>N</v>
      </c>
      <c r="AE98" s="6" t="str">
        <f t="shared" si="15"/>
        <v>N</v>
      </c>
    </row>
    <row r="99" spans="1:31" x14ac:dyDescent="0.25">
      <c r="A99" s="13" t="str">
        <f>'Raw Data'!A98</f>
        <v>Apo_lipin</v>
      </c>
      <c r="B99" s="13">
        <f>'Raw Data'!B98</f>
        <v>620</v>
      </c>
      <c r="C99" s="13">
        <f>'Raw Data'!C98</f>
        <v>647</v>
      </c>
      <c r="D99" s="13" t="str">
        <f>'Raw Data'!D98</f>
        <v>LSNVSYKKTLRLTSEQLKSLKLKNGPND</v>
      </c>
      <c r="E99" s="2">
        <f>'% D'!W98</f>
        <v>1.6103333333333349</v>
      </c>
      <c r="F99" s="9">
        <f>'% D'!X98</f>
        <v>1.5546570113761298</v>
      </c>
      <c r="G99" s="2">
        <f>'% D'!Y98</f>
        <v>0.41933333333333778</v>
      </c>
      <c r="H99" s="9">
        <f>'% D'!Z98</f>
        <v>1.6150172507968756</v>
      </c>
      <c r="I99" s="2">
        <f>'% D'!AA98</f>
        <v>0.22449999999999903</v>
      </c>
      <c r="J99" s="9">
        <f>'% D'!AB98</f>
        <v>1.3357247096613853</v>
      </c>
      <c r="K99" s="2">
        <f>'% D'!AC98</f>
        <v>0.61566666666666947</v>
      </c>
      <c r="L99" s="9">
        <f>'% D'!AD98</f>
        <v>1.7453742918899493</v>
      </c>
      <c r="N99" s="2">
        <f>'# D'!W98</f>
        <v>0.40266666666666673</v>
      </c>
      <c r="O99" s="9">
        <f>'# D'!X98</f>
        <v>0.38815122579172867</v>
      </c>
      <c r="P99" s="2">
        <f>'# D'!Y98</f>
        <v>0.10466666666666669</v>
      </c>
      <c r="Q99" s="9">
        <f>'# D'!Z98</f>
        <v>0.40314342060424679</v>
      </c>
      <c r="R99" s="2">
        <f>'# D'!AA98</f>
        <v>5.5999999999999162E-2</v>
      </c>
      <c r="S99" s="9">
        <f>'# D'!AB98</f>
        <v>0.33375440072005069</v>
      </c>
      <c r="T99" s="2">
        <f>'# D'!AC98</f>
        <v>0.15399999999999991</v>
      </c>
      <c r="U99" s="9">
        <f>'# D'!AD98</f>
        <v>0.43613704453707908</v>
      </c>
      <c r="W99" s="12">
        <f>'T-TEST'!S98</f>
        <v>7.6591713070902109E-2</v>
      </c>
      <c r="X99" s="12">
        <f>'T-TEST'!T98</f>
        <v>0.58030815015589265</v>
      </c>
      <c r="Y99" s="12">
        <f>'T-TEST'!U98</f>
        <v>0.90190502601822953</v>
      </c>
      <c r="Z99" s="12">
        <f>'T-TEST'!V98</f>
        <v>0.45606827580807352</v>
      </c>
      <c r="AB99" s="6" t="str">
        <f t="shared" si="12"/>
        <v>N</v>
      </c>
      <c r="AC99" s="6" t="str">
        <f t="shared" si="13"/>
        <v>N</v>
      </c>
      <c r="AD99" s="6" t="str">
        <f t="shared" si="14"/>
        <v>N</v>
      </c>
      <c r="AE99" s="6" t="str">
        <f t="shared" si="15"/>
        <v>N</v>
      </c>
    </row>
    <row r="100" spans="1:31" x14ac:dyDescent="0.25">
      <c r="A100" s="13" t="str">
        <f>'Raw Data'!A99</f>
        <v>Apo_lipin</v>
      </c>
      <c r="B100" s="13">
        <f>'Raw Data'!B99</f>
        <v>620</v>
      </c>
      <c r="C100" s="13">
        <f>'Raw Data'!C99</f>
        <v>650</v>
      </c>
      <c r="D100" s="13" t="str">
        <f>'Raw Data'!D99</f>
        <v>LSNVSYKKTLRLTSEQLKSLKLKNGPNDVVF</v>
      </c>
      <c r="E100" s="2">
        <f>'% D'!W99</f>
        <v>0.88533333333333353</v>
      </c>
      <c r="F100" s="9">
        <f>'% D'!X99</f>
        <v>1.4290635552244555</v>
      </c>
      <c r="G100" s="2">
        <f>'% D'!Y99</f>
        <v>0.43466666666666498</v>
      </c>
      <c r="H100" s="9">
        <f>'% D'!Z99</f>
        <v>1.0353110525447913</v>
      </c>
      <c r="I100" s="2">
        <f>'% D'!AA99</f>
        <v>-9.5499999999997698E-2</v>
      </c>
      <c r="J100" s="9">
        <f>'% D'!AB99</f>
        <v>0.48578235867515901</v>
      </c>
      <c r="K100" s="2">
        <f>'% D'!AC99</f>
        <v>0.60966666666666924</v>
      </c>
      <c r="L100" s="9">
        <f>'% D'!AD99</f>
        <v>0.69236502579742787</v>
      </c>
      <c r="N100" s="2">
        <f>'# D'!W99</f>
        <v>0.24833333333333352</v>
      </c>
      <c r="O100" s="9">
        <f>'# D'!X99</f>
        <v>0.39990714139803074</v>
      </c>
      <c r="P100" s="2">
        <f>'# D'!Y99</f>
        <v>0.12099999999999955</v>
      </c>
      <c r="Q100" s="9">
        <f>'# D'!Z99</f>
        <v>0.28975092410917774</v>
      </c>
      <c r="R100" s="2">
        <f>'# D'!AA99</f>
        <v>-2.7000000000000135E-2</v>
      </c>
      <c r="S100" s="9">
        <f>'# D'!AB99</f>
        <v>0.13576450198781662</v>
      </c>
      <c r="T100" s="2">
        <f>'# D'!AC99</f>
        <v>0.17099999999999937</v>
      </c>
      <c r="U100" s="9">
        <f>'# D'!AD99</f>
        <v>0.1938598283449961</v>
      </c>
      <c r="W100" s="12">
        <f>'T-TEST'!S99</f>
        <v>0.20359565521117859</v>
      </c>
      <c r="X100" s="12">
        <f>'T-TEST'!T99</f>
        <v>0.50432938571954911</v>
      </c>
      <c r="Y100" s="12">
        <f>'T-TEST'!U99</f>
        <v>0.91483323763394431</v>
      </c>
      <c r="Z100" s="12">
        <f>'T-TEST'!V99</f>
        <v>0.10764663093430897</v>
      </c>
      <c r="AB100" s="6" t="str">
        <f t="shared" si="12"/>
        <v>N</v>
      </c>
      <c r="AC100" s="6" t="str">
        <f t="shared" si="13"/>
        <v>N</v>
      </c>
      <c r="AD100" s="6" t="str">
        <f t="shared" si="14"/>
        <v>N</v>
      </c>
      <c r="AE100" s="6" t="str">
        <f t="shared" si="15"/>
        <v>N</v>
      </c>
    </row>
    <row r="101" spans="1:31" x14ac:dyDescent="0.25">
      <c r="A101" s="13" t="str">
        <f>'Raw Data'!A100</f>
        <v>Apo_lipin</v>
      </c>
      <c r="B101" s="13">
        <f>'Raw Data'!B100</f>
        <v>632</v>
      </c>
      <c r="C101" s="13">
        <f>'Raw Data'!C100</f>
        <v>650</v>
      </c>
      <c r="D101" s="13" t="str">
        <f>'Raw Data'!D100</f>
        <v>TSEQLKSLKLKNGPNDVVF</v>
      </c>
      <c r="E101" s="2">
        <f>'% D'!W100</f>
        <v>0.85666666666666735</v>
      </c>
      <c r="F101" s="9">
        <f>'% D'!X100</f>
        <v>0.8016166153249471</v>
      </c>
      <c r="G101" s="2">
        <f>'% D'!Y100</f>
        <v>0.40100000000000158</v>
      </c>
      <c r="H101" s="9">
        <f>'% D'!Z100</f>
        <v>0.42241542839066781</v>
      </c>
      <c r="I101" s="2">
        <f>'% D'!AA100</f>
        <v>0.68049999999999855</v>
      </c>
      <c r="J101" s="9">
        <f>'% D'!AB100</f>
        <v>0.19869700551342154</v>
      </c>
      <c r="K101" s="2">
        <f>'% D'!AC100</f>
        <v>0.87999999999999901</v>
      </c>
      <c r="L101" s="9">
        <f>'% D'!AD100</f>
        <v>0.34378766688145429</v>
      </c>
      <c r="N101" s="2">
        <f>'# D'!W100</f>
        <v>0.13700000000000001</v>
      </c>
      <c r="O101" s="9">
        <f>'# D'!X100</f>
        <v>0.12813857777704685</v>
      </c>
      <c r="P101" s="2">
        <f>'# D'!Y100</f>
        <v>6.4333333333333576E-2</v>
      </c>
      <c r="Q101" s="9">
        <f>'# D'!Z100</f>
        <v>6.7228383991680019E-2</v>
      </c>
      <c r="R101" s="2">
        <f>'# D'!AA100</f>
        <v>0.10849999999999982</v>
      </c>
      <c r="S101" s="9">
        <f>'# D'!AB100</f>
        <v>3.1819805153394588E-2</v>
      </c>
      <c r="T101" s="2">
        <f>'# D'!AC100</f>
        <v>0.14133333333333375</v>
      </c>
      <c r="U101" s="9">
        <f>'# D'!AD100</f>
        <v>5.5016748195649778E-2</v>
      </c>
      <c r="W101" s="12">
        <f>'T-TEST'!S100</f>
        <v>7.6286664359001874E-2</v>
      </c>
      <c r="X101" s="12">
        <f>'T-TEST'!T100</f>
        <v>0.14060189481041413</v>
      </c>
      <c r="Y101" s="12">
        <f>'T-TEST'!U100</f>
        <v>5.3345094720288625E-3</v>
      </c>
      <c r="Z101" s="12">
        <f>'T-TEST'!V100</f>
        <v>5.0159468955738003E-3</v>
      </c>
      <c r="AB101" s="6" t="str">
        <f t="shared" si="12"/>
        <v>N</v>
      </c>
      <c r="AC101" s="6" t="str">
        <f t="shared" si="13"/>
        <v>N</v>
      </c>
      <c r="AD101" s="6" t="str">
        <f t="shared" si="14"/>
        <v>N</v>
      </c>
      <c r="AE101" s="6" t="str">
        <f t="shared" si="15"/>
        <v>N</v>
      </c>
    </row>
    <row r="102" spans="1:31" x14ac:dyDescent="0.25">
      <c r="A102" s="13" t="str">
        <f>'Raw Data'!A101</f>
        <v>Apo_lipin</v>
      </c>
      <c r="B102" s="13">
        <f>'Raw Data'!B101</f>
        <v>637</v>
      </c>
      <c r="C102" s="13">
        <f>'Raw Data'!C101</f>
        <v>650</v>
      </c>
      <c r="D102" s="13" t="str">
        <f>'Raw Data'!D101</f>
        <v>KSLKLKNGPNDVVF</v>
      </c>
      <c r="E102" s="2">
        <f>'% D'!W101</f>
        <v>0.61566666666666681</v>
      </c>
      <c r="F102" s="9">
        <f>'% D'!X101</f>
        <v>1.5157833355854939</v>
      </c>
      <c r="G102" s="2">
        <f>'% D'!Y101</f>
        <v>1.4506666666666668</v>
      </c>
      <c r="H102" s="9">
        <f>'% D'!Z101</f>
        <v>1.1991068087727266</v>
      </c>
      <c r="I102" s="2">
        <f>'% D'!AA101</f>
        <v>-2.8999999999999915E-2</v>
      </c>
      <c r="J102" s="9">
        <f>'% D'!AB101</f>
        <v>1.8908035328928265</v>
      </c>
      <c r="K102" s="2">
        <f>'% D'!AC101</f>
        <v>0.56466666666666754</v>
      </c>
      <c r="L102" s="9">
        <f>'% D'!AD101</f>
        <v>1.1052856751871412</v>
      </c>
      <c r="N102" s="2">
        <f>'# D'!W101</f>
        <v>6.7666666666666653E-2</v>
      </c>
      <c r="O102" s="9">
        <f>'# D'!X101</f>
        <v>0.16671364579562398</v>
      </c>
      <c r="P102" s="2">
        <f>'# D'!Y101</f>
        <v>0.15966666666666662</v>
      </c>
      <c r="Q102" s="9">
        <f>'# D'!Z101</f>
        <v>0.13168342745441439</v>
      </c>
      <c r="R102" s="2">
        <f>'# D'!AA101</f>
        <v>-3.4999999999998366E-3</v>
      </c>
      <c r="S102" s="9">
        <f>'# D'!AB101</f>
        <v>0.20859650045003147</v>
      </c>
      <c r="T102" s="2">
        <f>'# D'!AC101</f>
        <v>6.166666666666698E-2</v>
      </c>
      <c r="U102" s="9">
        <f>'# D'!AD101</f>
        <v>0.12129892643887787</v>
      </c>
      <c r="W102" s="12">
        <f>'T-TEST'!S101</f>
        <v>0.37641155746357891</v>
      </c>
      <c r="X102" s="12">
        <f>'T-TEST'!T101</f>
        <v>0.10040972980067187</v>
      </c>
      <c r="Y102" s="12">
        <f>'T-TEST'!U101</f>
        <v>0.78207258902273757</v>
      </c>
      <c r="Z102" s="12">
        <f>'T-TEST'!V101</f>
        <v>0.39554574528817782</v>
      </c>
      <c r="AB102" s="6" t="str">
        <f t="shared" si="12"/>
        <v>N</v>
      </c>
      <c r="AC102" s="6" t="str">
        <f t="shared" si="13"/>
        <v>N</v>
      </c>
      <c r="AD102" s="6" t="str">
        <f t="shared" si="14"/>
        <v>N</v>
      </c>
      <c r="AE102" s="6" t="str">
        <f t="shared" si="15"/>
        <v>N</v>
      </c>
    </row>
    <row r="103" spans="1:31" x14ac:dyDescent="0.25">
      <c r="A103" s="13" t="str">
        <f>'Raw Data'!A102</f>
        <v>Apo_lipin</v>
      </c>
      <c r="B103" s="13">
        <f>'Raw Data'!B102</f>
        <v>639</v>
      </c>
      <c r="C103" s="13">
        <f>'Raw Data'!C102</f>
        <v>650</v>
      </c>
      <c r="D103" s="13" t="str">
        <f>'Raw Data'!D102</f>
        <v>LKLKNGPNDVVF</v>
      </c>
      <c r="E103" s="2">
        <f>'% D'!W102</f>
        <v>0.36266666666666669</v>
      </c>
      <c r="F103" s="9">
        <f>'% D'!X102</f>
        <v>0.64738155771616512</v>
      </c>
      <c r="G103" s="2">
        <f>'% D'!Y102</f>
        <v>-1.5489999999999995</v>
      </c>
      <c r="H103" s="9">
        <f>'% D'!Z102</f>
        <v>0.71895574233785497</v>
      </c>
      <c r="I103" s="2">
        <f>'% D'!AA102</f>
        <v>-0.82549999999999812</v>
      </c>
      <c r="J103" s="9">
        <f>'% D'!AB102</f>
        <v>0.44335595180396448</v>
      </c>
      <c r="K103" s="2">
        <f>'% D'!AC102</f>
        <v>0.52566666666666961</v>
      </c>
      <c r="L103" s="9">
        <f>'% D'!AD102</f>
        <v>1.9222937628779762</v>
      </c>
      <c r="N103" s="2">
        <f>'# D'!W102</f>
        <v>3.2666666666666622E-2</v>
      </c>
      <c r="O103" s="9">
        <f>'# D'!X102</f>
        <v>5.8221058723196009E-2</v>
      </c>
      <c r="P103" s="2">
        <f>'# D'!Y102</f>
        <v>-0.13933333333333342</v>
      </c>
      <c r="Q103" s="9">
        <f>'# D'!Z102</f>
        <v>6.425992946531453E-2</v>
      </c>
      <c r="R103" s="2">
        <f>'# D'!AA102</f>
        <v>-7.44999999999999E-2</v>
      </c>
      <c r="S103" s="9">
        <f>'# D'!AB102</f>
        <v>4.0305086527633163E-2</v>
      </c>
      <c r="T103" s="2">
        <f>'# D'!AC102</f>
        <v>4.7666666666666524E-2</v>
      </c>
      <c r="U103" s="9">
        <f>'# D'!AD102</f>
        <v>0.1734927750531689</v>
      </c>
      <c r="W103" s="12">
        <f>'T-TEST'!S102</f>
        <v>0.27171143338423692</v>
      </c>
      <c r="X103" s="12">
        <f>'T-TEST'!T102</f>
        <v>6.5810756761950128E-3</v>
      </c>
      <c r="Y103" s="12">
        <f>'T-TEST'!U102</f>
        <v>3.2119569609306953E-2</v>
      </c>
      <c r="Z103" s="12">
        <f>'T-TEST'!V102</f>
        <v>0.55157998789534379</v>
      </c>
      <c r="AB103" s="6" t="str">
        <f t="shared" si="12"/>
        <v>N</v>
      </c>
      <c r="AC103" s="6" t="str">
        <f t="shared" si="13"/>
        <v>N</v>
      </c>
      <c r="AD103" s="6" t="str">
        <f t="shared" si="14"/>
        <v>N</v>
      </c>
      <c r="AE103" s="6" t="str">
        <f t="shared" si="15"/>
        <v>N</v>
      </c>
    </row>
    <row r="104" spans="1:31" x14ac:dyDescent="0.25">
      <c r="A104" s="13" t="str">
        <f>'Raw Data'!A103</f>
        <v>Apo_lipin</v>
      </c>
      <c r="B104" s="13">
        <f>'Raw Data'!B103</f>
        <v>651</v>
      </c>
      <c r="C104" s="13">
        <f>'Raw Data'!C103</f>
        <v>662</v>
      </c>
      <c r="D104" s="13" t="str">
        <f>'Raw Data'!D103</f>
        <v>SVTTQYQGTCRC</v>
      </c>
      <c r="E104" s="2">
        <f>'% D'!W103</f>
        <v>5.8836666666666702</v>
      </c>
      <c r="F104" s="9">
        <f>'% D'!X103</f>
        <v>1.4418604036755405</v>
      </c>
      <c r="G104" s="2">
        <f>'% D'!Y103</f>
        <v>1.380999999999986</v>
      </c>
      <c r="H104" s="9">
        <f>'% D'!Z103</f>
        <v>1.618278440056196</v>
      </c>
      <c r="I104" s="2">
        <f>'% D'!AA103</f>
        <v>1.5690000000000026</v>
      </c>
      <c r="J104" s="9">
        <f>'% D'!AB103</f>
        <v>3.7844354929104052</v>
      </c>
      <c r="K104" s="2">
        <f>'% D'!AC103</f>
        <v>1.0229999999999961</v>
      </c>
      <c r="L104" s="9">
        <f>'% D'!AD103</f>
        <v>1.5518329164880178</v>
      </c>
      <c r="N104" s="2">
        <f>'# D'!W103</f>
        <v>0.58866666666666578</v>
      </c>
      <c r="O104" s="9">
        <f>'# D'!X103</f>
        <v>0.14372614219924662</v>
      </c>
      <c r="P104" s="2">
        <f>'# D'!Y103</f>
        <v>0.13866666666666738</v>
      </c>
      <c r="Q104" s="9">
        <f>'# D'!Z103</f>
        <v>0.16143100362786555</v>
      </c>
      <c r="R104" s="2">
        <f>'# D'!AA103</f>
        <v>0.15649999999999942</v>
      </c>
      <c r="S104" s="9">
        <f>'# D'!AB103</f>
        <v>0.378302127934803</v>
      </c>
      <c r="T104" s="2">
        <f>'# D'!AC103</f>
        <v>0.10200000000000031</v>
      </c>
      <c r="U104" s="9">
        <f>'# D'!AD103</f>
        <v>0.15509570486346058</v>
      </c>
      <c r="W104" s="12">
        <f>'T-TEST'!S103</f>
        <v>4.0077400910821393E-3</v>
      </c>
      <c r="X104" s="12">
        <f>'T-TEST'!T103</f>
        <v>0.10332144546752024</v>
      </c>
      <c r="Y104" s="12">
        <f>'T-TEST'!U103</f>
        <v>0.7092129087357153</v>
      </c>
      <c r="Z104" s="12">
        <f>'T-TEST'!V103</f>
        <v>0.30448079962393826</v>
      </c>
      <c r="AB104" s="6" t="str">
        <f t="shared" si="12"/>
        <v>S</v>
      </c>
      <c r="AC104" s="6" t="str">
        <f t="shared" si="13"/>
        <v>N</v>
      </c>
      <c r="AD104" s="6" t="str">
        <f t="shared" si="14"/>
        <v>N</v>
      </c>
      <c r="AE104" s="6" t="str">
        <f t="shared" si="15"/>
        <v>N</v>
      </c>
    </row>
    <row r="105" spans="1:31" x14ac:dyDescent="0.25">
      <c r="A105" s="13" t="str">
        <f>'Raw Data'!A104</f>
        <v>Apo_lipin</v>
      </c>
      <c r="B105" s="13">
        <f>'Raw Data'!B104</f>
        <v>651</v>
      </c>
      <c r="C105" s="13">
        <f>'Raw Data'!C104</f>
        <v>668</v>
      </c>
      <c r="D105" s="13" t="str">
        <f>'Raw Data'!D104</f>
        <v>SVTTQYQGTCRCEGTIYL</v>
      </c>
      <c r="E105" s="2">
        <f>'% D'!W104</f>
        <v>4.5389999999999944</v>
      </c>
      <c r="F105" s="9">
        <f>'% D'!X104</f>
        <v>1.3247094978343157</v>
      </c>
      <c r="G105" s="2">
        <f>'% D'!Y104</f>
        <v>1.3219999999999956</v>
      </c>
      <c r="H105" s="9">
        <f>'% D'!Z104</f>
        <v>1.381359666710217</v>
      </c>
      <c r="I105" s="2">
        <f>'% D'!AA104</f>
        <v>0.28649999999999665</v>
      </c>
      <c r="J105" s="9">
        <f>'% D'!AB104</f>
        <v>0.2821356056934281</v>
      </c>
      <c r="K105" s="2">
        <f>'% D'!AC104</f>
        <v>1.722999999999999</v>
      </c>
      <c r="L105" s="9">
        <f>'% D'!AD104</f>
        <v>1.1481382049406235</v>
      </c>
      <c r="N105" s="2">
        <f>'# D'!W104</f>
        <v>0.72633333333333283</v>
      </c>
      <c r="O105" s="9">
        <f>'# D'!X104</f>
        <v>0.21249451153056337</v>
      </c>
      <c r="P105" s="2">
        <f>'# D'!Y104</f>
        <v>0.211666666666666</v>
      </c>
      <c r="Q105" s="9">
        <f>'# D'!Z104</f>
        <v>0.22110569778735345</v>
      </c>
      <c r="R105" s="2">
        <f>'# D'!AA104</f>
        <v>4.5999999999999375E-2</v>
      </c>
      <c r="S105" s="9">
        <f>'# D'!AB104</f>
        <v>4.5254833995939082E-2</v>
      </c>
      <c r="T105" s="2">
        <f>'# D'!AC104</f>
        <v>0.27600000000000158</v>
      </c>
      <c r="U105" s="9">
        <f>'# D'!AD104</f>
        <v>0.18340427296982953</v>
      </c>
      <c r="W105" s="12">
        <f>'T-TEST'!S104</f>
        <v>1.1142810078171494E-3</v>
      </c>
      <c r="X105" s="12">
        <f>'T-TEST'!T104</f>
        <v>0.11625562677837639</v>
      </c>
      <c r="Y105" s="12">
        <f>'T-TEST'!U104</f>
        <v>0.16608583691254347</v>
      </c>
      <c r="Z105" s="12">
        <f>'T-TEST'!V104</f>
        <v>2.2471581064855403E-2</v>
      </c>
      <c r="AB105" s="6" t="str">
        <f t="shared" si="12"/>
        <v>S</v>
      </c>
      <c r="AC105" s="6" t="str">
        <f t="shared" si="13"/>
        <v>N</v>
      </c>
      <c r="AD105" s="6" t="str">
        <f t="shared" si="14"/>
        <v>N</v>
      </c>
      <c r="AE105" s="6" t="str">
        <f t="shared" si="15"/>
        <v>N</v>
      </c>
    </row>
    <row r="106" spans="1:31" x14ac:dyDescent="0.25">
      <c r="A106" s="13" t="str">
        <f>'Raw Data'!A105</f>
        <v>Apo_lipin</v>
      </c>
      <c r="B106" s="13">
        <f>'Raw Data'!B105</f>
        <v>669</v>
      </c>
      <c r="C106" s="13">
        <f>'Raw Data'!C105</f>
        <v>678</v>
      </c>
      <c r="D106" s="13" t="str">
        <f>'Raw Data'!D105</f>
        <v>WNWDDKVIIS</v>
      </c>
      <c r="E106" s="2">
        <f>'% D'!W105</f>
        <v>-0.12966666666666704</v>
      </c>
      <c r="F106" s="9">
        <f>'% D'!X105</f>
        <v>1.2027273346742471</v>
      </c>
      <c r="G106" s="2">
        <f>'% D'!Y105</f>
        <v>-0.68066666666666675</v>
      </c>
      <c r="H106" s="9">
        <f>'% D'!Z105</f>
        <v>1.5565709992005954</v>
      </c>
      <c r="I106" s="2">
        <f>'% D'!AA105</f>
        <v>0.96550000000000047</v>
      </c>
      <c r="J106" s="9">
        <f>'% D'!AB105</f>
        <v>2.2676914472652574</v>
      </c>
      <c r="K106" s="2">
        <f>'% D'!AC105</f>
        <v>0.12999999999999901</v>
      </c>
      <c r="L106" s="9">
        <f>'% D'!AD105</f>
        <v>1.2529534977286145</v>
      </c>
      <c r="N106" s="2">
        <f>'# D'!W105</f>
        <v>-1.066666666666663E-2</v>
      </c>
      <c r="O106" s="9">
        <f>'# D'!X105</f>
        <v>9.5871539765017041E-2</v>
      </c>
      <c r="P106" s="2">
        <f>'# D'!Y105</f>
        <v>-5.4666666666666669E-2</v>
      </c>
      <c r="Q106" s="9">
        <f>'# D'!Z105</f>
        <v>0.12453071571364199</v>
      </c>
      <c r="R106" s="2">
        <f>'# D'!AA105</f>
        <v>7.7500000000000013E-2</v>
      </c>
      <c r="S106" s="9">
        <f>'# D'!AB105</f>
        <v>0.1817264427649431</v>
      </c>
      <c r="T106" s="2">
        <f>'# D'!AC105</f>
        <v>1.0666666666666602E-2</v>
      </c>
      <c r="U106" s="9">
        <f>'# D'!AD105</f>
        <v>0.10002962063010593</v>
      </c>
      <c r="W106" s="12">
        <f>'T-TEST'!S105</f>
        <v>0.81123679344385691</v>
      </c>
      <c r="X106" s="12">
        <f>'T-TEST'!T105</f>
        <v>0.34604565979342677</v>
      </c>
      <c r="Y106" s="12">
        <f>'T-TEST'!U105</f>
        <v>0.25507682995070741</v>
      </c>
      <c r="Z106" s="12">
        <f>'T-TEST'!V105</f>
        <v>0.82800638302155072</v>
      </c>
      <c r="AB106" s="6" t="str">
        <f t="shared" si="12"/>
        <v>N</v>
      </c>
      <c r="AC106" s="6" t="str">
        <f t="shared" si="13"/>
        <v>N</v>
      </c>
      <c r="AD106" s="6" t="str">
        <f t="shared" si="14"/>
        <v>N</v>
      </c>
      <c r="AE106" s="6" t="str">
        <f t="shared" si="15"/>
        <v>N</v>
      </c>
    </row>
    <row r="107" spans="1:31" x14ac:dyDescent="0.25">
      <c r="A107" s="13" t="str">
        <f>'Raw Data'!A106</f>
        <v>Apo_lipin</v>
      </c>
      <c r="B107" s="13">
        <f>'Raw Data'!B106</f>
        <v>669</v>
      </c>
      <c r="C107" s="13">
        <f>'Raw Data'!C106</f>
        <v>685</v>
      </c>
      <c r="D107" s="13" t="str">
        <f>'Raw Data'!D106</f>
        <v>WNWDDKVIISDIDGTIT</v>
      </c>
      <c r="E107" s="2">
        <f>'% D'!W106</f>
        <v>1.4350000000000023</v>
      </c>
      <c r="F107" s="9">
        <f>'% D'!X106</f>
        <v>2.0397306542493996</v>
      </c>
      <c r="G107" s="2">
        <f>'% D'!Y106</f>
        <v>-1.0689999999999991</v>
      </c>
      <c r="H107" s="9">
        <f>'% D'!Z106</f>
        <v>1.774914796435636</v>
      </c>
      <c r="I107" s="2">
        <f>'% D'!AA106</f>
        <v>1.1829999999999998</v>
      </c>
      <c r="J107" s="9">
        <f>'% D'!AB106</f>
        <v>0.4907321061434608</v>
      </c>
      <c r="K107" s="2">
        <f>'% D'!AC106</f>
        <v>2.2916666666666714</v>
      </c>
      <c r="L107" s="9">
        <f>'% D'!AD106</f>
        <v>1.2537180752989381</v>
      </c>
      <c r="N107" s="2">
        <f>'# D'!W106</f>
        <v>0.2153333333333336</v>
      </c>
      <c r="O107" s="9">
        <f>'# D'!X106</f>
        <v>0.30529427712006219</v>
      </c>
      <c r="P107" s="2">
        <f>'# D'!Y106</f>
        <v>-0.16033333333333388</v>
      </c>
      <c r="Q107" s="9">
        <f>'# D'!Z106</f>
        <v>0.2664075907019981</v>
      </c>
      <c r="R107" s="2">
        <f>'# D'!AA106</f>
        <v>0.17749999999999932</v>
      </c>
      <c r="S107" s="9">
        <f>'# D'!AB106</f>
        <v>7.4246212024587172E-2</v>
      </c>
      <c r="T107" s="2">
        <f>'# D'!AC106</f>
        <v>0.34366666666666656</v>
      </c>
      <c r="U107" s="9">
        <f>'# D'!AD106</f>
        <v>0.18766324087663941</v>
      </c>
      <c r="W107" s="12">
        <f>'T-TEST'!S106</f>
        <v>0.22010908437390303</v>
      </c>
      <c r="X107" s="12">
        <f>'T-TEST'!T106</f>
        <v>0.26438530306050201</v>
      </c>
      <c r="Y107" s="12">
        <f>'T-TEST'!U106</f>
        <v>0.29441228731559627</v>
      </c>
      <c r="Z107" s="12">
        <f>'T-TEST'!V106</f>
        <v>6.7832867776058972E-2</v>
      </c>
      <c r="AB107" s="6" t="str">
        <f t="shared" si="12"/>
        <v>N</v>
      </c>
      <c r="AC107" s="6" t="str">
        <f t="shared" si="13"/>
        <v>N</v>
      </c>
      <c r="AD107" s="6" t="str">
        <f t="shared" si="14"/>
        <v>N</v>
      </c>
      <c r="AE107" s="6" t="str">
        <f t="shared" si="15"/>
        <v>N</v>
      </c>
    </row>
    <row r="108" spans="1:31" x14ac:dyDescent="0.25">
      <c r="A108" s="13" t="str">
        <f>'Raw Data'!A107</f>
        <v>Apo_lipin</v>
      </c>
      <c r="B108" s="13">
        <f>'Raw Data'!B107</f>
        <v>669</v>
      </c>
      <c r="C108" s="13">
        <f>'Raw Data'!C107</f>
        <v>700</v>
      </c>
      <c r="D108" s="13" t="str">
        <f>'Raw Data'!D107</f>
        <v>WNWDDKVIISDIDGTITRSDTLGHILPTLGKD</v>
      </c>
      <c r="E108" s="2">
        <f>'% D'!W107</f>
        <v>2.8273333333333284</v>
      </c>
      <c r="F108" s="9">
        <f>'% D'!X107</f>
        <v>1.1233080762806089</v>
      </c>
      <c r="G108" s="2">
        <f>'% D'!Y107</f>
        <v>0.36266666666667646</v>
      </c>
      <c r="H108" s="9">
        <f>'% D'!Z107</f>
        <v>1.3209065078652731</v>
      </c>
      <c r="I108" s="2">
        <f>'% D'!AA107</f>
        <v>1.7905000000000015</v>
      </c>
      <c r="J108" s="9">
        <f>'% D'!AB107</f>
        <v>0.27223611075682441</v>
      </c>
      <c r="K108" s="2">
        <f>'% D'!AC107</f>
        <v>0.23733333333333917</v>
      </c>
      <c r="L108" s="9">
        <f>'% D'!AD107</f>
        <v>0.86618315608381902</v>
      </c>
      <c r="N108" s="2">
        <f>'# D'!W107</f>
        <v>0.82033333333333402</v>
      </c>
      <c r="O108" s="9">
        <f>'# D'!X107</f>
        <v>0.32551991363077903</v>
      </c>
      <c r="P108" s="2">
        <f>'# D'!Y107</f>
        <v>0.10499999999999865</v>
      </c>
      <c r="Q108" s="9">
        <f>'# D'!Z107</f>
        <v>0.38242848074851055</v>
      </c>
      <c r="R108" s="2">
        <f>'# D'!AA107</f>
        <v>0.51949999999999896</v>
      </c>
      <c r="S108" s="9">
        <f>'# D'!AB107</f>
        <v>7.8488852711707247E-2</v>
      </c>
      <c r="T108" s="2">
        <f>'# D'!AC107</f>
        <v>6.9333333333332803E-2</v>
      </c>
      <c r="U108" s="9">
        <f>'# D'!AD107</f>
        <v>0.2513073003464521</v>
      </c>
      <c r="W108" s="12">
        <f>'T-TEST'!S107</f>
        <v>4.0680179214540542E-2</v>
      </c>
      <c r="X108" s="12">
        <f>'T-TEST'!T107</f>
        <v>0.62918190334392465</v>
      </c>
      <c r="Y108" s="12">
        <f>'T-TEST'!U107</f>
        <v>3.1825740253423565E-2</v>
      </c>
      <c r="Z108" s="12">
        <f>'T-TEST'!V107</f>
        <v>0.60883490246577987</v>
      </c>
      <c r="AB108" s="6" t="str">
        <f t="shared" si="12"/>
        <v>N</v>
      </c>
      <c r="AC108" s="6" t="str">
        <f t="shared" si="13"/>
        <v>N</v>
      </c>
      <c r="AD108" s="6" t="str">
        <f t="shared" si="14"/>
        <v>N</v>
      </c>
      <c r="AE108" s="6" t="str">
        <f t="shared" si="15"/>
        <v>N</v>
      </c>
    </row>
    <row r="109" spans="1:31" x14ac:dyDescent="0.25">
      <c r="A109" s="13" t="str">
        <f>'Raw Data'!A108</f>
        <v>Apo_lipin</v>
      </c>
      <c r="B109" s="13">
        <f>'Raw Data'!B108</f>
        <v>669</v>
      </c>
      <c r="C109" s="13">
        <f>'Raw Data'!C108</f>
        <v>709</v>
      </c>
      <c r="D109" s="13" t="str">
        <f>'Raw Data'!D108</f>
        <v>WNWDDKVIISDIDGTITRSDTLGHILPTLGKDWTHQGIAKL</v>
      </c>
      <c r="E109" s="2">
        <f>'% D'!W108</f>
        <v>2.7546666666666724</v>
      </c>
      <c r="F109" s="9">
        <f>'% D'!X108</f>
        <v>1.0201759179191789</v>
      </c>
      <c r="G109" s="2">
        <f>'% D'!Y108</f>
        <v>0.59266666666666623</v>
      </c>
      <c r="H109" s="9">
        <f>'% D'!Z108</f>
        <v>1.747446772711589</v>
      </c>
      <c r="I109" s="2">
        <f>'% D'!AA108</f>
        <v>2.2434999999999974</v>
      </c>
      <c r="J109" s="9">
        <f>'% D'!AB108</f>
        <v>0.57204938597991017</v>
      </c>
      <c r="K109" s="2">
        <f>'% D'!AC108</f>
        <v>0.30099999999999483</v>
      </c>
      <c r="L109" s="9">
        <f>'% D'!AD108</f>
        <v>1.1447871349130443</v>
      </c>
      <c r="N109" s="2">
        <f>'# D'!W108</f>
        <v>1.0466666666666669</v>
      </c>
      <c r="O109" s="9">
        <f>'# D'!X108</f>
        <v>0.38749427481257165</v>
      </c>
      <c r="P109" s="2">
        <f>'# D'!Y108</f>
        <v>0.22533333333333161</v>
      </c>
      <c r="Q109" s="9">
        <f>'# D'!Z108</f>
        <v>0.66381461570249167</v>
      </c>
      <c r="R109" s="2">
        <f>'# D'!AA108</f>
        <v>0.85249999999999915</v>
      </c>
      <c r="S109" s="9">
        <f>'# D'!AB108</f>
        <v>0.21708178182427162</v>
      </c>
      <c r="T109" s="2">
        <f>'# D'!AC108</f>
        <v>0.11400000000000077</v>
      </c>
      <c r="U109" s="9">
        <f>'# D'!AD108</f>
        <v>0.43436871747804523</v>
      </c>
      <c r="W109" s="12">
        <f>'T-TEST'!S108</f>
        <v>1.4812010619407179E-2</v>
      </c>
      <c r="X109" s="12">
        <f>'T-TEST'!T108</f>
        <v>0.50202138461408596</v>
      </c>
      <c r="Y109" s="12">
        <f>'T-TEST'!U108</f>
        <v>4.0424966667801772E-2</v>
      </c>
      <c r="Z109" s="12">
        <f>'T-TEST'!V108</f>
        <v>0.59201823776005291</v>
      </c>
      <c r="AB109" s="6" t="str">
        <f t="shared" si="12"/>
        <v>N</v>
      </c>
      <c r="AC109" s="6" t="str">
        <f t="shared" si="13"/>
        <v>N</v>
      </c>
      <c r="AD109" s="6" t="str">
        <f t="shared" si="14"/>
        <v>N</v>
      </c>
      <c r="AE109" s="6" t="str">
        <f t="shared" si="15"/>
        <v>N</v>
      </c>
    </row>
    <row r="110" spans="1:31" x14ac:dyDescent="0.25">
      <c r="A110" s="13" t="str">
        <f>'Raw Data'!A109</f>
        <v>Apo_lipin</v>
      </c>
      <c r="B110" s="13">
        <f>'Raw Data'!B109</f>
        <v>680</v>
      </c>
      <c r="C110" s="13">
        <f>'Raw Data'!C109</f>
        <v>685</v>
      </c>
      <c r="D110" s="13" t="str">
        <f>'Raw Data'!D109</f>
        <v>IDGTIT</v>
      </c>
      <c r="E110" s="2">
        <f>'% D'!W109</f>
        <v>14.042333333333335</v>
      </c>
      <c r="F110" s="9">
        <f>'% D'!X109</f>
        <v>2.2222716287864488</v>
      </c>
      <c r="G110" s="2">
        <f>'% D'!Y109</f>
        <v>8.1763333333333321</v>
      </c>
      <c r="H110" s="9">
        <f>'% D'!Z109</f>
        <v>1.671756177414041</v>
      </c>
      <c r="I110" s="2">
        <f>'% D'!AA109</f>
        <v>2.4785000000000039</v>
      </c>
      <c r="J110" s="9">
        <f>'% D'!AB109</f>
        <v>2.5462915190527617</v>
      </c>
      <c r="K110" s="2">
        <f>'% D'!AC109</f>
        <v>1.2460000000000093</v>
      </c>
      <c r="L110" s="9">
        <f>'% D'!AD109</f>
        <v>0.69833251124959328</v>
      </c>
      <c r="N110" s="2">
        <f>'# D'!W109</f>
        <v>0.56166666666666676</v>
      </c>
      <c r="O110" s="9">
        <f>'# D'!X109</f>
        <v>8.9607340922093034E-2</v>
      </c>
      <c r="P110" s="2">
        <f>'# D'!Y109</f>
        <v>0.3270000000000004</v>
      </c>
      <c r="Q110" s="9">
        <f>'# D'!Z109</f>
        <v>6.6497141571764881E-2</v>
      </c>
      <c r="R110" s="2">
        <f>'# D'!AA109</f>
        <v>9.8999999999999755E-2</v>
      </c>
      <c r="S110" s="9">
        <f>'# D'!AB109</f>
        <v>0.10182337649086262</v>
      </c>
      <c r="T110" s="2">
        <f>'# D'!AC109</f>
        <v>4.9333333333333229E-2</v>
      </c>
      <c r="U110" s="9">
        <f>'# D'!AD109</f>
        <v>2.8201097473850786E-2</v>
      </c>
      <c r="W110" s="12">
        <f>'T-TEST'!S109</f>
        <v>1.0643229639875672E-4</v>
      </c>
      <c r="X110" s="12">
        <f>'T-TEST'!T109</f>
        <v>4.8561578540816264E-3</v>
      </c>
      <c r="Y110" s="12">
        <f>'T-TEST'!U109</f>
        <v>0.20493886413764209</v>
      </c>
      <c r="Z110" s="12">
        <f>'T-TEST'!V109</f>
        <v>1.2802088046595494E-2</v>
      </c>
      <c r="AB110" s="6" t="str">
        <f t="shared" si="12"/>
        <v>B</v>
      </c>
      <c r="AC110" s="6" t="str">
        <f t="shared" si="13"/>
        <v>N</v>
      </c>
      <c r="AD110" s="6" t="str">
        <f t="shared" si="14"/>
        <v>N</v>
      </c>
      <c r="AE110" s="6" t="str">
        <f t="shared" si="15"/>
        <v>N</v>
      </c>
    </row>
    <row r="111" spans="1:31" x14ac:dyDescent="0.25">
      <c r="A111" s="13" t="str">
        <f>'Raw Data'!A110</f>
        <v>Apo_lipin</v>
      </c>
      <c r="B111" s="13">
        <f>'Raw Data'!B110</f>
        <v>680</v>
      </c>
      <c r="C111" s="13">
        <f>'Raw Data'!C110</f>
        <v>700</v>
      </c>
      <c r="D111" s="13" t="str">
        <f>'Raw Data'!D110</f>
        <v>IDGTITRSDTLGHILPTLGKD</v>
      </c>
      <c r="E111" s="2">
        <f>'% D'!W110</f>
        <v>3.8559999999999945</v>
      </c>
      <c r="F111" s="9">
        <f>'% D'!X110</f>
        <v>0.63047437994317934</v>
      </c>
      <c r="G111" s="2">
        <f>'% D'!Y110</f>
        <v>0.96800000000000352</v>
      </c>
      <c r="H111" s="9">
        <f>'% D'!Z110</f>
        <v>1.7169827154966457</v>
      </c>
      <c r="I111" s="2">
        <f>'% D'!AA110</f>
        <v>-1.0470000000000041</v>
      </c>
      <c r="J111" s="9">
        <f>'% D'!AB110</f>
        <v>0.8683271272970815</v>
      </c>
      <c r="K111" s="2">
        <f>'% D'!AC110</f>
        <v>-0.40233333333333121</v>
      </c>
      <c r="L111" s="9">
        <f>'% D'!AD110</f>
        <v>0.71137510089868616</v>
      </c>
      <c r="N111" s="2">
        <f>'# D'!W110</f>
        <v>0.69366666666666799</v>
      </c>
      <c r="O111" s="9">
        <f>'# D'!X110</f>
        <v>0.11332511887321368</v>
      </c>
      <c r="P111" s="2">
        <f>'# D'!Y110</f>
        <v>0.17433333333333501</v>
      </c>
      <c r="Q111" s="9">
        <f>'# D'!Z110</f>
        <v>0.30886657989141042</v>
      </c>
      <c r="R111" s="2">
        <f>'# D'!AA110</f>
        <v>-0.18849999999999945</v>
      </c>
      <c r="S111" s="9">
        <f>'# D'!AB110</f>
        <v>0.15627059864222581</v>
      </c>
      <c r="T111" s="2">
        <f>'# D'!AC110</f>
        <v>-7.2666666666666657E-2</v>
      </c>
      <c r="U111" s="9">
        <f>'# D'!AD110</f>
        <v>0.1276747649110869</v>
      </c>
      <c r="W111" s="12">
        <f>'T-TEST'!S110</f>
        <v>1.0121869761847138E-3</v>
      </c>
      <c r="X111" s="12">
        <f>'T-TEST'!T110</f>
        <v>0.25725900991571693</v>
      </c>
      <c r="Y111" s="12">
        <f>'T-TEST'!U110</f>
        <v>8.8618509864778303E-2</v>
      </c>
      <c r="Z111" s="12">
        <f>'T-TEST'!V110</f>
        <v>0.34672445785922607</v>
      </c>
      <c r="AB111" s="6" t="str">
        <f t="shared" si="12"/>
        <v>N</v>
      </c>
      <c r="AC111" s="6" t="str">
        <f t="shared" si="13"/>
        <v>N</v>
      </c>
      <c r="AD111" s="6" t="str">
        <f t="shared" si="14"/>
        <v>N</v>
      </c>
      <c r="AE111" s="6" t="str">
        <f t="shared" si="15"/>
        <v>N</v>
      </c>
    </row>
    <row r="112" spans="1:31" x14ac:dyDescent="0.25">
      <c r="A112" s="13" t="str">
        <f>'Raw Data'!A111</f>
        <v>Apo_lipin</v>
      </c>
      <c r="B112" s="13">
        <f>'Raw Data'!B111</f>
        <v>680</v>
      </c>
      <c r="C112" s="13">
        <f>'Raw Data'!C111</f>
        <v>709</v>
      </c>
      <c r="D112" s="13" t="str">
        <f>'Raw Data'!D111</f>
        <v>IDGTITRSDTLGHILPTLGKDWTHQGIAKL</v>
      </c>
      <c r="E112" s="2">
        <f>'% D'!W111</f>
        <v>2.3370000000000033</v>
      </c>
      <c r="F112" s="9">
        <f>'% D'!X111</f>
        <v>1.7209060704077705</v>
      </c>
      <c r="G112" s="2">
        <f>'% D'!Y111</f>
        <v>1.3219999999999956</v>
      </c>
      <c r="H112" s="9">
        <f>'% D'!Z111</f>
        <v>1.7844138740237816</v>
      </c>
      <c r="I112" s="2">
        <f>'% D'!AA111</f>
        <v>3.0000000000001137E-2</v>
      </c>
      <c r="J112" s="9">
        <f>'% D'!AB111</f>
        <v>0.93055252404149824</v>
      </c>
      <c r="K112" s="2">
        <f>'% D'!AC111</f>
        <v>-0.18099999999999739</v>
      </c>
      <c r="L112" s="9">
        <f>'% D'!AD111</f>
        <v>0.47871503184125169</v>
      </c>
      <c r="N112" s="2">
        <f>'# D'!W111</f>
        <v>0.63099999999999845</v>
      </c>
      <c r="O112" s="9">
        <f>'# D'!X111</f>
        <v>0.4647677616772794</v>
      </c>
      <c r="P112" s="2">
        <f>'# D'!Y111</f>
        <v>0.35733333333333483</v>
      </c>
      <c r="Q112" s="9">
        <f>'# D'!Z111</f>
        <v>0.4820487046624945</v>
      </c>
      <c r="R112" s="2">
        <f>'# D'!AA111</f>
        <v>7.9999999999991189E-3</v>
      </c>
      <c r="S112" s="9">
        <f>'# D'!AB111</f>
        <v>0.2517300141024108</v>
      </c>
      <c r="T112" s="2">
        <f>'# D'!AC111</f>
        <v>-4.8666666666667524E-2</v>
      </c>
      <c r="U112" s="9">
        <f>'# D'!AD111</f>
        <v>0.129787493394276</v>
      </c>
      <c r="W112" s="12">
        <f>'T-TEST'!S111</f>
        <v>3.0135326376108103E-2</v>
      </c>
      <c r="X112" s="12">
        <f>'T-TEST'!T111</f>
        <v>0.18384990930262682</v>
      </c>
      <c r="Y112" s="12">
        <f>'T-TEST'!U111</f>
        <v>0.55357859949345545</v>
      </c>
      <c r="Z112" s="12">
        <f>'T-TEST'!V111</f>
        <v>0.50196325469570413</v>
      </c>
      <c r="AB112" s="6" t="str">
        <f>IF(AND(ABS(E112)&gt;10,ABS(N112)&gt;=0.4,ABS(W112)&lt;=0.01),"B", IF(AND(ABS(E112)&gt;4, ABS(E112)&lt;10,ABS(N112)&gt;=0.4,ABS(W112)&lt;=0.01),"S","N"))</f>
        <v>N</v>
      </c>
      <c r="AC112" s="6" t="str">
        <f>IF(AND(ABS(G112)&gt;10,ABS(P112)&gt;=0.4,ABS(X112)&lt;=0.01),"B", IF(AND(ABS(G112)&gt;4, ABS(G112)&lt;10,ABS(P112)&gt;=0.4,ABS(X112)&lt;=0.01),"S","N"))</f>
        <v>N</v>
      </c>
      <c r="AD112" s="6" t="str">
        <f>IF(AND(ABS(I112)&gt;10,ABS(R112)&gt;=0.4,ABS(Y112)&lt;=0.01),"B", IF(AND(ABS(I112)&gt;4, ABS(I112)&lt;10,ABS(R112)&gt;=0.4,ABS(Y112)&lt;=0.01),"S","N"))</f>
        <v>N</v>
      </c>
      <c r="AE112" s="6" t="str">
        <f>IF(AND(ABS(K112)&gt;10,ABS(T112)&gt;=0.4,ABS(Z112)&lt;=0.01),"B", IF(AND(ABS(K112)&gt;4, ABS(K112)&lt;10,ABS(T112)&gt;=0.4,ABS(Z112)&lt;=0.01),"S","N"))</f>
        <v>N</v>
      </c>
    </row>
    <row r="113" spans="1:31" x14ac:dyDescent="0.25">
      <c r="A113" s="13" t="str">
        <f>'Raw Data'!A112</f>
        <v>Apo_lipin</v>
      </c>
      <c r="B113" s="13">
        <f>'Raw Data'!B112</f>
        <v>686</v>
      </c>
      <c r="C113" s="13">
        <f>'Raw Data'!C112</f>
        <v>709</v>
      </c>
      <c r="D113" s="13" t="str">
        <f>'Raw Data'!D112</f>
        <v>RSDTLGHILPTLGKDWTHQGIAKL</v>
      </c>
      <c r="E113" s="2">
        <f>'% D'!W112</f>
        <v>3.4430000000000014</v>
      </c>
      <c r="F113" s="9">
        <f>'% D'!X112</f>
        <v>0.70618521917047494</v>
      </c>
      <c r="G113" s="2">
        <f>'% D'!Y112</f>
        <v>1.5526666666666671</v>
      </c>
      <c r="H113" s="9">
        <f>'% D'!Z112</f>
        <v>2.657547155037093</v>
      </c>
      <c r="I113" s="2">
        <f>'% D'!AA112</f>
        <v>-0.94400000000000261</v>
      </c>
      <c r="J113" s="9">
        <f>'% D'!AB112</f>
        <v>0.24748737341529264</v>
      </c>
      <c r="K113" s="2">
        <f>'% D'!AC112</f>
        <v>-0.60233333333332695</v>
      </c>
      <c r="L113" s="9">
        <f>'% D'!AD112</f>
        <v>1.4333375219873619</v>
      </c>
      <c r="N113" s="2">
        <f>'# D'!W112</f>
        <v>0.72299999999999898</v>
      </c>
      <c r="O113" s="9">
        <f>'# D'!X112</f>
        <v>0.14835583055376345</v>
      </c>
      <c r="P113" s="2">
        <f>'# D'!Y112</f>
        <v>0.32600000000000051</v>
      </c>
      <c r="Q113" s="9">
        <f>'# D'!Z112</f>
        <v>0.55790711700375539</v>
      </c>
      <c r="R113" s="2">
        <f>'# D'!AA112</f>
        <v>-0.19849999999999923</v>
      </c>
      <c r="S113" s="9">
        <f>'# D'!AB112</f>
        <v>5.1618795026618258E-2</v>
      </c>
      <c r="T113" s="2">
        <f>'# D'!AC112</f>
        <v>-0.12633333333333319</v>
      </c>
      <c r="U113" s="9">
        <f>'# D'!AD112</f>
        <v>0.30159906465100628</v>
      </c>
      <c r="W113" s="12">
        <f>'T-TEST'!S112</f>
        <v>1.285144148501159E-2</v>
      </c>
      <c r="X113" s="12">
        <f>'T-TEST'!T112</f>
        <v>0.22744696891801791</v>
      </c>
      <c r="Y113" s="12">
        <f>'T-TEST'!U112</f>
        <v>0.37846045474009454</v>
      </c>
      <c r="Z113" s="12">
        <f>'T-TEST'!V112</f>
        <v>0.37477453795836735</v>
      </c>
      <c r="AB113" s="6" t="str">
        <f t="shared" ref="AB113:AB132" si="16">IF(AND(ABS(E113)&gt;10,ABS(N113)&gt;=0.4,ABS(W113)&lt;=0.01),"B", IF(AND(ABS(E113)&gt;4, ABS(E113)&lt;10,ABS(N113)&gt;=0.4,ABS(W113)&lt;=0.01),"S","N"))</f>
        <v>N</v>
      </c>
      <c r="AC113" s="6" t="str">
        <f t="shared" ref="AC113:AC132" si="17">IF(AND(ABS(G113)&gt;10,ABS(P113)&gt;=0.4,ABS(X113)&lt;=0.01),"B", IF(AND(ABS(G113)&gt;4, ABS(G113)&lt;10,ABS(P113)&gt;=0.4,ABS(X113)&lt;=0.01),"S","N"))</f>
        <v>N</v>
      </c>
      <c r="AD113" s="6" t="str">
        <f t="shared" ref="AD113:AD132" si="18">IF(AND(ABS(I113)&gt;10,ABS(R113)&gt;=0.4,ABS(Y113)&lt;=0.01),"B", IF(AND(ABS(I113)&gt;4, ABS(I113)&lt;10,ABS(R113)&gt;=0.4,ABS(Y113)&lt;=0.01),"S","N"))</f>
        <v>N</v>
      </c>
      <c r="AE113" s="6" t="str">
        <f t="shared" ref="AE113:AE132" si="19">IF(AND(ABS(K113)&gt;10,ABS(T113)&gt;=0.4,ABS(Z113)&lt;=0.01),"B", IF(AND(ABS(K113)&gt;4, ABS(K113)&lt;10,ABS(T113)&gt;=0.4,ABS(Z113)&lt;=0.01),"S","N"))</f>
        <v>N</v>
      </c>
    </row>
    <row r="114" spans="1:31" x14ac:dyDescent="0.25">
      <c r="A114" s="13" t="str">
        <f>'Raw Data'!A113</f>
        <v>Apo_lipin</v>
      </c>
      <c r="B114" s="13">
        <f>'Raw Data'!B113</f>
        <v>701</v>
      </c>
      <c r="C114" s="13">
        <f>'Raw Data'!C113</f>
        <v>709</v>
      </c>
      <c r="D114" s="13" t="str">
        <f>'Raw Data'!D113</f>
        <v>WTHQGIAKL</v>
      </c>
      <c r="E114" s="2">
        <f>'% D'!W113</f>
        <v>3.1876666666666686</v>
      </c>
      <c r="F114" s="9">
        <f>'% D'!X113</f>
        <v>0.66017226600935475</v>
      </c>
      <c r="G114" s="2">
        <f>'% D'!Y113</f>
        <v>2.2873333333333363</v>
      </c>
      <c r="H114" s="9">
        <f>'% D'!Z113</f>
        <v>2.2527602808136185</v>
      </c>
      <c r="I114" s="2">
        <f>'% D'!AA113</f>
        <v>1.3150000000000048</v>
      </c>
      <c r="J114" s="9">
        <f>'% D'!AB113</f>
        <v>1.5202795795510762</v>
      </c>
      <c r="K114" s="2">
        <f>'% D'!AC113</f>
        <v>0.36766666666667192</v>
      </c>
      <c r="L114" s="9">
        <f>'% D'!AD113</f>
        <v>0.64671467734531674</v>
      </c>
      <c r="N114" s="2">
        <f>'# D'!W113</f>
        <v>0.22299999999999986</v>
      </c>
      <c r="O114" s="9">
        <f>'# D'!X113</f>
        <v>4.6186808575496029E-2</v>
      </c>
      <c r="P114" s="2">
        <f>'# D'!Y113</f>
        <v>0.16033333333333344</v>
      </c>
      <c r="Q114" s="9">
        <f>'# D'!Z113</f>
        <v>0.15810929938550927</v>
      </c>
      <c r="R114" s="2">
        <f>'# D'!AA113</f>
        <v>9.2500000000000249E-2</v>
      </c>
      <c r="S114" s="9">
        <f>'# D'!AB113</f>
        <v>0.10677312395916885</v>
      </c>
      <c r="T114" s="2">
        <f>'# D'!AC113</f>
        <v>2.5666666666666504E-2</v>
      </c>
      <c r="U114" s="9">
        <f>'# D'!AD113</f>
        <v>4.5835304506279484E-2</v>
      </c>
      <c r="W114" s="12">
        <f>'T-TEST'!S113</f>
        <v>1.2469596602187791E-3</v>
      </c>
      <c r="X114" s="12">
        <f>'T-TEST'!T113</f>
        <v>8.4406436711967098E-2</v>
      </c>
      <c r="Y114" s="12">
        <f>'T-TEST'!U113</f>
        <v>0.49547949255099233</v>
      </c>
      <c r="Z114" s="12">
        <f>'T-TEST'!V113</f>
        <v>0.24594605645073619</v>
      </c>
      <c r="AB114" s="6" t="str">
        <f t="shared" si="16"/>
        <v>N</v>
      </c>
      <c r="AC114" s="6" t="str">
        <f t="shared" si="17"/>
        <v>N</v>
      </c>
      <c r="AD114" s="6" t="str">
        <f t="shared" si="18"/>
        <v>N</v>
      </c>
      <c r="AE114" s="6" t="str">
        <f t="shared" si="19"/>
        <v>N</v>
      </c>
    </row>
    <row r="115" spans="1:31" x14ac:dyDescent="0.25">
      <c r="A115" s="13" t="str">
        <f>'Raw Data'!A114</f>
        <v>Apo_lipin</v>
      </c>
      <c r="B115" s="13">
        <f>'Raw Data'!B114</f>
        <v>710</v>
      </c>
      <c r="C115" s="13">
        <f>'Raw Data'!C114</f>
        <v>720</v>
      </c>
      <c r="D115" s="13" t="str">
        <f>'Raw Data'!D114</f>
        <v>YHKVSQNGYKF</v>
      </c>
      <c r="E115" s="2">
        <f>'% D'!W114</f>
        <v>-0.22033333333333305</v>
      </c>
      <c r="F115" s="9">
        <f>'% D'!X114</f>
        <v>1.0627344413529556</v>
      </c>
      <c r="G115" s="2">
        <f>'% D'!Y114</f>
        <v>0.5203333333333342</v>
      </c>
      <c r="H115" s="9">
        <f>'% D'!Z114</f>
        <v>1.4533621027210177</v>
      </c>
      <c r="I115" s="2">
        <f>'% D'!AA114</f>
        <v>-0.2430000000000021</v>
      </c>
      <c r="J115" s="9">
        <f>'% D'!AB114</f>
        <v>1.353402379191053</v>
      </c>
      <c r="K115" s="2">
        <f>'% D'!AC114</f>
        <v>1.419000000000004</v>
      </c>
      <c r="L115" s="9">
        <f>'% D'!AD114</f>
        <v>1.5181928761148114</v>
      </c>
      <c r="N115" s="2">
        <f>'# D'!W114</f>
        <v>-2.0000000000000018E-2</v>
      </c>
      <c r="O115" s="9">
        <f>'# D'!X114</f>
        <v>9.5533246603824395E-2</v>
      </c>
      <c r="P115" s="2">
        <f>'# D'!Y114</f>
        <v>4.7000000000000153E-2</v>
      </c>
      <c r="Q115" s="9">
        <f>'# D'!Z114</f>
        <v>0.13105197074593347</v>
      </c>
      <c r="R115" s="2">
        <f>'# D'!AA114</f>
        <v>-2.2000000000000242E-2</v>
      </c>
      <c r="S115" s="9">
        <f>'# D'!AB114</f>
        <v>0.12162236636408627</v>
      </c>
      <c r="T115" s="2">
        <f>'# D'!AC114</f>
        <v>0.12800000000000011</v>
      </c>
      <c r="U115" s="9">
        <f>'# D'!AD114</f>
        <v>0.13654635272392518</v>
      </c>
      <c r="W115" s="12">
        <f>'T-TEST'!S114</f>
        <v>0.66660008784766034</v>
      </c>
      <c r="X115" s="12">
        <f>'T-TEST'!T114</f>
        <v>0.42941308707227455</v>
      </c>
      <c r="Y115" s="12">
        <f>'T-TEST'!U114</f>
        <v>0.52120201978914227</v>
      </c>
      <c r="Z115" s="12">
        <f>'T-TEST'!V114</f>
        <v>0.13370759161077614</v>
      </c>
      <c r="AB115" s="6" t="str">
        <f t="shared" si="16"/>
        <v>N</v>
      </c>
      <c r="AC115" s="6" t="str">
        <f t="shared" si="17"/>
        <v>N</v>
      </c>
      <c r="AD115" s="6" t="str">
        <f t="shared" si="18"/>
        <v>N</v>
      </c>
      <c r="AE115" s="6" t="str">
        <f t="shared" si="19"/>
        <v>N</v>
      </c>
    </row>
    <row r="116" spans="1:31" x14ac:dyDescent="0.25">
      <c r="A116" s="13" t="str">
        <f>'Raw Data'!A115</f>
        <v>Apo_lipin</v>
      </c>
      <c r="B116" s="13">
        <f>'Raw Data'!B115</f>
        <v>710</v>
      </c>
      <c r="C116" s="13">
        <f>'Raw Data'!C115</f>
        <v>721</v>
      </c>
      <c r="D116" s="13" t="str">
        <f>'Raw Data'!D115</f>
        <v>YHKVSQNGYKFL</v>
      </c>
      <c r="E116" s="2">
        <f>'% D'!W115</f>
        <v>-0.77766666666666651</v>
      </c>
      <c r="F116" s="9">
        <f>'% D'!X115</f>
        <v>0.78156606262202366</v>
      </c>
      <c r="G116" s="2">
        <f>'% D'!Y115</f>
        <v>3.3000000000000362E-2</v>
      </c>
      <c r="H116" s="9">
        <f>'% D'!Z115</f>
        <v>2.8157211539337279</v>
      </c>
      <c r="I116" s="2">
        <f>'% D'!AA115</f>
        <v>-0.21300000000000097</v>
      </c>
      <c r="J116" s="9">
        <f>'% D'!AB115</f>
        <v>1.4990663761154814</v>
      </c>
      <c r="K116" s="2">
        <f>'% D'!AC115</f>
        <v>-1.1823333333333323</v>
      </c>
      <c r="L116" s="9">
        <f>'% D'!AD115</f>
        <v>1.3822330664191165</v>
      </c>
      <c r="N116" s="2">
        <f>'# D'!W115</f>
        <v>-7.7333333333333365E-2</v>
      </c>
      <c r="O116" s="9">
        <f>'# D'!X115</f>
        <v>7.8782662119999583E-2</v>
      </c>
      <c r="P116" s="2">
        <f>'# D'!Y115</f>
        <v>3.6666666666667069E-3</v>
      </c>
      <c r="Q116" s="9">
        <f>'# D'!Z115</f>
        <v>0.28179405105556887</v>
      </c>
      <c r="R116" s="2">
        <f>'# D'!AA115</f>
        <v>-2.0999999999999908E-2</v>
      </c>
      <c r="S116" s="9">
        <f>'# D'!AB115</f>
        <v>0.14990663761154799</v>
      </c>
      <c r="T116" s="2">
        <f>'# D'!AC115</f>
        <v>-0.1180000000000001</v>
      </c>
      <c r="U116" s="9">
        <f>'# D'!AD115</f>
        <v>0.13835065591009155</v>
      </c>
      <c r="W116" s="12">
        <f>'T-TEST'!S115</f>
        <v>0.17884207834834781</v>
      </c>
      <c r="X116" s="12">
        <f>'T-TEST'!T115</f>
        <v>0.97656917030304191</v>
      </c>
      <c r="Y116" s="12">
        <f>'T-TEST'!U115</f>
        <v>0.58465494721881739</v>
      </c>
      <c r="Z116" s="12">
        <f>'T-TEST'!V115</f>
        <v>0.24911442394400998</v>
      </c>
      <c r="AB116" s="6" t="str">
        <f t="shared" si="16"/>
        <v>N</v>
      </c>
      <c r="AC116" s="6" t="str">
        <f t="shared" si="17"/>
        <v>N</v>
      </c>
      <c r="AD116" s="6" t="str">
        <f t="shared" si="18"/>
        <v>N</v>
      </c>
      <c r="AE116" s="6" t="str">
        <f t="shared" si="19"/>
        <v>N</v>
      </c>
    </row>
    <row r="117" spans="1:31" x14ac:dyDescent="0.25">
      <c r="A117" s="13" t="str">
        <f>'Raw Data'!A116</f>
        <v>Apo_lipin</v>
      </c>
      <c r="B117" s="13">
        <f>'Raw Data'!B116</f>
        <v>710</v>
      </c>
      <c r="C117" s="13">
        <f>'Raw Data'!C116</f>
        <v>723</v>
      </c>
      <c r="D117" s="13" t="str">
        <f>'Raw Data'!D116</f>
        <v>YHKVSQNGYKFLYC</v>
      </c>
      <c r="E117" s="2">
        <f>'% D'!W116</f>
        <v>-0.22366666666666668</v>
      </c>
      <c r="F117" s="9">
        <f>'% D'!X116</f>
        <v>0.29297158586377825</v>
      </c>
      <c r="G117" s="2">
        <f>'% D'!Y116</f>
        <v>-0.63500000000000023</v>
      </c>
      <c r="H117" s="9">
        <f>'% D'!Z116</f>
        <v>0.60619899192649229</v>
      </c>
      <c r="I117" s="2">
        <f>'% D'!AA116</f>
        <v>-0.60200000000000031</v>
      </c>
      <c r="J117" s="9">
        <f>'% D'!AB116</f>
        <v>1.6631151493507581</v>
      </c>
      <c r="K117" s="2">
        <f>'% D'!AC116</f>
        <v>-0.26099999999999746</v>
      </c>
      <c r="L117" s="9">
        <f>'% D'!AD116</f>
        <v>1.893571115876409</v>
      </c>
      <c r="N117" s="2">
        <f>'# D'!W116</f>
        <v>-2.6666666666666644E-2</v>
      </c>
      <c r="O117" s="9">
        <f>'# D'!X116</f>
        <v>3.5440766744732476E-2</v>
      </c>
      <c r="P117" s="2">
        <f>'# D'!Y116</f>
        <v>-7.6000000000000012E-2</v>
      </c>
      <c r="Q117" s="9">
        <f>'# D'!Z116</f>
        <v>7.2857853048533927E-2</v>
      </c>
      <c r="R117" s="2">
        <f>'# D'!AA116</f>
        <v>-7.2999999999999954E-2</v>
      </c>
      <c r="S117" s="9">
        <f>'# D'!AB116</f>
        <v>0.19940411229460678</v>
      </c>
      <c r="T117" s="2">
        <f>'# D'!AC116</f>
        <v>-3.0999999999999917E-2</v>
      </c>
      <c r="U117" s="9">
        <f>'# D'!AD116</f>
        <v>0.22735338572808494</v>
      </c>
      <c r="W117" s="12">
        <f>'T-TEST'!S116</f>
        <v>0.29545338819949513</v>
      </c>
      <c r="X117" s="12">
        <f>'T-TEST'!T116</f>
        <v>0.14612453712833884</v>
      </c>
      <c r="Y117" s="12">
        <f>'T-TEST'!U116</f>
        <v>0.60038042619555199</v>
      </c>
      <c r="Z117" s="12">
        <f>'T-TEST'!V116</f>
        <v>0.76237831380089716</v>
      </c>
      <c r="AB117" s="6" t="str">
        <f t="shared" si="16"/>
        <v>N</v>
      </c>
      <c r="AC117" s="6" t="str">
        <f t="shared" si="17"/>
        <v>N</v>
      </c>
      <c r="AD117" s="6" t="str">
        <f t="shared" si="18"/>
        <v>N</v>
      </c>
      <c r="AE117" s="6" t="str">
        <f t="shared" si="19"/>
        <v>N</v>
      </c>
    </row>
    <row r="118" spans="1:31" x14ac:dyDescent="0.25">
      <c r="A118" s="13" t="str">
        <f>'Raw Data'!A117</f>
        <v>Apo_lipin</v>
      </c>
      <c r="B118" s="13">
        <f>'Raw Data'!B117</f>
        <v>721</v>
      </c>
      <c r="C118" s="13">
        <f>'Raw Data'!C117</f>
        <v>725</v>
      </c>
      <c r="D118" s="13" t="str">
        <f>'Raw Data'!D117</f>
        <v>LYCSA</v>
      </c>
      <c r="E118" s="2">
        <f>'% D'!W117</f>
        <v>1.2423333333333346</v>
      </c>
      <c r="F118" s="9">
        <f>'% D'!X117</f>
        <v>1.1947922329652403</v>
      </c>
      <c r="G118" s="2">
        <f>'% D'!Y117</f>
        <v>0.6926666666666712</v>
      </c>
      <c r="H118" s="9">
        <f>'% D'!Z117</f>
        <v>0.88142594203215752</v>
      </c>
      <c r="I118" s="2">
        <f>'% D'!AA117</f>
        <v>-1.1709999999999923</v>
      </c>
      <c r="J118" s="9">
        <f>'% D'!AB117</f>
        <v>0.69579307268755897</v>
      </c>
      <c r="K118" s="2">
        <f>'% D'!AC117</f>
        <v>0.43333333333332291</v>
      </c>
      <c r="L118" s="9">
        <f>'% D'!AD117</f>
        <v>1.3454540381375506</v>
      </c>
      <c r="N118" s="2">
        <f>'# D'!W117</f>
        <v>3.6999999999999922E-2</v>
      </c>
      <c r="O118" s="9">
        <f>'# D'!X117</f>
        <v>3.5709920264364856E-2</v>
      </c>
      <c r="P118" s="2">
        <f>'# D'!Y117</f>
        <v>2.0666666666666611E-2</v>
      </c>
      <c r="Q118" s="9">
        <f>'# D'!Z117</f>
        <v>2.6662279942148349E-2</v>
      </c>
      <c r="R118" s="2">
        <f>'# D'!AA117</f>
        <v>-3.499999999999992E-2</v>
      </c>
      <c r="S118" s="9">
        <f>'# D'!AB117</f>
        <v>2.1213203435596444E-2</v>
      </c>
      <c r="T118" s="2">
        <f>'# D'!AC117</f>
        <v>1.3000000000000345E-2</v>
      </c>
      <c r="U118" s="9">
        <f>'# D'!AD117</f>
        <v>4.0969498805846008E-2</v>
      </c>
      <c r="W118" s="12">
        <f>'T-TEST'!S117</f>
        <v>0.11654084730530634</v>
      </c>
      <c r="X118" s="12">
        <f>'T-TEST'!T117</f>
        <v>0.13151300822339881</v>
      </c>
      <c r="Y118" s="12">
        <f>'T-TEST'!U117</f>
        <v>0.20407141880147886</v>
      </c>
      <c r="Z118" s="12">
        <f>'T-TEST'!V117</f>
        <v>0.51536913291289788</v>
      </c>
      <c r="AB118" s="6" t="str">
        <f t="shared" si="16"/>
        <v>N</v>
      </c>
      <c r="AC118" s="6" t="str">
        <f t="shared" si="17"/>
        <v>N</v>
      </c>
      <c r="AD118" s="6" t="str">
        <f t="shared" si="18"/>
        <v>N</v>
      </c>
      <c r="AE118" s="6" t="str">
        <f t="shared" si="19"/>
        <v>N</v>
      </c>
    </row>
    <row r="119" spans="1:31" x14ac:dyDescent="0.25">
      <c r="A119" s="13" t="str">
        <f>'Raw Data'!A118</f>
        <v>Apo_lipin</v>
      </c>
      <c r="B119" s="13">
        <f>'Raw Data'!B118</f>
        <v>724</v>
      </c>
      <c r="C119" s="13">
        <f>'Raw Data'!C118</f>
        <v>730</v>
      </c>
      <c r="D119" s="13" t="str">
        <f>'Raw Data'!D118</f>
        <v>SARAIGM</v>
      </c>
      <c r="E119" s="2">
        <f>'% D'!W118</f>
        <v>3.9980000000000118</v>
      </c>
      <c r="F119" s="9">
        <f>'% D'!X118</f>
        <v>1.2017623555379222</v>
      </c>
      <c r="G119" s="2">
        <f>'% D'!Y118</f>
        <v>0.62333333333333485</v>
      </c>
      <c r="H119" s="9">
        <f>'% D'!Z118</f>
        <v>2.3244242425041497</v>
      </c>
      <c r="I119" s="2">
        <f>'% D'!AA118</f>
        <v>1.6045000000000016</v>
      </c>
      <c r="J119" s="9">
        <f>'% D'!AB118</f>
        <v>0.86620580695351679</v>
      </c>
      <c r="K119" s="2">
        <f>'% D'!AC118</f>
        <v>9.5666666666659239E-2</v>
      </c>
      <c r="L119" s="9">
        <f>'% D'!AD118</f>
        <v>0.98587258357080931</v>
      </c>
      <c r="N119" s="2">
        <f>'# D'!W118</f>
        <v>0.20033333333333303</v>
      </c>
      <c r="O119" s="9">
        <f>'# D'!X118</f>
        <v>6.0116915677194634E-2</v>
      </c>
      <c r="P119" s="2">
        <f>'# D'!Y118</f>
        <v>3.1666666666666732E-2</v>
      </c>
      <c r="Q119" s="9">
        <f>'# D'!Z118</f>
        <v>0.11659517951693357</v>
      </c>
      <c r="R119" s="2">
        <f>'# D'!AA118</f>
        <v>8.0000000000000071E-2</v>
      </c>
      <c r="S119" s="9">
        <f>'# D'!AB118</f>
        <v>4.3840620433566138E-2</v>
      </c>
      <c r="T119" s="2">
        <f>'# D'!AC118</f>
        <v>4.6666666666670409E-3</v>
      </c>
      <c r="U119" s="9">
        <f>'# D'!AD118</f>
        <v>4.9464307557570655E-2</v>
      </c>
      <c r="W119" s="12">
        <f>'T-TEST'!S118</f>
        <v>2.4859177790810625E-3</v>
      </c>
      <c r="X119" s="12">
        <f>'T-TEST'!T118</f>
        <v>0.54278016992853917</v>
      </c>
      <c r="Y119" s="12">
        <f>'T-TEST'!U118</f>
        <v>8.940223213113882E-2</v>
      </c>
      <c r="Z119" s="12">
        <f>'T-TEST'!V118</f>
        <v>0.86697666410426055</v>
      </c>
      <c r="AB119" s="6" t="str">
        <f t="shared" si="16"/>
        <v>N</v>
      </c>
      <c r="AC119" s="6" t="str">
        <f t="shared" si="17"/>
        <v>N</v>
      </c>
      <c r="AD119" s="6" t="str">
        <f t="shared" si="18"/>
        <v>N</v>
      </c>
      <c r="AE119" s="6" t="str">
        <f t="shared" si="19"/>
        <v>N</v>
      </c>
    </row>
    <row r="120" spans="1:31" x14ac:dyDescent="0.25">
      <c r="A120" s="13" t="str">
        <f>'Raw Data'!A119</f>
        <v>Apo_lipin</v>
      </c>
      <c r="B120" s="13">
        <f>'Raw Data'!B119</f>
        <v>724</v>
      </c>
      <c r="C120" s="13">
        <f>'Raw Data'!C119</f>
        <v>732</v>
      </c>
      <c r="D120" s="13" t="str">
        <f>'Raw Data'!D119</f>
        <v>SARAIGMAD</v>
      </c>
      <c r="E120" s="2">
        <f>'% D'!W119</f>
        <v>6.4060000000000059</v>
      </c>
      <c r="F120" s="9">
        <f>'% D'!X119</f>
        <v>1.2084770757895837</v>
      </c>
      <c r="G120" s="2">
        <f>'% D'!Y119</f>
        <v>2.5210000000000008</v>
      </c>
      <c r="H120" s="9">
        <f>'% D'!Z119</f>
        <v>2.4715247134578671</v>
      </c>
      <c r="I120" s="2">
        <f>'% D'!AA119</f>
        <v>5.8575000000000017</v>
      </c>
      <c r="J120" s="9">
        <f>'% D'!AB119</f>
        <v>1.8504984463651928</v>
      </c>
      <c r="K120" s="2">
        <f>'% D'!AC119</f>
        <v>0.21966666666666868</v>
      </c>
      <c r="L120" s="9">
        <f>'% D'!AD119</f>
        <v>2.4190293591599961</v>
      </c>
      <c r="N120" s="2">
        <f>'# D'!W119</f>
        <v>0.44866666666666655</v>
      </c>
      <c r="O120" s="9">
        <f>'# D'!X119</f>
        <v>8.4719050827940096E-2</v>
      </c>
      <c r="P120" s="2">
        <f>'# D'!Y119</f>
        <v>0.17633333333333301</v>
      </c>
      <c r="Q120" s="9">
        <f>'# D'!Z119</f>
        <v>0.17286233599637946</v>
      </c>
      <c r="R120" s="2">
        <f>'# D'!AA119</f>
        <v>0.40950000000000042</v>
      </c>
      <c r="S120" s="9">
        <f>'# D'!AB119</f>
        <v>0.12940054095713871</v>
      </c>
      <c r="T120" s="2">
        <f>'# D'!AC119</f>
        <v>1.5333333333332533E-2</v>
      </c>
      <c r="U120" s="9">
        <f>'# D'!AD119</f>
        <v>0.16954662952014149</v>
      </c>
      <c r="W120" s="12">
        <f>'T-TEST'!S119</f>
        <v>2.091950686070759E-4</v>
      </c>
      <c r="X120" s="12">
        <f>'T-TEST'!T119</f>
        <v>8.6784183508671259E-2</v>
      </c>
      <c r="Y120" s="12">
        <f>'T-TEST'!U119</f>
        <v>2.2204043285015854E-2</v>
      </c>
      <c r="Z120" s="12">
        <f>'T-TEST'!V119</f>
        <v>0.84042274645909931</v>
      </c>
      <c r="AB120" s="6" t="str">
        <f t="shared" si="16"/>
        <v>S</v>
      </c>
      <c r="AC120" s="6" t="str">
        <f t="shared" si="17"/>
        <v>N</v>
      </c>
      <c r="AD120" s="6" t="str">
        <f t="shared" si="18"/>
        <v>N</v>
      </c>
      <c r="AE120" s="6" t="str">
        <f t="shared" si="19"/>
        <v>N</v>
      </c>
    </row>
    <row r="121" spans="1:31" x14ac:dyDescent="0.25">
      <c r="A121" s="13" t="str">
        <f>'Raw Data'!A120</f>
        <v>Apo_lipin</v>
      </c>
      <c r="B121" s="13">
        <f>'Raw Data'!B120</f>
        <v>726</v>
      </c>
      <c r="C121" s="13">
        <f>'Raw Data'!C120</f>
        <v>760</v>
      </c>
      <c r="D121" s="13" t="str">
        <f>'Raw Data'!D120</f>
        <v>RAIGMADMTRGYLHWVNERGTVLPQGPLLLSPSSL</v>
      </c>
      <c r="E121" s="2">
        <f>'% D'!W120</f>
        <v>3.2119999999999962</v>
      </c>
      <c r="F121" s="9">
        <f>'% D'!X120</f>
        <v>2.1723913704196094</v>
      </c>
      <c r="G121" s="2">
        <f>'% D'!Y120</f>
        <v>0.5626666666666722</v>
      </c>
      <c r="H121" s="9">
        <f>'% D'!Z120</f>
        <v>2.7184583442738655</v>
      </c>
      <c r="I121" s="2">
        <f>'% D'!AA120</f>
        <v>1.9154999999999944</v>
      </c>
      <c r="J121" s="9">
        <f>'% D'!AB120</f>
        <v>0.36274577874870256</v>
      </c>
      <c r="K121" s="2">
        <f>'% D'!AC120</f>
        <v>-0.65433333333333366</v>
      </c>
      <c r="L121" s="9">
        <f>'% D'!AD120</f>
        <v>1.0310767801457683</v>
      </c>
      <c r="N121" s="2">
        <f>'# D'!W120</f>
        <v>0.9636666666666649</v>
      </c>
      <c r="O121" s="9">
        <f>'# D'!X120</f>
        <v>0.65164035394739539</v>
      </c>
      <c r="P121" s="2">
        <f>'# D'!Y120</f>
        <v>0.16866666666666674</v>
      </c>
      <c r="Q121" s="9">
        <f>'# D'!Z120</f>
        <v>0.81540814423582186</v>
      </c>
      <c r="R121" s="2">
        <f>'# D'!AA120</f>
        <v>0.57450000000000045</v>
      </c>
      <c r="S121" s="9">
        <f>'# D'!AB120</f>
        <v>0.10960155108391316</v>
      </c>
      <c r="T121" s="2">
        <f>'# D'!AC120</f>
        <v>-0.19633333333333525</v>
      </c>
      <c r="U121" s="9">
        <f>'# D'!AD120</f>
        <v>0.30895259527551056</v>
      </c>
      <c r="W121" s="12">
        <f>'T-TEST'!S120</f>
        <v>4.1910876594309303E-2</v>
      </c>
      <c r="X121" s="12">
        <f>'T-TEST'!T120</f>
        <v>0.64439138962300713</v>
      </c>
      <c r="Y121" s="12">
        <f>'T-TEST'!U120</f>
        <v>4.4985489941167427E-3</v>
      </c>
      <c r="Z121" s="12">
        <f>'T-TEST'!V120</f>
        <v>0.26688652894399706</v>
      </c>
      <c r="AB121" s="6" t="str">
        <f t="shared" si="16"/>
        <v>N</v>
      </c>
      <c r="AC121" s="6" t="str">
        <f t="shared" si="17"/>
        <v>N</v>
      </c>
      <c r="AD121" s="6" t="str">
        <f t="shared" si="18"/>
        <v>N</v>
      </c>
      <c r="AE121" s="6" t="str">
        <f t="shared" si="19"/>
        <v>N</v>
      </c>
    </row>
    <row r="122" spans="1:31" x14ac:dyDescent="0.25">
      <c r="A122" s="13" t="str">
        <f>'Raw Data'!A121</f>
        <v>Apo_lipin</v>
      </c>
      <c r="B122" s="13">
        <f>'Raw Data'!B121</f>
        <v>730</v>
      </c>
      <c r="C122" s="13">
        <f>'Raw Data'!C121</f>
        <v>738</v>
      </c>
      <c r="D122" s="13" t="str">
        <f>'Raw Data'!D121</f>
        <v>MADMTRGYL</v>
      </c>
      <c r="E122" s="2">
        <f>'% D'!W121</f>
        <v>4.7543333333333351</v>
      </c>
      <c r="F122" s="9">
        <f>'% D'!X121</f>
        <v>0.6267320930802176</v>
      </c>
      <c r="G122" s="2">
        <f>'% D'!Y121</f>
        <v>0.65699999999998937</v>
      </c>
      <c r="H122" s="9">
        <f>'% D'!Z121</f>
        <v>2.3936565211618541</v>
      </c>
      <c r="I122" s="2">
        <f>'% D'!AA121</f>
        <v>-0.62350000000000705</v>
      </c>
      <c r="J122" s="9">
        <f>'% D'!AB121</f>
        <v>2.5448773054903819</v>
      </c>
      <c r="K122" s="2">
        <f>'% D'!AC121</f>
        <v>2.3489999999999966</v>
      </c>
      <c r="L122" s="9">
        <f>'% D'!AD121</f>
        <v>1.8222784348309817</v>
      </c>
      <c r="N122" s="2">
        <f>'# D'!W121</f>
        <v>0.33333333333333304</v>
      </c>
      <c r="O122" s="9">
        <f>'# D'!X121</f>
        <v>4.3884324387421569E-2</v>
      </c>
      <c r="P122" s="2">
        <f>'# D'!Y121</f>
        <v>4.5999999999999375E-2</v>
      </c>
      <c r="Q122" s="9">
        <f>'# D'!Z121</f>
        <v>0.16717954435216692</v>
      </c>
      <c r="R122" s="2">
        <f>'# D'!AA121</f>
        <v>-4.4000000000000483E-2</v>
      </c>
      <c r="S122" s="9">
        <f>'# D'!AB121</f>
        <v>0.17819090885901046</v>
      </c>
      <c r="T122" s="2">
        <f>'# D'!AC121</f>
        <v>0.16499999999999915</v>
      </c>
      <c r="U122" s="9">
        <f>'# D'!AD121</f>
        <v>0.12778946046833758</v>
      </c>
      <c r="W122" s="12">
        <f>'T-TEST'!S121</f>
        <v>1.7910442263964501E-4</v>
      </c>
      <c r="X122" s="12">
        <f>'T-TEST'!T121</f>
        <v>0.55038119342888459</v>
      </c>
      <c r="Y122" s="12">
        <f>'T-TEST'!U121</f>
        <v>0.72409745622399935</v>
      </c>
      <c r="Z122" s="12">
        <f>'T-TEST'!V121</f>
        <v>0.12655074050713463</v>
      </c>
      <c r="AB122" s="6" t="str">
        <f>IF(AND(ABS(E122)&gt;10,ABS(N122)&gt;=0.4,ABS(W122)&lt;=0.01),"B", IF(AND(ABS(E122)&gt;4, ABS(E122)&lt;10,ABS(N122)&gt;=0.4,ABS(W122)&lt;=0.01),"S","N"))</f>
        <v>N</v>
      </c>
      <c r="AC122" s="6" t="str">
        <f t="shared" si="17"/>
        <v>N</v>
      </c>
      <c r="AD122" s="6" t="str">
        <f t="shared" si="18"/>
        <v>N</v>
      </c>
      <c r="AE122" s="6" t="str">
        <f t="shared" si="19"/>
        <v>N</v>
      </c>
    </row>
    <row r="123" spans="1:31" x14ac:dyDescent="0.25">
      <c r="A123" s="13" t="str">
        <f>'Raw Data'!A122</f>
        <v>Apo_lipin</v>
      </c>
      <c r="B123" s="13">
        <f>'Raw Data'!B122</f>
        <v>731</v>
      </c>
      <c r="C123" s="13">
        <f>'Raw Data'!C122</f>
        <v>743</v>
      </c>
      <c r="D123" s="13" t="str">
        <f>'Raw Data'!D122</f>
        <v>ADMTRGYLHWVNE</v>
      </c>
      <c r="E123" s="2">
        <f>'% D'!W122</f>
        <v>4.2119999999999962</v>
      </c>
      <c r="F123" s="9">
        <f>'% D'!X122</f>
        <v>1.2969501750116361</v>
      </c>
      <c r="G123" s="2">
        <f>'% D'!Y122</f>
        <v>1.893333333333338</v>
      </c>
      <c r="H123" s="9">
        <f>'% D'!Z122</f>
        <v>1.6611664098654235</v>
      </c>
      <c r="I123" s="2">
        <f>'% D'!AA122</f>
        <v>0.56000000000000227</v>
      </c>
      <c r="J123" s="9">
        <f>'% D'!AB122</f>
        <v>1.3081475451951088</v>
      </c>
      <c r="K123" s="2">
        <f>'% D'!AC122</f>
        <v>0.52333333333333343</v>
      </c>
      <c r="L123" s="9">
        <f>'% D'!AD122</f>
        <v>1.4205209147327751</v>
      </c>
      <c r="N123" s="2">
        <f>'# D'!W122</f>
        <v>0.46333333333333293</v>
      </c>
      <c r="O123" s="9">
        <f>'# D'!X122</f>
        <v>0.14262623904202174</v>
      </c>
      <c r="P123" s="2">
        <f>'# D'!Y122</f>
        <v>0.20833333333333393</v>
      </c>
      <c r="Q123" s="9">
        <f>'# D'!Z122</f>
        <v>0.18275536315294996</v>
      </c>
      <c r="R123" s="2">
        <f>'# D'!AA122</f>
        <v>6.2000000000000277E-2</v>
      </c>
      <c r="S123" s="9">
        <f>'# D'!AB122</f>
        <v>0.14424978336205552</v>
      </c>
      <c r="T123" s="2">
        <f>'# D'!AC122</f>
        <v>5.7666666666667865E-2</v>
      </c>
      <c r="U123" s="9">
        <f>'# D'!AD122</f>
        <v>0.15601306705089174</v>
      </c>
      <c r="W123" s="12">
        <f>'T-TEST'!S122</f>
        <v>5.8382338092758173E-3</v>
      </c>
      <c r="X123" s="12">
        <f>'T-TEST'!T122</f>
        <v>5.5923417207391614E-2</v>
      </c>
      <c r="Y123" s="12">
        <f>'T-TEST'!U122</f>
        <v>0.3685785647295089</v>
      </c>
      <c r="Z123" s="12">
        <f>'T-TEST'!V122</f>
        <v>0.45207577306115909</v>
      </c>
      <c r="AB123" s="6" t="str">
        <f t="shared" si="16"/>
        <v>S</v>
      </c>
      <c r="AC123" s="6" t="str">
        <f t="shared" si="17"/>
        <v>N</v>
      </c>
      <c r="AD123" s="6" t="str">
        <f t="shared" si="18"/>
        <v>N</v>
      </c>
      <c r="AE123" s="6" t="str">
        <f t="shared" si="19"/>
        <v>N</v>
      </c>
    </row>
    <row r="124" spans="1:31" x14ac:dyDescent="0.25">
      <c r="A124" s="13" t="str">
        <f>'Raw Data'!A123</f>
        <v>Apo_lipin</v>
      </c>
      <c r="B124" s="13">
        <f>'Raw Data'!B123</f>
        <v>731</v>
      </c>
      <c r="C124" s="13">
        <f>'Raw Data'!C123</f>
        <v>754</v>
      </c>
      <c r="D124" s="13" t="str">
        <f>'Raw Data'!D123</f>
        <v>ADMTRGYLHWVNERGTVLPQGPLL</v>
      </c>
      <c r="E124" s="2">
        <f>'% D'!W123</f>
        <v>3.0466666666666669</v>
      </c>
      <c r="F124" s="9">
        <f>'% D'!X123</f>
        <v>1.9805540437262454</v>
      </c>
      <c r="G124" s="2">
        <f>'% D'!Y123</f>
        <v>1.4420000000000073</v>
      </c>
      <c r="H124" s="9">
        <f>'% D'!Z123</f>
        <v>1.4188612579461135</v>
      </c>
      <c r="I124" s="2">
        <f>'% D'!AA123</f>
        <v>1.7390000000000043</v>
      </c>
      <c r="J124" s="9">
        <f>'% D'!AB123</f>
        <v>1.4424978336205563</v>
      </c>
      <c r="K124" s="2">
        <f>'% D'!AC123</f>
        <v>-3.9333333333331666E-2</v>
      </c>
      <c r="L124" s="9">
        <f>'% D'!AD123</f>
        <v>0.8838114790806042</v>
      </c>
      <c r="N124" s="2">
        <f>'# D'!W123</f>
        <v>0.60933333333333373</v>
      </c>
      <c r="O124" s="9">
        <f>'# D'!X123</f>
        <v>0.39654141128458137</v>
      </c>
      <c r="P124" s="2">
        <f>'# D'!Y123</f>
        <v>0.28866666666666596</v>
      </c>
      <c r="Q124" s="9">
        <f>'# D'!Z123</f>
        <v>0.28358728858291404</v>
      </c>
      <c r="R124" s="2">
        <f>'# D'!AA123</f>
        <v>0.34750000000000014</v>
      </c>
      <c r="S124" s="9">
        <f>'# D'!AB123</f>
        <v>0.28779245994292485</v>
      </c>
      <c r="T124" s="2">
        <f>'# D'!AC123</f>
        <v>-7.6666666666653782E-3</v>
      </c>
      <c r="U124" s="9">
        <f>'# D'!AD123</f>
        <v>0.17725125061120575</v>
      </c>
      <c r="W124" s="12">
        <f>'T-TEST'!S123</f>
        <v>3.2440357110781644E-2</v>
      </c>
      <c r="X124" s="12">
        <f>'T-TEST'!T123</f>
        <v>0.1289178732456254</v>
      </c>
      <c r="Y124" s="12">
        <f>'T-TEST'!U123</f>
        <v>6.3573940507345134E-2</v>
      </c>
      <c r="Z124" s="12">
        <f>'T-TEST'!V123</f>
        <v>0.92073298238325307</v>
      </c>
      <c r="AB124" s="6" t="str">
        <f t="shared" si="16"/>
        <v>N</v>
      </c>
      <c r="AC124" s="6" t="str">
        <f t="shared" si="17"/>
        <v>N</v>
      </c>
      <c r="AD124" s="6" t="str">
        <f t="shared" si="18"/>
        <v>N</v>
      </c>
      <c r="AE124" s="6" t="str">
        <f t="shared" si="19"/>
        <v>N</v>
      </c>
    </row>
    <row r="125" spans="1:31" x14ac:dyDescent="0.25">
      <c r="A125" s="13" t="str">
        <f>'Raw Data'!A124</f>
        <v>Apo_lipin</v>
      </c>
      <c r="B125" s="13">
        <f>'Raw Data'!B124</f>
        <v>731</v>
      </c>
      <c r="C125" s="13">
        <f>'Raw Data'!C124</f>
        <v>760</v>
      </c>
      <c r="D125" s="13" t="str">
        <f>'Raw Data'!D124</f>
        <v>ADMTRGYLHWVNERGTVLPQGPLLLSPSSL</v>
      </c>
      <c r="E125" s="2">
        <f>'% D'!W124</f>
        <v>2.668333333333333</v>
      </c>
      <c r="F125" s="9">
        <f>'% D'!X124</f>
        <v>1.8632244170627574</v>
      </c>
      <c r="G125" s="2">
        <f>'% D'!Y124</f>
        <v>1.2859999999999943</v>
      </c>
      <c r="H125" s="9">
        <f>'% D'!Z124</f>
        <v>1.5839012508681654</v>
      </c>
      <c r="I125" s="2">
        <f>'% D'!AA124</f>
        <v>1.6344999999999956</v>
      </c>
      <c r="J125" s="9">
        <f>'% D'!AB124</f>
        <v>1.0571246378738868</v>
      </c>
      <c r="K125" s="2">
        <f>'% D'!AC124</f>
        <v>-0.1460000000000079</v>
      </c>
      <c r="L125" s="9">
        <f>'% D'!AD124</f>
        <v>1.0956320968659581</v>
      </c>
      <c r="N125" s="2">
        <f>'# D'!W124</f>
        <v>0.66733333333333356</v>
      </c>
      <c r="O125" s="9">
        <f>'# D'!X124</f>
        <v>0.46528071410959443</v>
      </c>
      <c r="P125" s="2">
        <f>'# D'!Y124</f>
        <v>0.32133333333333525</v>
      </c>
      <c r="Q125" s="9">
        <f>'# D'!Z124</f>
        <v>0.39569536335515093</v>
      </c>
      <c r="R125" s="2">
        <f>'# D'!AA124</f>
        <v>0.40899999999999892</v>
      </c>
      <c r="S125" s="9">
        <f>'# D'!AB124</f>
        <v>0.26445793616376917</v>
      </c>
      <c r="T125" s="2">
        <f>'# D'!AC124</f>
        <v>-3.6666666666668846E-2</v>
      </c>
      <c r="U125" s="9">
        <f>'# D'!AD124</f>
        <v>0.27327915707789874</v>
      </c>
      <c r="W125" s="12">
        <f>'T-TEST'!S124</f>
        <v>5.9615180534817687E-2</v>
      </c>
      <c r="X125" s="12">
        <f>'T-TEST'!T124</f>
        <v>0.20099535647846256</v>
      </c>
      <c r="Y125" s="12">
        <f>'T-TEST'!U124</f>
        <v>6.8467252887476418E-2</v>
      </c>
      <c r="Z125" s="12">
        <f>'T-TEST'!V124</f>
        <v>0.7921393586800326</v>
      </c>
      <c r="AB125" s="6" t="str">
        <f t="shared" si="16"/>
        <v>N</v>
      </c>
      <c r="AC125" s="6" t="str">
        <f t="shared" si="17"/>
        <v>N</v>
      </c>
      <c r="AD125" s="6" t="str">
        <f t="shared" si="18"/>
        <v>N</v>
      </c>
      <c r="AE125" s="6" t="str">
        <f t="shared" si="19"/>
        <v>N</v>
      </c>
    </row>
    <row r="126" spans="1:31" x14ac:dyDescent="0.25">
      <c r="A126" s="13" t="str">
        <f>'Raw Data'!A125</f>
        <v>Apo_lipin</v>
      </c>
      <c r="B126" s="13">
        <f>'Raw Data'!B125</f>
        <v>733</v>
      </c>
      <c r="C126" s="13">
        <f>'Raw Data'!C125</f>
        <v>754</v>
      </c>
      <c r="D126" s="13" t="str">
        <f>'Raw Data'!D125</f>
        <v>MTRGYLHWVNERGTVLPQGPLL</v>
      </c>
      <c r="E126" s="2">
        <f>'% D'!W125</f>
        <v>2.8973333333333358</v>
      </c>
      <c r="F126" s="9">
        <f>'% D'!X125</f>
        <v>2.4035747083805985</v>
      </c>
      <c r="G126" s="2">
        <f>'% D'!Y125</f>
        <v>1.1436666666666753</v>
      </c>
      <c r="H126" s="9">
        <f>'% D'!Z125</f>
        <v>1.3108482198333107</v>
      </c>
      <c r="I126" s="2">
        <f>'% D'!AA125</f>
        <v>0.33749999999999858</v>
      </c>
      <c r="J126" s="9">
        <f>'% D'!AB125</f>
        <v>1.2664282451051094</v>
      </c>
      <c r="K126" s="2">
        <f>'% D'!AC125</f>
        <v>-0.42133333333332956</v>
      </c>
      <c r="L126" s="9">
        <f>'% D'!AD125</f>
        <v>1.2442817707038127</v>
      </c>
      <c r="N126" s="2">
        <f>'# D'!W125</f>
        <v>0.52166666666666739</v>
      </c>
      <c r="O126" s="9">
        <f>'# D'!X125</f>
        <v>0.43222372139717646</v>
      </c>
      <c r="P126" s="2">
        <f>'# D'!Y125</f>
        <v>0.20633333333333503</v>
      </c>
      <c r="Q126" s="9">
        <f>'# D'!Z125</f>
        <v>0.23563554554732938</v>
      </c>
      <c r="R126" s="2">
        <f>'# D'!AA125</f>
        <v>6.100000000000172E-2</v>
      </c>
      <c r="S126" s="9">
        <f>'# D'!AB125</f>
        <v>0.22768838354206899</v>
      </c>
      <c r="T126" s="2">
        <f>'# D'!AC125</f>
        <v>-7.5666666666666771E-2</v>
      </c>
      <c r="U126" s="9">
        <f>'# D'!AD125</f>
        <v>0.22359052902006696</v>
      </c>
      <c r="W126" s="12">
        <f>'T-TEST'!S125</f>
        <v>4.8172352850295141E-2</v>
      </c>
      <c r="X126" s="12">
        <f>'T-TEST'!T125</f>
        <v>0.22416591508932521</v>
      </c>
      <c r="Y126" s="12">
        <f>'T-TEST'!U125</f>
        <v>0.48431216147043632</v>
      </c>
      <c r="Z126" s="12">
        <f>'T-TEST'!V125</f>
        <v>0.45496986307391935</v>
      </c>
      <c r="AB126" s="6" t="str">
        <f t="shared" si="16"/>
        <v>N</v>
      </c>
      <c r="AC126" s="6" t="str">
        <f t="shared" si="17"/>
        <v>N</v>
      </c>
      <c r="AD126" s="6" t="str">
        <f t="shared" si="18"/>
        <v>N</v>
      </c>
      <c r="AE126" s="6" t="str">
        <f t="shared" si="19"/>
        <v>N</v>
      </c>
    </row>
    <row r="127" spans="1:31" x14ac:dyDescent="0.25">
      <c r="A127" s="13" t="str">
        <f>'Raw Data'!A126</f>
        <v>Apo_lipin</v>
      </c>
      <c r="B127" s="13">
        <f>'Raw Data'!B126</f>
        <v>733</v>
      </c>
      <c r="C127" s="13">
        <f>'Raw Data'!C126</f>
        <v>760</v>
      </c>
      <c r="D127" s="13" t="str">
        <f>'Raw Data'!D126</f>
        <v>MTRGYLHWVNERGTVLPQGPLLLSPSSL</v>
      </c>
      <c r="E127" s="2">
        <f>'% D'!W126</f>
        <v>2.7726666666666659</v>
      </c>
      <c r="F127" s="9">
        <f>'% D'!X126</f>
        <v>2.5442256002920258</v>
      </c>
      <c r="G127" s="2">
        <f>'% D'!Y126</f>
        <v>0.44700000000000273</v>
      </c>
      <c r="H127" s="9">
        <f>'% D'!Z126</f>
        <v>1.1553780784186092</v>
      </c>
      <c r="I127" s="2">
        <f>'% D'!AA126</f>
        <v>2.4565000000000055</v>
      </c>
      <c r="J127" s="9">
        <f>'% D'!AB126</f>
        <v>2.9677271606399369</v>
      </c>
      <c r="K127" s="2">
        <f>'% D'!AC126</f>
        <v>-0.22999999999998977</v>
      </c>
      <c r="L127" s="9">
        <f>'% D'!AD126</f>
        <v>1.9158013166275722</v>
      </c>
      <c r="N127" s="2">
        <f>'# D'!W126</f>
        <v>0.63766666666666616</v>
      </c>
      <c r="O127" s="9">
        <f>'# D'!X126</f>
        <v>0.58523782201774566</v>
      </c>
      <c r="P127" s="2">
        <f>'# D'!Y126</f>
        <v>0.10299999999999976</v>
      </c>
      <c r="Q127" s="9">
        <f>'# D'!Z126</f>
        <v>0.26554977810744085</v>
      </c>
      <c r="R127" s="2">
        <f>'# D'!AA126</f>
        <v>0.5649999999999995</v>
      </c>
      <c r="S127" s="9">
        <f>'# D'!AB126</f>
        <v>0.68306515062620576</v>
      </c>
      <c r="T127" s="2">
        <f>'# D'!AC126</f>
        <v>-5.3333333333331012E-2</v>
      </c>
      <c r="U127" s="9">
        <f>'# D'!AD126</f>
        <v>0.44070504656443366</v>
      </c>
      <c r="W127" s="12">
        <f>'T-TEST'!S126</f>
        <v>8.3396092941489586E-2</v>
      </c>
      <c r="X127" s="12">
        <f>'T-TEST'!T126</f>
        <v>0.49913741324777378</v>
      </c>
      <c r="Y127" s="12">
        <f>'T-TEST'!U126</f>
        <v>0.29547088975235353</v>
      </c>
      <c r="Z127" s="12">
        <f>'T-TEST'!V126</f>
        <v>0.79153877377146709</v>
      </c>
      <c r="AB127" s="6" t="str">
        <f t="shared" si="16"/>
        <v>N</v>
      </c>
      <c r="AC127" s="6" t="str">
        <f t="shared" si="17"/>
        <v>N</v>
      </c>
      <c r="AD127" s="6" t="str">
        <f t="shared" si="18"/>
        <v>N</v>
      </c>
      <c r="AE127" s="6" t="str">
        <f t="shared" si="19"/>
        <v>N</v>
      </c>
    </row>
    <row r="128" spans="1:31" x14ac:dyDescent="0.25">
      <c r="A128" s="13" t="str">
        <f>'Raw Data'!A127</f>
        <v>Apo_lipin</v>
      </c>
      <c r="B128" s="13">
        <f>'Raw Data'!B127</f>
        <v>734</v>
      </c>
      <c r="C128" s="13">
        <f>'Raw Data'!C127</f>
        <v>754</v>
      </c>
      <c r="D128" s="13" t="str">
        <f>'Raw Data'!D127</f>
        <v>TRGYLHWVNERGTVLPQGPLL</v>
      </c>
      <c r="E128" s="2">
        <f>'% D'!W127</f>
        <v>2.5796666666666681</v>
      </c>
      <c r="F128" s="9">
        <f>'% D'!X127</f>
        <v>2.4643622864749744</v>
      </c>
      <c r="G128" s="2">
        <f>'% D'!Y127</f>
        <v>0.67466666666665986</v>
      </c>
      <c r="H128" s="9">
        <f>'% D'!Z127</f>
        <v>1.8718742698513338</v>
      </c>
      <c r="I128" s="2">
        <f>'% D'!AA127</f>
        <v>-0.49549999999999983</v>
      </c>
      <c r="J128" s="9">
        <f>'% D'!AB127</f>
        <v>1.5535135982668469</v>
      </c>
      <c r="K128" s="2">
        <f>'% D'!AC127</f>
        <v>-0.19566666666667487</v>
      </c>
      <c r="L128" s="9">
        <f>'% D'!AD127</f>
        <v>1.5435648827150472</v>
      </c>
      <c r="N128" s="2">
        <f>'# D'!W127</f>
        <v>0.43866666666666632</v>
      </c>
      <c r="O128" s="9">
        <f>'# D'!X127</f>
        <v>0.41942879529752169</v>
      </c>
      <c r="P128" s="2">
        <f>'# D'!Y127</f>
        <v>0.11500000000000021</v>
      </c>
      <c r="Q128" s="9">
        <f>'# D'!Z127</f>
        <v>0.31764949845047741</v>
      </c>
      <c r="R128" s="2">
        <f>'# D'!AA127</f>
        <v>-8.4499999999999353E-2</v>
      </c>
      <c r="S128" s="9">
        <f>'# D'!AB127</f>
        <v>0.2637508293825811</v>
      </c>
      <c r="T128" s="2">
        <f>'# D'!AC127</f>
        <v>-3.3666666666666956E-2</v>
      </c>
      <c r="U128" s="9">
        <f>'# D'!AD127</f>
        <v>0.26225923785148963</v>
      </c>
      <c r="W128" s="12">
        <f>'T-TEST'!S127</f>
        <v>6.4533961925494057E-2</v>
      </c>
      <c r="X128" s="12">
        <f>'T-TEST'!T127</f>
        <v>0.47577318362633542</v>
      </c>
      <c r="Y128" s="12">
        <f>'T-TEST'!U127</f>
        <v>0.72349806514627857</v>
      </c>
      <c r="Z128" s="12">
        <f>'T-TEST'!V127</f>
        <v>0.79345299048617846</v>
      </c>
      <c r="AB128" s="6" t="str">
        <f t="shared" si="16"/>
        <v>N</v>
      </c>
      <c r="AC128" s="6" t="str">
        <f t="shared" si="17"/>
        <v>N</v>
      </c>
      <c r="AD128" s="6" t="str">
        <f t="shared" si="18"/>
        <v>N</v>
      </c>
      <c r="AE128" s="6" t="str">
        <f t="shared" si="19"/>
        <v>N</v>
      </c>
    </row>
    <row r="129" spans="1:31" x14ac:dyDescent="0.25">
      <c r="A129" s="13" t="str">
        <f>'Raw Data'!A128</f>
        <v>Apo_lipin</v>
      </c>
      <c r="B129" s="13">
        <f>'Raw Data'!B128</f>
        <v>734</v>
      </c>
      <c r="C129" s="13">
        <f>'Raw Data'!C128</f>
        <v>760</v>
      </c>
      <c r="D129" s="13" t="str">
        <f>'Raw Data'!D128</f>
        <v>TRGYLHWVNERGTVLPQGPLLLSPSSL</v>
      </c>
      <c r="E129" s="2">
        <f>'% D'!W128</f>
        <v>2.1300000000000026</v>
      </c>
      <c r="F129" s="9">
        <f>'% D'!X128</f>
        <v>1.9930633025776494</v>
      </c>
      <c r="G129" s="2">
        <f>'% D'!Y128</f>
        <v>0.8230000000000075</v>
      </c>
      <c r="H129" s="9">
        <f>'% D'!Z128</f>
        <v>1.5270215941689564</v>
      </c>
      <c r="I129" s="2">
        <f>'% D'!AA128</f>
        <v>1.2550000000000026</v>
      </c>
      <c r="J129" s="9">
        <f>'% D'!AB128</f>
        <v>2.2853691167949211</v>
      </c>
      <c r="K129" s="2">
        <f>'% D'!AC128</f>
        <v>-0.25600000000000733</v>
      </c>
      <c r="L129" s="9">
        <f>'% D'!AD128</f>
        <v>1.556235493711611</v>
      </c>
      <c r="N129" s="2">
        <f>'# D'!W128</f>
        <v>0.46833333333333371</v>
      </c>
      <c r="O129" s="9">
        <f>'# D'!X128</f>
        <v>0.43891667251747291</v>
      </c>
      <c r="P129" s="2">
        <f>'# D'!Y128</f>
        <v>0.18133333333333468</v>
      </c>
      <c r="Q129" s="9">
        <f>'# D'!Z128</f>
        <v>0.33571485909366883</v>
      </c>
      <c r="R129" s="2">
        <f>'# D'!AA128</f>
        <v>0.27649999999999864</v>
      </c>
      <c r="S129" s="9">
        <f>'# D'!AB128</f>
        <v>0.50275292142363548</v>
      </c>
      <c r="T129" s="2">
        <f>'# D'!AC128</f>
        <v>-5.6000000000000938E-2</v>
      </c>
      <c r="U129" s="9">
        <f>'# D'!AD128</f>
        <v>0.34195144757545087</v>
      </c>
      <c r="W129" s="12">
        <f>'T-TEST'!S128</f>
        <v>7.8575845069368974E-2</v>
      </c>
      <c r="X129" s="12">
        <f>'T-TEST'!T128</f>
        <v>0.36802530306152009</v>
      </c>
      <c r="Y129" s="12">
        <f>'T-TEST'!U128</f>
        <v>0.52576587851877477</v>
      </c>
      <c r="Z129" s="12">
        <f>'T-TEST'!V128</f>
        <v>0.70888474502377175</v>
      </c>
      <c r="AB129" s="6" t="str">
        <f t="shared" si="16"/>
        <v>N</v>
      </c>
      <c r="AC129" s="6" t="str">
        <f t="shared" si="17"/>
        <v>N</v>
      </c>
      <c r="AD129" s="6" t="str">
        <f t="shared" si="18"/>
        <v>N</v>
      </c>
      <c r="AE129" s="6" t="str">
        <f t="shared" si="19"/>
        <v>N</v>
      </c>
    </row>
    <row r="130" spans="1:31" x14ac:dyDescent="0.25">
      <c r="A130" s="13" t="str">
        <f>'Raw Data'!A129</f>
        <v>Apo_lipin</v>
      </c>
      <c r="B130" s="13">
        <f>'Raw Data'!B129</f>
        <v>739</v>
      </c>
      <c r="C130" s="13">
        <f>'Raw Data'!C129</f>
        <v>754</v>
      </c>
      <c r="D130" s="13" t="str">
        <f>'Raw Data'!D129</f>
        <v>HWVNERGTVLPQGPLL</v>
      </c>
      <c r="E130" s="2">
        <f>'% D'!W129</f>
        <v>2.4050000000000011</v>
      </c>
      <c r="F130" s="9">
        <f>'% D'!X129</f>
        <v>1.7134900123272501</v>
      </c>
      <c r="G130" s="2">
        <f>'% D'!Y129</f>
        <v>0.9789999999999992</v>
      </c>
      <c r="H130" s="9">
        <f>'% D'!Z129</f>
        <v>1.0613460114247748</v>
      </c>
      <c r="I130" s="2">
        <f>'% D'!AA129</f>
        <v>0.42650000000000432</v>
      </c>
      <c r="J130" s="9">
        <f>'% D'!AB129</f>
        <v>1.5407856762054835</v>
      </c>
      <c r="K130" s="2">
        <f>'% D'!AC129</f>
        <v>-0.17633333333333212</v>
      </c>
      <c r="L130" s="9">
        <f>'% D'!AD129</f>
        <v>0.91128528135888776</v>
      </c>
      <c r="N130" s="2">
        <f>'# D'!W129</f>
        <v>0.28866666666666685</v>
      </c>
      <c r="O130" s="9">
        <f>'# D'!X129</f>
        <v>0.20518689988321115</v>
      </c>
      <c r="P130" s="2">
        <f>'# D'!Y129</f>
        <v>0.11699999999999999</v>
      </c>
      <c r="Q130" s="9">
        <f>'# D'!Z129</f>
        <v>0.12744961963199813</v>
      </c>
      <c r="R130" s="2">
        <f>'# D'!AA129</f>
        <v>5.1000000000000156E-2</v>
      </c>
      <c r="S130" s="9">
        <f>'# D'!AB129</f>
        <v>0.18526197667087513</v>
      </c>
      <c r="T130" s="2">
        <f>'# D'!AC129</f>
        <v>-2.0666666666667055E-2</v>
      </c>
      <c r="U130" s="9">
        <f>'# D'!AD129</f>
        <v>0.10902137354629507</v>
      </c>
      <c r="W130" s="12">
        <f>'T-TEST'!S129</f>
        <v>3.879759265159434E-2</v>
      </c>
      <c r="X130" s="12">
        <f>'T-TEST'!T129</f>
        <v>0.21651410404704935</v>
      </c>
      <c r="Y130" s="12">
        <f>'T-TEST'!U129</f>
        <v>0.57128926645641576</v>
      </c>
      <c r="Z130" s="12">
        <f>'T-TEST'!V129</f>
        <v>0.66686025220239498</v>
      </c>
      <c r="AB130" s="6" t="str">
        <f t="shared" si="16"/>
        <v>N</v>
      </c>
      <c r="AC130" s="6" t="str">
        <f t="shared" si="17"/>
        <v>N</v>
      </c>
      <c r="AD130" s="6" t="str">
        <f t="shared" si="18"/>
        <v>N</v>
      </c>
      <c r="AE130" s="6" t="str">
        <f t="shared" si="19"/>
        <v>N</v>
      </c>
    </row>
    <row r="131" spans="1:31" x14ac:dyDescent="0.25">
      <c r="A131" s="13" t="str">
        <f>'Raw Data'!A130</f>
        <v>Apo_lipin</v>
      </c>
      <c r="B131" s="13">
        <f>'Raw Data'!B130</f>
        <v>739</v>
      </c>
      <c r="C131" s="13">
        <f>'Raw Data'!C130</f>
        <v>760</v>
      </c>
      <c r="D131" s="13" t="str">
        <f>'Raw Data'!D130</f>
        <v>HWVNERGTVLPQGPLLLSPSSL</v>
      </c>
      <c r="E131" s="2">
        <f>'% D'!W130</f>
        <v>1.7040000000000006</v>
      </c>
      <c r="F131" s="9">
        <f>'% D'!X130</f>
        <v>2.0636034225568745</v>
      </c>
      <c r="G131" s="2">
        <f>'% D'!Y130</f>
        <v>0.63400000000000034</v>
      </c>
      <c r="H131" s="9">
        <f>'% D'!Z130</f>
        <v>1.6110425906545576</v>
      </c>
      <c r="I131" s="2">
        <f>'% D'!AA130</f>
        <v>1.0035000000000025</v>
      </c>
      <c r="J131" s="9">
        <f>'% D'!AB130</f>
        <v>1.338553136786135</v>
      </c>
      <c r="K131" s="2">
        <f>'% D'!AC130</f>
        <v>-0.38866666666666561</v>
      </c>
      <c r="L131" s="9">
        <f>'% D'!AD130</f>
        <v>1.4302711829364791</v>
      </c>
      <c r="N131" s="2">
        <f>'# D'!W130</f>
        <v>0.28999999999999915</v>
      </c>
      <c r="O131" s="9">
        <f>'# D'!X130</f>
        <v>0.35072621606607912</v>
      </c>
      <c r="P131" s="2">
        <f>'# D'!Y130</f>
        <v>0.1076666666666668</v>
      </c>
      <c r="Q131" s="9">
        <f>'# D'!Z130</f>
        <v>0.2733971002427476</v>
      </c>
      <c r="R131" s="2">
        <f>'# D'!AA130</f>
        <v>0.17099999999999937</v>
      </c>
      <c r="S131" s="9">
        <f>'# D'!AB130</f>
        <v>0.22768838354206772</v>
      </c>
      <c r="T131" s="2">
        <f>'# D'!AC130</f>
        <v>-6.5999999999998948E-2</v>
      </c>
      <c r="U131" s="9">
        <f>'# D'!AD130</f>
        <v>0.24323779663337586</v>
      </c>
      <c r="W131" s="12">
        <f>'T-TEST'!S130</f>
        <v>0.12972015623446856</v>
      </c>
      <c r="X131" s="12">
        <f>'T-TEST'!T130</f>
        <v>0.49438551825417154</v>
      </c>
      <c r="Y131" s="12">
        <f>'T-TEST'!U130</f>
        <v>0.32040080113552738</v>
      </c>
      <c r="Z131" s="12">
        <f>'T-TEST'!V130</f>
        <v>0.56246683088663485</v>
      </c>
      <c r="AB131" s="6" t="str">
        <f t="shared" si="16"/>
        <v>N</v>
      </c>
      <c r="AC131" s="6" t="str">
        <f t="shared" si="17"/>
        <v>N</v>
      </c>
      <c r="AD131" s="6" t="str">
        <f t="shared" si="18"/>
        <v>N</v>
      </c>
      <c r="AE131" s="6" t="str">
        <f t="shared" si="19"/>
        <v>N</v>
      </c>
    </row>
    <row r="132" spans="1:31" x14ac:dyDescent="0.25">
      <c r="A132" s="13" t="str">
        <f>'Raw Data'!A131</f>
        <v>Apo_lipin</v>
      </c>
      <c r="B132" s="13">
        <f>'Raw Data'!B131</f>
        <v>744</v>
      </c>
      <c r="C132" s="13">
        <f>'Raw Data'!C131</f>
        <v>760</v>
      </c>
      <c r="D132" s="13" t="str">
        <f>'Raw Data'!D131</f>
        <v>RGTVLPQGPLLLSPSSL</v>
      </c>
      <c r="E132" s="2">
        <f>'% D'!W131</f>
        <v>2.5136666666666656</v>
      </c>
      <c r="F132" s="9">
        <f>'% D'!X131</f>
        <v>1.2227899200518353</v>
      </c>
      <c r="G132" s="2">
        <f>'% D'!Y131</f>
        <v>1.0776666666666586</v>
      </c>
      <c r="H132" s="9">
        <f>'% D'!Z131</f>
        <v>0.20208061443826336</v>
      </c>
      <c r="I132" s="2">
        <f>'% D'!AA131</f>
        <v>0.58249999999999602</v>
      </c>
      <c r="J132" s="9">
        <f>'% D'!AB131</f>
        <v>0.32314779900225271</v>
      </c>
      <c r="K132" s="2">
        <f>'% D'!AC131</f>
        <v>-0.58633333333332871</v>
      </c>
      <c r="L132" s="9">
        <f>'% D'!AD131</f>
        <v>0.92820953425976493</v>
      </c>
      <c r="N132" s="2">
        <f>'# D'!W131</f>
        <v>0.30166666666666586</v>
      </c>
      <c r="O132" s="9">
        <f>'# D'!X131</f>
        <v>0.14705745833281256</v>
      </c>
      <c r="P132" s="2">
        <f>'# D'!Y131</f>
        <v>0.12900000000000045</v>
      </c>
      <c r="Q132" s="9">
        <f>'# D'!Z131</f>
        <v>2.423007334224269E-2</v>
      </c>
      <c r="R132" s="2">
        <f>'# D'!AA131</f>
        <v>6.9500000000000561E-2</v>
      </c>
      <c r="S132" s="9">
        <f>'# D'!AB131</f>
        <v>3.8890872965260545E-2</v>
      </c>
      <c r="T132" s="2">
        <f>'# D'!AC131</f>
        <v>-7.0333333333334025E-2</v>
      </c>
      <c r="U132" s="9">
        <f>'# D'!AD131</f>
        <v>0.11127935660284731</v>
      </c>
      <c r="W132" s="12">
        <f>'T-TEST'!S131</f>
        <v>1.847776597352823E-2</v>
      </c>
      <c r="X132" s="12">
        <f>'T-TEST'!T131</f>
        <v>4.2752760139701598E-4</v>
      </c>
      <c r="Y132" s="12">
        <f>'T-TEST'!U131</f>
        <v>1.9874774735096013E-2</v>
      </c>
      <c r="Z132" s="12">
        <f>'T-TEST'!V131</f>
        <v>0.30669588359144828</v>
      </c>
      <c r="AB132" s="6" t="str">
        <f t="shared" si="16"/>
        <v>N</v>
      </c>
      <c r="AC132" s="6" t="str">
        <f t="shared" si="17"/>
        <v>N</v>
      </c>
      <c r="AD132" s="6" t="str">
        <f t="shared" si="18"/>
        <v>N</v>
      </c>
      <c r="AE132" s="6" t="str">
        <f t="shared" si="19"/>
        <v>N</v>
      </c>
    </row>
    <row r="133" spans="1:31" x14ac:dyDescent="0.25">
      <c r="A133" s="13" t="str">
        <f>'Raw Data'!A132</f>
        <v>Apo_lipin</v>
      </c>
      <c r="B133" s="13">
        <f>'Raw Data'!B132</f>
        <v>749</v>
      </c>
      <c r="C133" s="13">
        <f>'Raw Data'!C132</f>
        <v>760</v>
      </c>
      <c r="D133" s="13" t="str">
        <f>'Raw Data'!D132</f>
        <v>PQGPLLLSPSSL</v>
      </c>
      <c r="E133" s="2">
        <f>'% D'!W132</f>
        <v>0.86300000000000665</v>
      </c>
      <c r="F133" s="9">
        <f>'% D'!X132</f>
        <v>1.9673880094381382</v>
      </c>
      <c r="G133" s="2">
        <f>'% D'!Y132</f>
        <v>0.95866666666666589</v>
      </c>
      <c r="H133" s="9">
        <f>'% D'!Z132</f>
        <v>1.3153669236691625</v>
      </c>
      <c r="I133" s="2">
        <f>'% D'!AA132</f>
        <v>0.3300000000000054</v>
      </c>
      <c r="J133" s="9">
        <f>'% D'!AB132</f>
        <v>1.9600999974491087</v>
      </c>
      <c r="K133" s="2">
        <f>'% D'!AC132</f>
        <v>-1.8559999999999945</v>
      </c>
      <c r="L133" s="9">
        <f>'% D'!AD132</f>
        <v>2.0449268754098222</v>
      </c>
      <c r="N133" s="2">
        <f>'# D'!W132</f>
        <v>6.899999999999995E-2</v>
      </c>
      <c r="O133" s="9">
        <f>'# D'!X132</f>
        <v>0.15729206110914867</v>
      </c>
      <c r="P133" s="2">
        <f>'# D'!Y132</f>
        <v>7.6666666666667105E-2</v>
      </c>
      <c r="Q133" s="9">
        <f>'# D'!Z132</f>
        <v>0.10560007620238113</v>
      </c>
      <c r="R133" s="2">
        <f>'# D'!AA132</f>
        <v>2.6499999999999524E-2</v>
      </c>
      <c r="S133" s="9">
        <f>'# D'!AB132</f>
        <v>0.15768481220460062</v>
      </c>
      <c r="T133" s="2">
        <f>'# D'!AC132</f>
        <v>-0.14833333333333343</v>
      </c>
      <c r="U133" s="9">
        <f>'# D'!AD132</f>
        <v>0.16343789326497421</v>
      </c>
      <c r="W133" s="12">
        <f>'T-TEST'!S132</f>
        <v>0.36102158584020932</v>
      </c>
      <c r="X133" s="12">
        <f>'T-TEST'!T132</f>
        <v>0.15318575649049698</v>
      </c>
      <c r="Y133" s="12">
        <f>'T-TEST'!U132</f>
        <v>0.79880553992664649</v>
      </c>
      <c r="Z133" s="12">
        <f>'T-TEST'!V132</f>
        <v>9.0537722972115056E-2</v>
      </c>
      <c r="AB133" s="6" t="str">
        <f>IF(AND(ABS(E133)&gt;10,ABS(N133)&gt;=0.4,ABS(W133)&lt;=0.01),"B", IF(AND(ABS(E133)&gt;4, ABS(E133)&lt;10,ABS(N133)&gt;=0.4,ABS(W133)&lt;=0.01),"S","N"))</f>
        <v>N</v>
      </c>
      <c r="AC133" s="6" t="str">
        <f>IF(AND(ABS(G133)&gt;10,ABS(P133)&gt;=0.4,ABS(X133)&lt;=0.01),"B", IF(AND(ABS(G133)&gt;4, ABS(G133)&lt;10,ABS(P133)&gt;=0.4,ABS(X133)&lt;=0.01),"S","N"))</f>
        <v>N</v>
      </c>
      <c r="AD133" s="6" t="str">
        <f>IF(AND(ABS(I133)&gt;10,ABS(R133)&gt;=0.4,ABS(Y133)&lt;=0.01),"B", IF(AND(ABS(I133)&gt;4, ABS(I133)&lt;10,ABS(R133)&gt;=0.4,ABS(Y133)&lt;=0.01),"S","N"))</f>
        <v>N</v>
      </c>
      <c r="AE133" s="6" t="str">
        <f>IF(AND(ABS(K133)&gt;10,ABS(T133)&gt;=0.4,ABS(Z133)&lt;=0.01),"B", IF(AND(ABS(K133)&gt;4, ABS(K133)&lt;10,ABS(T133)&gt;=0.4,ABS(Z133)&lt;=0.01),"S","N"))</f>
        <v>N</v>
      </c>
    </row>
    <row r="134" spans="1:31" x14ac:dyDescent="0.25">
      <c r="A134" s="13" t="str">
        <f>'Raw Data'!A133</f>
        <v>Apo_lipin</v>
      </c>
      <c r="B134" s="13">
        <f>'Raw Data'!B133</f>
        <v>755</v>
      </c>
      <c r="C134" s="13">
        <f>'Raw Data'!C133</f>
        <v>760</v>
      </c>
      <c r="D134" s="13" t="str">
        <f>'Raw Data'!D133</f>
        <v>LSPSSL</v>
      </c>
      <c r="E134" s="2">
        <f>'% D'!W133</f>
        <v>2.1729999999999876</v>
      </c>
      <c r="F134" s="9">
        <f>'% D'!X133</f>
        <v>1.509752548001063</v>
      </c>
      <c r="G134" s="2">
        <f>'% D'!Y133</f>
        <v>1.3946666666666658</v>
      </c>
      <c r="H134" s="9">
        <f>'% D'!Z133</f>
        <v>3.0800891947796316</v>
      </c>
      <c r="I134" s="2">
        <f>'% D'!AA133</f>
        <v>-0.82299999999999329</v>
      </c>
      <c r="J134" s="9">
        <f>'% D'!AB133</f>
        <v>2.0817223638131979</v>
      </c>
      <c r="K134" s="2">
        <f>'% D'!AC133</f>
        <v>-0.48400000000002308</v>
      </c>
      <c r="L134" s="9">
        <f>'% D'!AD133</f>
        <v>2.2485586238093549</v>
      </c>
      <c r="N134" s="2">
        <f>'# D'!W133</f>
        <v>6.5000000000000169E-2</v>
      </c>
      <c r="O134" s="9">
        <f>'# D'!X133</f>
        <v>4.4614418992796709E-2</v>
      </c>
      <c r="P134" s="2">
        <f>'# D'!Y133</f>
        <v>4.2333333333333556E-2</v>
      </c>
      <c r="Q134" s="9">
        <f>'# D'!Z133</f>
        <v>9.2691801489506648E-2</v>
      </c>
      <c r="R134" s="2">
        <f>'# D'!AA133</f>
        <v>-2.4499999999999744E-2</v>
      </c>
      <c r="S134" s="9">
        <f>'# D'!AB133</f>
        <v>6.2932503525602715E-2</v>
      </c>
      <c r="T134" s="2">
        <f>'# D'!AC133</f>
        <v>-1.4666666666666828E-2</v>
      </c>
      <c r="U134" s="9">
        <f>'# D'!AD133</f>
        <v>6.7483700765407134E-2</v>
      </c>
      <c r="W134" s="12">
        <f>'T-TEST'!S133</f>
        <v>2.4269152497789836E-2</v>
      </c>
      <c r="X134" s="12">
        <f>'T-TEST'!T133</f>
        <v>0.3291589669438002</v>
      </c>
      <c r="Y134" s="12">
        <f>'T-TEST'!U133</f>
        <v>0.50396610634098593</v>
      </c>
      <c r="Z134" s="12">
        <f>'T-TEST'!V133</f>
        <v>0.62990040483776166</v>
      </c>
      <c r="AB134" s="6" t="str">
        <f t="shared" ref="AB134:AB156" si="20">IF(AND(ABS(E134)&gt;10,ABS(N134)&gt;=0.4,ABS(W134)&lt;=0.01),"B", IF(AND(ABS(E134)&gt;4, ABS(E134)&lt;10,ABS(N134)&gt;=0.4,ABS(W134)&lt;=0.01),"S","N"))</f>
        <v>N</v>
      </c>
      <c r="AC134" s="6" t="str">
        <f t="shared" ref="AC134:AC156" si="21">IF(AND(ABS(G134)&gt;10,ABS(P134)&gt;=0.4,ABS(X134)&lt;=0.01),"B", IF(AND(ABS(G134)&gt;4, ABS(G134)&lt;10,ABS(P134)&gt;=0.4,ABS(X134)&lt;=0.01),"S","N"))</f>
        <v>N</v>
      </c>
      <c r="AD134" s="6" t="str">
        <f t="shared" ref="AD134:AD156" si="22">IF(AND(ABS(I134)&gt;10,ABS(R134)&gt;=0.4,ABS(Y134)&lt;=0.01),"B", IF(AND(ABS(I134)&gt;4, ABS(I134)&lt;10,ABS(R134)&gt;=0.4,ABS(Y134)&lt;=0.01),"S","N"))</f>
        <v>N</v>
      </c>
      <c r="AE134" s="6" t="str">
        <f t="shared" ref="AE134:AE156" si="23">IF(AND(ABS(K134)&gt;10,ABS(T134)&gt;=0.4,ABS(Z134)&lt;=0.01),"B", IF(AND(ABS(K134)&gt;4, ABS(K134)&lt;10,ABS(T134)&gt;=0.4,ABS(Z134)&lt;=0.01),"S","N"))</f>
        <v>N</v>
      </c>
    </row>
    <row r="135" spans="1:31" x14ac:dyDescent="0.25">
      <c r="A135" s="13" t="str">
        <f>'Raw Data'!A134</f>
        <v>Apo_lipin</v>
      </c>
      <c r="B135" s="13">
        <f>'Raw Data'!B134</f>
        <v>761</v>
      </c>
      <c r="C135" s="13">
        <f>'Raw Data'!C134</f>
        <v>781</v>
      </c>
      <c r="D135" s="13" t="str">
        <f>'Raw Data'!D134</f>
        <v>FSALHREVIEKKPEKFKVQCL</v>
      </c>
      <c r="E135" s="2">
        <f>'% D'!W134</f>
        <v>2.5813333333333404</v>
      </c>
      <c r="F135" s="9">
        <f>'% D'!X134</f>
        <v>2.0108446358557228</v>
      </c>
      <c r="G135" s="2">
        <f>'% D'!Y134</f>
        <v>1.3633333333333368</v>
      </c>
      <c r="H135" s="9">
        <f>'% D'!Z134</f>
        <v>1.4395308989930222</v>
      </c>
      <c r="I135" s="2">
        <f>'% D'!AA134</f>
        <v>0.21150000000000091</v>
      </c>
      <c r="J135" s="9">
        <f>'% D'!AB134</f>
        <v>2.9154012588321336</v>
      </c>
      <c r="K135" s="2">
        <f>'% D'!AC134</f>
        <v>0.34033333333332649</v>
      </c>
      <c r="L135" s="9">
        <f>'% D'!AD134</f>
        <v>0.9248164026835185</v>
      </c>
      <c r="N135" s="2">
        <f>'# D'!W134</f>
        <v>0.46466666666666612</v>
      </c>
      <c r="O135" s="9">
        <f>'# D'!X134</f>
        <v>0.36239351964444433</v>
      </c>
      <c r="P135" s="2">
        <f>'# D'!Y134</f>
        <v>0.24566666666666581</v>
      </c>
      <c r="Q135" s="9">
        <f>'# D'!Z134</f>
        <v>0.25895748261031792</v>
      </c>
      <c r="R135" s="2">
        <f>'# D'!AA134</f>
        <v>3.8000000000000256E-2</v>
      </c>
      <c r="S135" s="9">
        <f>'# D'!AB134</f>
        <v>0.52467323164041768</v>
      </c>
      <c r="T135" s="2">
        <f>'# D'!AC134</f>
        <v>6.1666666666665648E-2</v>
      </c>
      <c r="U135" s="9">
        <f>'# D'!AD134</f>
        <v>0.16669698646928552</v>
      </c>
      <c r="W135" s="12">
        <f>'T-TEST'!S134</f>
        <v>4.9123885563346362E-2</v>
      </c>
      <c r="X135" s="12">
        <f>'T-TEST'!T134</f>
        <v>8.0978091538483718E-2</v>
      </c>
      <c r="Y135" s="12">
        <f>'T-TEST'!U134</f>
        <v>0.99138795170179717</v>
      </c>
      <c r="Z135" s="12">
        <f>'T-TEST'!V134</f>
        <v>0.48520941401664552</v>
      </c>
      <c r="AB135" s="6" t="str">
        <f t="shared" si="20"/>
        <v>N</v>
      </c>
      <c r="AC135" s="6" t="str">
        <f t="shared" si="21"/>
        <v>N</v>
      </c>
      <c r="AD135" s="6" t="str">
        <f t="shared" si="22"/>
        <v>N</v>
      </c>
      <c r="AE135" s="6" t="str">
        <f t="shared" si="23"/>
        <v>N</v>
      </c>
    </row>
    <row r="136" spans="1:31" x14ac:dyDescent="0.25">
      <c r="A136" s="13" t="str">
        <f>'Raw Data'!A135</f>
        <v>Apo_lipin</v>
      </c>
      <c r="B136" s="13">
        <f>'Raw Data'!B135</f>
        <v>765</v>
      </c>
      <c r="C136" s="13">
        <f>'Raw Data'!C135</f>
        <v>776</v>
      </c>
      <c r="D136" s="13" t="str">
        <f>'Raw Data'!D135</f>
        <v>HREVIEKKPEKF</v>
      </c>
      <c r="E136" s="2">
        <f>'% D'!W135</f>
        <v>1.1670000000000016</v>
      </c>
      <c r="F136" s="9">
        <f>'% D'!X135</f>
        <v>1.8700798700316095</v>
      </c>
      <c r="G136" s="2">
        <f>'% D'!Y135</f>
        <v>0.96766666666665202</v>
      </c>
      <c r="H136" s="9">
        <f>'% D'!Z135</f>
        <v>1.6645705980466079</v>
      </c>
      <c r="I136" s="2">
        <f>'% D'!AA135</f>
        <v>0.86350000000000193</v>
      </c>
      <c r="J136" s="9">
        <f>'% D'!AB135</f>
        <v>2.9988398590121479</v>
      </c>
      <c r="K136" s="2">
        <f>'% D'!AC135</f>
        <v>0.16433333333333877</v>
      </c>
      <c r="L136" s="9">
        <f>'% D'!AD135</f>
        <v>2.4090945703277926</v>
      </c>
      <c r="N136" s="2">
        <f>'# D'!W135</f>
        <v>0.10533333333333417</v>
      </c>
      <c r="O136" s="9">
        <f>'# D'!X135</f>
        <v>0.1684476057214232</v>
      </c>
      <c r="P136" s="2">
        <f>'# D'!Y135</f>
        <v>8.7333333333333485E-2</v>
      </c>
      <c r="Q136" s="9">
        <f>'# D'!Z135</f>
        <v>0.15013445041309537</v>
      </c>
      <c r="R136" s="2">
        <f>'# D'!AA135</f>
        <v>7.8000000000000291E-2</v>
      </c>
      <c r="S136" s="9">
        <f>'# D'!AB135</f>
        <v>0.27011479041326159</v>
      </c>
      <c r="T136" s="2">
        <f>'# D'!AC135</f>
        <v>1.499999999999968E-2</v>
      </c>
      <c r="U136" s="9">
        <f>'# D'!AD135</f>
        <v>0.21695764439602816</v>
      </c>
      <c r="W136" s="12">
        <f>'T-TEST'!S135</f>
        <v>0.27060524638676076</v>
      </c>
      <c r="X136" s="12">
        <f>'T-TEST'!T135</f>
        <v>0.36975749415998005</v>
      </c>
      <c r="Y136" s="12">
        <f>'T-TEST'!U135</f>
        <v>0.46156900093247188</v>
      </c>
      <c r="Z136" s="12">
        <f>'T-TEST'!V135</f>
        <v>0.87378394472667709</v>
      </c>
      <c r="AB136" s="6" t="str">
        <f t="shared" si="20"/>
        <v>N</v>
      </c>
      <c r="AC136" s="6" t="str">
        <f t="shared" si="21"/>
        <v>N</v>
      </c>
      <c r="AD136" s="6" t="str">
        <f t="shared" si="22"/>
        <v>N</v>
      </c>
      <c r="AE136" s="6" t="str">
        <f t="shared" si="23"/>
        <v>N</v>
      </c>
    </row>
    <row r="137" spans="1:31" x14ac:dyDescent="0.25">
      <c r="A137" s="13" t="str">
        <f>'Raw Data'!A136</f>
        <v>Apo_lipin</v>
      </c>
      <c r="B137" s="13">
        <f>'Raw Data'!B136</f>
        <v>765</v>
      </c>
      <c r="C137" s="13">
        <f>'Raw Data'!C136</f>
        <v>780</v>
      </c>
      <c r="D137" s="13" t="str">
        <f>'Raw Data'!D136</f>
        <v>HREVIEKKPEKFKVQC</v>
      </c>
      <c r="E137" s="2">
        <f>'% D'!W136</f>
        <v>1.5506666666666789</v>
      </c>
      <c r="F137" s="9">
        <f>'% D'!X136</f>
        <v>2.1522173053643736</v>
      </c>
      <c r="G137" s="2">
        <f>'% D'!Y136</f>
        <v>9.3999999999994088E-2</v>
      </c>
      <c r="H137" s="9">
        <f>'% D'!Z136</f>
        <v>0.99515151276072644</v>
      </c>
      <c r="I137" s="2">
        <f>'% D'!AA136</f>
        <v>0.98650000000000659</v>
      </c>
      <c r="J137" s="9">
        <f>'% D'!AB136</f>
        <v>2.3596153288195065</v>
      </c>
      <c r="K137" s="2">
        <f>'% D'!AC136</f>
        <v>1.2696666666666658</v>
      </c>
      <c r="L137" s="9">
        <f>'% D'!AD136</f>
        <v>1.0504434191998866</v>
      </c>
      <c r="N137" s="2">
        <f>'# D'!W136</f>
        <v>0.20133333333333336</v>
      </c>
      <c r="O137" s="9">
        <f>'# D'!X136</f>
        <v>0.27996879023573851</v>
      </c>
      <c r="P137" s="2">
        <f>'# D'!Y136</f>
        <v>1.1999999999999567E-2</v>
      </c>
      <c r="Q137" s="9">
        <f>'# D'!Z136</f>
        <v>0.12924579247149759</v>
      </c>
      <c r="R137" s="2">
        <f>'# D'!AA136</f>
        <v>0.12849999999999984</v>
      </c>
      <c r="S137" s="9">
        <f>'# D'!AB136</f>
        <v>0.30759144981614794</v>
      </c>
      <c r="T137" s="2">
        <f>'# D'!AC136</f>
        <v>0.16500000000000004</v>
      </c>
      <c r="U137" s="9">
        <f>'# D'!AD136</f>
        <v>0.13612389455640875</v>
      </c>
      <c r="W137" s="12">
        <f>'T-TEST'!S136</f>
        <v>0.16108013344276395</v>
      </c>
      <c r="X137" s="12">
        <f>'T-TEST'!T136</f>
        <v>0.85509610396805191</v>
      </c>
      <c r="Y137" s="12">
        <f>'T-TEST'!U136</f>
        <v>0.71281283984467991</v>
      </c>
      <c r="Z137" s="12">
        <f>'T-TEST'!V136</f>
        <v>0.14765000263096045</v>
      </c>
      <c r="AB137" s="6" t="str">
        <f t="shared" si="20"/>
        <v>N</v>
      </c>
      <c r="AC137" s="6" t="str">
        <f t="shared" si="21"/>
        <v>N</v>
      </c>
      <c r="AD137" s="6" t="str">
        <f t="shared" si="22"/>
        <v>N</v>
      </c>
      <c r="AE137" s="6" t="str">
        <f t="shared" si="23"/>
        <v>N</v>
      </c>
    </row>
    <row r="138" spans="1:31" x14ac:dyDescent="0.25">
      <c r="A138" s="13" t="str">
        <f>'Raw Data'!A137</f>
        <v>Apo_lipin</v>
      </c>
      <c r="B138" s="13">
        <f>'Raw Data'!B137</f>
        <v>765</v>
      </c>
      <c r="C138" s="13">
        <f>'Raw Data'!C137</f>
        <v>781</v>
      </c>
      <c r="D138" s="13" t="str">
        <f>'Raw Data'!D137</f>
        <v>HREVIEKKPEKFKVQCL</v>
      </c>
      <c r="E138" s="2">
        <f>'% D'!W137</f>
        <v>2.3876666666666608</v>
      </c>
      <c r="F138" s="9">
        <f>'% D'!X137</f>
        <v>2.4813429868276073</v>
      </c>
      <c r="G138" s="2">
        <f>'% D'!Y137</f>
        <v>0.33633333333334292</v>
      </c>
      <c r="H138" s="9">
        <f>'% D'!Z137</f>
        <v>1.0001856253915675</v>
      </c>
      <c r="I138" s="2">
        <f>'% D'!AA137</f>
        <v>0.83050000000000068</v>
      </c>
      <c r="J138" s="9">
        <f>'% D'!AB137</f>
        <v>3.3028957749223631</v>
      </c>
      <c r="K138" s="2">
        <f>'% D'!AC137</f>
        <v>1.63900000000001</v>
      </c>
      <c r="L138" s="9">
        <f>'% D'!AD137</f>
        <v>1.7151150273589955</v>
      </c>
      <c r="N138" s="2">
        <f>'# D'!W137</f>
        <v>0.33400000000000052</v>
      </c>
      <c r="O138" s="9">
        <f>'# D'!X137</f>
        <v>0.3476577584164211</v>
      </c>
      <c r="P138" s="2">
        <f>'# D'!Y137</f>
        <v>4.7000000000000597E-2</v>
      </c>
      <c r="Q138" s="9">
        <f>'# D'!Z137</f>
        <v>0.1398493516412942</v>
      </c>
      <c r="R138" s="2">
        <f>'# D'!AA137</f>
        <v>0.11600000000000055</v>
      </c>
      <c r="S138" s="9">
        <f>'# D'!AB137</f>
        <v>0.46244783489600261</v>
      </c>
      <c r="T138" s="2">
        <f>'# D'!AC137</f>
        <v>0.2296666666666658</v>
      </c>
      <c r="U138" s="9">
        <f>'# D'!AD137</f>
        <v>0.24047261945133352</v>
      </c>
      <c r="W138" s="12">
        <f>'T-TEST'!S137</f>
        <v>0.12660590978708192</v>
      </c>
      <c r="X138" s="12">
        <f>'T-TEST'!T137</f>
        <v>0.4607064042601634</v>
      </c>
      <c r="Y138" s="12">
        <f>'T-TEST'!U137</f>
        <v>0.83187563487740412</v>
      </c>
      <c r="Z138" s="12">
        <f>'T-TEST'!V137</f>
        <v>0.13500162639773472</v>
      </c>
      <c r="AB138" s="6" t="str">
        <f t="shared" si="20"/>
        <v>N</v>
      </c>
      <c r="AC138" s="6" t="str">
        <f t="shared" si="21"/>
        <v>N</v>
      </c>
      <c r="AD138" s="6" t="str">
        <f t="shared" si="22"/>
        <v>N</v>
      </c>
      <c r="AE138" s="6" t="str">
        <f t="shared" si="23"/>
        <v>N</v>
      </c>
    </row>
    <row r="139" spans="1:31" x14ac:dyDescent="0.25">
      <c r="A139" s="13" t="str">
        <f>'Raw Data'!A138</f>
        <v>Apo_lipin</v>
      </c>
      <c r="B139" s="13">
        <f>'Raw Data'!B138</f>
        <v>765</v>
      </c>
      <c r="C139" s="13">
        <f>'Raw Data'!C138</f>
        <v>782</v>
      </c>
      <c r="D139" s="13" t="str">
        <f>'Raw Data'!D138</f>
        <v>HREVIEKKPEKFKVQCLT</v>
      </c>
      <c r="E139" s="2">
        <f>'% D'!W138</f>
        <v>2.5016666666666616</v>
      </c>
      <c r="F139" s="9">
        <f>'% D'!X138</f>
        <v>2.1382874153902875</v>
      </c>
      <c r="G139" s="2">
        <f>'% D'!Y138</f>
        <v>5.7333333333332348E-2</v>
      </c>
      <c r="H139" s="9">
        <f>'% D'!Z138</f>
        <v>0.45448852775339821</v>
      </c>
      <c r="I139" s="2">
        <f>'% D'!AA138</f>
        <v>0.19500000000000739</v>
      </c>
      <c r="J139" s="9">
        <f>'% D'!AB138</f>
        <v>2.59932452764175</v>
      </c>
      <c r="K139" s="2">
        <f>'% D'!AC138</f>
        <v>1.9893333333333345</v>
      </c>
      <c r="L139" s="9">
        <f>'% D'!AD138</f>
        <v>1.5905297145747819</v>
      </c>
      <c r="N139" s="2">
        <f>'# D'!W138</f>
        <v>0.375</v>
      </c>
      <c r="O139" s="9">
        <f>'# D'!X138</f>
        <v>0.32082974044433832</v>
      </c>
      <c r="P139" s="2">
        <f>'# D'!Y138</f>
        <v>8.6666666666666003E-3</v>
      </c>
      <c r="Q139" s="9">
        <f>'# D'!Z138</f>
        <v>6.793209796175359E-2</v>
      </c>
      <c r="R139" s="2">
        <f>'# D'!AA138</f>
        <v>2.9499999999998749E-2</v>
      </c>
      <c r="S139" s="9">
        <f>'# D'!AB138</f>
        <v>0.38961583643378783</v>
      </c>
      <c r="T139" s="2">
        <f>'# D'!AC138</f>
        <v>0.29833333333333378</v>
      </c>
      <c r="U139" s="9">
        <f>'# D'!AD138</f>
        <v>0.23824910736109223</v>
      </c>
      <c r="W139" s="12">
        <f>'T-TEST'!S138</f>
        <v>6.2824080567116913E-2</v>
      </c>
      <c r="X139" s="12">
        <f>'T-TEST'!T138</f>
        <v>0.82451589243435719</v>
      </c>
      <c r="Y139" s="12">
        <f>'T-TEST'!U138</f>
        <v>0.89078445973523568</v>
      </c>
      <c r="Z139" s="12">
        <f>'T-TEST'!V138</f>
        <v>0.11857817198646231</v>
      </c>
      <c r="AB139" s="6" t="str">
        <f t="shared" si="20"/>
        <v>N</v>
      </c>
      <c r="AC139" s="6" t="str">
        <f t="shared" si="21"/>
        <v>N</v>
      </c>
      <c r="AD139" s="6" t="str">
        <f t="shared" si="22"/>
        <v>N</v>
      </c>
      <c r="AE139" s="6" t="str">
        <f t="shared" si="23"/>
        <v>N</v>
      </c>
    </row>
    <row r="140" spans="1:31" x14ac:dyDescent="0.25">
      <c r="A140" s="13" t="str">
        <f>'Raw Data'!A139</f>
        <v>Apo_lipin</v>
      </c>
      <c r="B140" s="13">
        <f>'Raw Data'!B139</f>
        <v>765</v>
      </c>
      <c r="C140" s="13">
        <f>'Raw Data'!C139</f>
        <v>783</v>
      </c>
      <c r="D140" s="13" t="str">
        <f>'Raw Data'!D139</f>
        <v>HREVIEKKPEKFKVQCLTD</v>
      </c>
      <c r="E140" s="2">
        <f>'% D'!W139</f>
        <v>2.114333333333331</v>
      </c>
      <c r="F140" s="9">
        <f>'% D'!X139</f>
        <v>2.3715473950105146</v>
      </c>
      <c r="G140" s="2">
        <f>'% D'!Y139</f>
        <v>0.55833333333333002</v>
      </c>
      <c r="H140" s="9">
        <f>'% D'!Z139</f>
        <v>0.91913538721751276</v>
      </c>
      <c r="I140" s="2">
        <f>'% D'!AA139</f>
        <v>0.99050000000000438</v>
      </c>
      <c r="J140" s="9">
        <f>'% D'!AB139</f>
        <v>3.097834808378265</v>
      </c>
      <c r="K140" s="2">
        <f>'% D'!AC139</f>
        <v>2.1676666666666691</v>
      </c>
      <c r="L140" s="9">
        <f>'% D'!AD139</f>
        <v>1.763429638586318</v>
      </c>
      <c r="N140" s="2">
        <f>'# D'!W139</f>
        <v>0.33800000000000008</v>
      </c>
      <c r="O140" s="9">
        <f>'# D'!X139</f>
        <v>0.37937366038742504</v>
      </c>
      <c r="P140" s="2">
        <f>'# D'!Y139</f>
        <v>8.9333333333333265E-2</v>
      </c>
      <c r="Q140" s="9">
        <f>'# D'!Z139</f>
        <v>0.14709816056822886</v>
      </c>
      <c r="R140" s="2">
        <f>'# D'!AA139</f>
        <v>0.15850000000000009</v>
      </c>
      <c r="S140" s="9">
        <f>'# D'!AB139</f>
        <v>0.4956818536117702</v>
      </c>
      <c r="T140" s="2">
        <f>'# D'!AC139</f>
        <v>0.34699999999999953</v>
      </c>
      <c r="U140" s="9">
        <f>'# D'!AD139</f>
        <v>0.28232072009724163</v>
      </c>
      <c r="W140" s="12">
        <f>'T-TEST'!S139</f>
        <v>0.13451419404946705</v>
      </c>
      <c r="X140" s="12">
        <f>'T-TEST'!T139</f>
        <v>0.21182989658520848</v>
      </c>
      <c r="Y140" s="12">
        <f>'T-TEST'!U139</f>
        <v>0.72751204302196726</v>
      </c>
      <c r="Z140" s="12">
        <f>'T-TEST'!V139</f>
        <v>7.8215949390126022E-2</v>
      </c>
      <c r="AB140" s="6" t="str">
        <f t="shared" si="20"/>
        <v>N</v>
      </c>
      <c r="AC140" s="6" t="str">
        <f t="shared" si="21"/>
        <v>N</v>
      </c>
      <c r="AD140" s="6" t="str">
        <f t="shared" si="22"/>
        <v>N</v>
      </c>
      <c r="AE140" s="6" t="str">
        <f t="shared" si="23"/>
        <v>N</v>
      </c>
    </row>
    <row r="141" spans="1:31" x14ac:dyDescent="0.25">
      <c r="A141" s="13" t="str">
        <f>'Raw Data'!A140</f>
        <v>Apo_lipin</v>
      </c>
      <c r="B141" s="13">
        <f>'Raw Data'!B140</f>
        <v>782</v>
      </c>
      <c r="C141" s="13">
        <f>'Raw Data'!C140</f>
        <v>789</v>
      </c>
      <c r="D141" s="13" t="str">
        <f>'Raw Data'!D140</f>
        <v>TDIKNLFF</v>
      </c>
      <c r="E141" s="2">
        <f>'% D'!W140</f>
        <v>-0.11400000000000032</v>
      </c>
      <c r="F141" s="9">
        <f>'% D'!X140</f>
        <v>1.8203597476087061</v>
      </c>
      <c r="G141" s="2">
        <f>'% D'!Y140</f>
        <v>1.5939999999999994</v>
      </c>
      <c r="H141" s="9">
        <f>'% D'!Z140</f>
        <v>1.1223013064030676</v>
      </c>
      <c r="I141" s="2">
        <f>'% D'!AA140</f>
        <v>0.17249999999999943</v>
      </c>
      <c r="J141" s="9">
        <f>'% D'!AB140</f>
        <v>1.5393714626431136</v>
      </c>
      <c r="K141" s="2">
        <f>'% D'!AC140</f>
        <v>1.4766666666666595</v>
      </c>
      <c r="L141" s="9">
        <f>'% D'!AD140</f>
        <v>2.1440570683838605</v>
      </c>
      <c r="N141" s="2">
        <f>'# D'!W140</f>
        <v>-7.0000000000000062E-3</v>
      </c>
      <c r="O141" s="9">
        <f>'# D'!X140</f>
        <v>0.10912677588448491</v>
      </c>
      <c r="P141" s="2">
        <f>'# D'!Y140</f>
        <v>9.5666666666666678E-2</v>
      </c>
      <c r="Q141" s="9">
        <f>'# D'!Z140</f>
        <v>6.7020683431645328E-2</v>
      </c>
      <c r="R141" s="2">
        <f>'# D'!AA140</f>
        <v>1.0000000000000009E-2</v>
      </c>
      <c r="S141" s="9">
        <f>'# D'!AB140</f>
        <v>9.1923881554251102E-2</v>
      </c>
      <c r="T141" s="2">
        <f>'# D'!AC140</f>
        <v>8.8666666666666671E-2</v>
      </c>
      <c r="U141" s="9">
        <f>'# D'!AD140</f>
        <v>0.12878727475178256</v>
      </c>
      <c r="W141" s="12">
        <f>'T-TEST'!S140</f>
        <v>0.88517882789797397</v>
      </c>
      <c r="X141" s="12">
        <f>'T-TEST'!T140</f>
        <v>0.10154094725996948</v>
      </c>
      <c r="Y141" s="12">
        <f>'T-TEST'!U140</f>
        <v>0.66874457579493163</v>
      </c>
      <c r="Z141" s="12">
        <f>'T-TEST'!V140</f>
        <v>0.16948824225237238</v>
      </c>
      <c r="AB141" s="6" t="str">
        <f t="shared" si="20"/>
        <v>N</v>
      </c>
      <c r="AC141" s="6" t="str">
        <f t="shared" si="21"/>
        <v>N</v>
      </c>
      <c r="AD141" s="6" t="str">
        <f t="shared" si="22"/>
        <v>N</v>
      </c>
      <c r="AE141" s="6" t="str">
        <f t="shared" si="23"/>
        <v>N</v>
      </c>
    </row>
    <row r="142" spans="1:31" x14ac:dyDescent="0.25">
      <c r="A142" s="13" t="str">
        <f>'Raw Data'!A141</f>
        <v>Apo_lipin</v>
      </c>
      <c r="B142" s="13">
        <f>'Raw Data'!B141</f>
        <v>782</v>
      </c>
      <c r="C142" s="13">
        <f>'Raw Data'!C141</f>
        <v>795</v>
      </c>
      <c r="D142" s="13" t="str">
        <f>'Raw Data'!D141</f>
        <v>TDIKNLFFPNTEPF</v>
      </c>
      <c r="E142" s="2">
        <f>'% D'!W141</f>
        <v>1.0623333333333331</v>
      </c>
      <c r="F142" s="9">
        <f>'% D'!X141</f>
        <v>1.3901850250585481</v>
      </c>
      <c r="G142" s="2">
        <f>'% D'!Y141</f>
        <v>2.532</v>
      </c>
      <c r="H142" s="9">
        <f>'% D'!Z141</f>
        <v>1.7355555135246397</v>
      </c>
      <c r="I142" s="2">
        <f>'% D'!AA141</f>
        <v>1.240000000000002</v>
      </c>
      <c r="J142" s="9">
        <f>'% D'!AB141</f>
        <v>1.1101576464628824</v>
      </c>
      <c r="K142" s="2">
        <f>'% D'!AC141</f>
        <v>-0.15133333333333354</v>
      </c>
      <c r="L142" s="9">
        <f>'% D'!AD141</f>
        <v>1.0157249351421331</v>
      </c>
      <c r="N142" s="2">
        <f>'# D'!W141</f>
        <v>0.10633333333333339</v>
      </c>
      <c r="O142" s="9">
        <f>'# D'!X141</f>
        <v>0.13934467493518055</v>
      </c>
      <c r="P142" s="2">
        <f>'# D'!Y141</f>
        <v>0.25366666666666715</v>
      </c>
      <c r="Q142" s="9">
        <f>'# D'!Z141</f>
        <v>0.17347666187284047</v>
      </c>
      <c r="R142" s="2">
        <f>'# D'!AA141</f>
        <v>0.12399999999999967</v>
      </c>
      <c r="S142" s="9">
        <f>'# D'!AB141</f>
        <v>0.11172287142747445</v>
      </c>
      <c r="T142" s="2">
        <f>'# D'!AC141</f>
        <v>-1.499999999999968E-2</v>
      </c>
      <c r="U142" s="9">
        <f>'# D'!AD141</f>
        <v>0.10174501229973308</v>
      </c>
      <c r="W142" s="12">
        <f>'T-TEST'!S141</f>
        <v>0.25268503705373768</v>
      </c>
      <c r="X142" s="12">
        <f>'T-TEST'!T141</f>
        <v>3.2141768606099477E-2</v>
      </c>
      <c r="Y142" s="12">
        <f>'T-TEST'!U141</f>
        <v>0.28626912964983348</v>
      </c>
      <c r="Z142" s="12">
        <f>'T-TEST'!V141</f>
        <v>0.80517482402067642</v>
      </c>
      <c r="AB142" s="6" t="str">
        <f t="shared" si="20"/>
        <v>N</v>
      </c>
      <c r="AC142" s="6" t="str">
        <f t="shared" si="21"/>
        <v>N</v>
      </c>
      <c r="AD142" s="6" t="str">
        <f t="shared" si="22"/>
        <v>N</v>
      </c>
      <c r="AE142" s="6" t="str">
        <f t="shared" si="23"/>
        <v>N</v>
      </c>
    </row>
    <row r="143" spans="1:31" x14ac:dyDescent="0.25">
      <c r="A143" s="13" t="str">
        <f>'Raw Data'!A142</f>
        <v>Apo_lipin</v>
      </c>
      <c r="B143" s="13">
        <f>'Raw Data'!B142</f>
        <v>782</v>
      </c>
      <c r="C143" s="13">
        <f>'Raw Data'!C142</f>
        <v>796</v>
      </c>
      <c r="D143" s="13" t="str">
        <f>'Raw Data'!D142</f>
        <v>TDIKNLFFPNTEPFY</v>
      </c>
      <c r="E143" s="2">
        <f>'% D'!W142</f>
        <v>0.11566666666666769</v>
      </c>
      <c r="F143" s="9">
        <f>'% D'!X142</f>
        <v>1.157878536229473</v>
      </c>
      <c r="G143" s="2">
        <f>'% D'!Y142</f>
        <v>-0.24966666666666448</v>
      </c>
      <c r="H143" s="9">
        <f>'% D'!Z142</f>
        <v>1.8692442409083723</v>
      </c>
      <c r="I143" s="2">
        <f>'% D'!AA142</f>
        <v>-2.5825000000000031</v>
      </c>
      <c r="J143" s="9">
        <f>'% D'!AB142</f>
        <v>0.92984541726030845</v>
      </c>
      <c r="K143" s="2">
        <f>'% D'!AC142</f>
        <v>1.4316666666666649</v>
      </c>
      <c r="L143" s="9">
        <f>'% D'!AD142</f>
        <v>0.54664258969366597</v>
      </c>
      <c r="N143" s="2">
        <f>'# D'!W142</f>
        <v>1.2333333333333307E-2</v>
      </c>
      <c r="O143" s="9">
        <f>'# D'!X142</f>
        <v>0.12725163461212807</v>
      </c>
      <c r="P143" s="2">
        <f>'# D'!Y142</f>
        <v>-2.7333333333333432E-2</v>
      </c>
      <c r="Q143" s="9">
        <f>'# D'!Z142</f>
        <v>0.2055910999772903</v>
      </c>
      <c r="R143" s="2">
        <f>'# D'!AA142</f>
        <v>-0.28400000000000025</v>
      </c>
      <c r="S143" s="9">
        <f>'# D'!AB142</f>
        <v>0.10323759005323588</v>
      </c>
      <c r="T143" s="2">
        <f>'# D'!AC142</f>
        <v>0.15733333333333288</v>
      </c>
      <c r="U143" s="9">
        <f>'# D'!AD142</f>
        <v>6.0447895874282752E-2</v>
      </c>
      <c r="W143" s="12">
        <f>'T-TEST'!S142</f>
        <v>0.82432365252709383</v>
      </c>
      <c r="X143" s="12">
        <f>'T-TEST'!T142</f>
        <v>0.81751883213308929</v>
      </c>
      <c r="Y143" s="12">
        <f>'T-TEST'!U142</f>
        <v>0.13513827806396117</v>
      </c>
      <c r="Z143" s="12">
        <f>'T-TEST'!V142</f>
        <v>3.1404887845163428E-3</v>
      </c>
      <c r="AB143" s="6" t="str">
        <f t="shared" si="20"/>
        <v>N</v>
      </c>
      <c r="AC143" s="6" t="str">
        <f t="shared" si="21"/>
        <v>N</v>
      </c>
      <c r="AD143" s="6" t="str">
        <f t="shared" si="22"/>
        <v>N</v>
      </c>
      <c r="AE143" s="6" t="str">
        <f t="shared" si="23"/>
        <v>N</v>
      </c>
    </row>
    <row r="144" spans="1:31" x14ac:dyDescent="0.25">
      <c r="A144" s="13" t="str">
        <f>'Raw Data'!A143</f>
        <v>Apo_lipin</v>
      </c>
      <c r="B144" s="13">
        <f>'Raw Data'!B143</f>
        <v>782</v>
      </c>
      <c r="C144" s="13">
        <f>'Raw Data'!C143</f>
        <v>798</v>
      </c>
      <c r="D144" s="13" t="str">
        <f>'Raw Data'!D143</f>
        <v>TDIKNLFFPNTEPFYAA</v>
      </c>
      <c r="E144" s="2">
        <f>'% D'!W143</f>
        <v>0.66800000000000104</v>
      </c>
      <c r="F144" s="9">
        <f>'% D'!X143</f>
        <v>1.131124868010198</v>
      </c>
      <c r="G144" s="2">
        <f>'% D'!Y143</f>
        <v>0.51200000000000045</v>
      </c>
      <c r="H144" s="9">
        <f>'% D'!Z143</f>
        <v>1.2479250040423613</v>
      </c>
      <c r="I144" s="2">
        <f>'% D'!AA143</f>
        <v>0.47350000000000136</v>
      </c>
      <c r="J144" s="9">
        <f>'% D'!AB143</f>
        <v>0.48861078579990364</v>
      </c>
      <c r="K144" s="2">
        <f>'% D'!AC143</f>
        <v>0.1596666666666664</v>
      </c>
      <c r="L144" s="9">
        <f>'% D'!AD143</f>
        <v>1.7479317254715294</v>
      </c>
      <c r="N144" s="2">
        <f>'# D'!W143</f>
        <v>8.7000000000000188E-2</v>
      </c>
      <c r="O144" s="9">
        <f>'# D'!X143</f>
        <v>0.14671642606743709</v>
      </c>
      <c r="P144" s="2">
        <f>'# D'!Y143</f>
        <v>6.6333333333333133E-2</v>
      </c>
      <c r="Q144" s="9">
        <f>'# D'!Z143</f>
        <v>0.16204962855371818</v>
      </c>
      <c r="R144" s="2">
        <f>'# D'!AA143</f>
        <v>6.1999999999999833E-2</v>
      </c>
      <c r="S144" s="9">
        <f>'# D'!AB143</f>
        <v>6.3639610306789177E-2</v>
      </c>
      <c r="T144" s="2">
        <f>'# D'!AC143</f>
        <v>2.0666666666667055E-2</v>
      </c>
      <c r="U144" s="9">
        <f>'# D'!AD143</f>
        <v>0.22668158329688198</v>
      </c>
      <c r="W144" s="12">
        <f>'T-TEST'!S143</f>
        <v>0.221814232289966</v>
      </c>
      <c r="X144" s="12">
        <f>'T-TEST'!T143</f>
        <v>0.3785656397015475</v>
      </c>
      <c r="Y144" s="12">
        <f>'T-TEST'!U143</f>
        <v>0.13554609831614245</v>
      </c>
      <c r="Z144" s="12">
        <f>'T-TEST'!V143</f>
        <v>0.83438466106411635</v>
      </c>
      <c r="AB144" s="6" t="str">
        <f t="shared" si="20"/>
        <v>N</v>
      </c>
      <c r="AC144" s="6" t="str">
        <f t="shared" si="21"/>
        <v>N</v>
      </c>
      <c r="AD144" s="6" t="str">
        <f t="shared" si="22"/>
        <v>N</v>
      </c>
      <c r="AE144" s="6" t="str">
        <f t="shared" si="23"/>
        <v>N</v>
      </c>
    </row>
    <row r="145" spans="1:31" x14ac:dyDescent="0.25">
      <c r="A145" s="13" t="str">
        <f>'Raw Data'!A144</f>
        <v>Apo_lipin</v>
      </c>
      <c r="B145" s="13">
        <f>'Raw Data'!B144</f>
        <v>782</v>
      </c>
      <c r="C145" s="13">
        <f>'Raw Data'!C144</f>
        <v>799</v>
      </c>
      <c r="D145" s="13" t="str">
        <f>'Raw Data'!D144</f>
        <v>TDIKNLFFPNTEPFYAAF</v>
      </c>
      <c r="E145" s="2">
        <f>'% D'!W144</f>
        <v>6.9666666666666544E-2</v>
      </c>
      <c r="F145" s="9">
        <f>'% D'!X144</f>
        <v>0.89889155529504339</v>
      </c>
      <c r="G145" s="2">
        <f>'% D'!Y144</f>
        <v>0.7536666666666676</v>
      </c>
      <c r="H145" s="9">
        <f>'% D'!Z144</f>
        <v>1.2391409168313972</v>
      </c>
      <c r="I145" s="2">
        <f>'% D'!AA144</f>
        <v>1.0685000000000002</v>
      </c>
      <c r="J145" s="9">
        <f>'% D'!AB144</f>
        <v>1.076923627747109</v>
      </c>
      <c r="K145" s="2">
        <f>'% D'!AC144</f>
        <v>3.4010000000000034</v>
      </c>
      <c r="L145" s="9">
        <f>'% D'!AD144</f>
        <v>1.8255264678304395</v>
      </c>
      <c r="N145" s="2">
        <f>'# D'!W144</f>
        <v>9.6666666666666012E-3</v>
      </c>
      <c r="O145" s="9">
        <f>'# D'!X144</f>
        <v>0.12582100175387101</v>
      </c>
      <c r="P145" s="2">
        <f>'# D'!Y144</f>
        <v>0.1056666666666668</v>
      </c>
      <c r="Q145" s="9">
        <f>'# D'!Z144</f>
        <v>0.17333889340851621</v>
      </c>
      <c r="R145" s="2">
        <f>'# D'!AA144</f>
        <v>0.14950000000000019</v>
      </c>
      <c r="S145" s="9">
        <f>'# D'!AB144</f>
        <v>0.15061374439273437</v>
      </c>
      <c r="T145" s="2">
        <f>'# D'!AC144</f>
        <v>0.47633333333333372</v>
      </c>
      <c r="U145" s="9">
        <f>'# D'!AD144</f>
        <v>0.25594634737318911</v>
      </c>
      <c r="W145" s="12">
        <f>'T-TEST'!S144</f>
        <v>0.87504876109577978</v>
      </c>
      <c r="X145" s="12">
        <f>'T-TEST'!T144</f>
        <v>0.30640487533242844</v>
      </c>
      <c r="Y145" s="12">
        <f>'T-TEST'!U144</f>
        <v>0.71472773127476241</v>
      </c>
      <c r="Z145" s="12">
        <f>'T-TEST'!V144</f>
        <v>1.7585867994136955E-2</v>
      </c>
      <c r="AB145" s="6" t="str">
        <f t="shared" si="20"/>
        <v>N</v>
      </c>
      <c r="AC145" s="6" t="str">
        <f t="shared" si="21"/>
        <v>N</v>
      </c>
      <c r="AD145" s="6" t="str">
        <f t="shared" si="22"/>
        <v>N</v>
      </c>
      <c r="AE145" s="6" t="str">
        <f t="shared" si="23"/>
        <v>N</v>
      </c>
    </row>
    <row r="146" spans="1:31" x14ac:dyDescent="0.25">
      <c r="A146" s="13" t="str">
        <f>'Raw Data'!A145</f>
        <v>Apo_lipin</v>
      </c>
      <c r="B146" s="13">
        <f>'Raw Data'!B145</f>
        <v>782</v>
      </c>
      <c r="C146" s="13">
        <f>'Raw Data'!C145</f>
        <v>806</v>
      </c>
      <c r="D146" s="13" t="str">
        <f>'Raw Data'!D145</f>
        <v>TDIKNLFFPNTEPFYAAFGNRPADV</v>
      </c>
      <c r="E146" s="2">
        <f>'% D'!W145</f>
        <v>0.90733333333333199</v>
      </c>
      <c r="F146" s="9">
        <f>'% D'!X145</f>
        <v>0.69150157396696466</v>
      </c>
      <c r="G146" s="2">
        <f>'% D'!Y145</f>
        <v>0.48799999999999955</v>
      </c>
      <c r="H146" s="9">
        <f>'% D'!Z145</f>
        <v>0.92366442804520899</v>
      </c>
      <c r="I146" s="2">
        <f>'% D'!AA145</f>
        <v>1.6059999999999981</v>
      </c>
      <c r="J146" s="9">
        <f>'% D'!AB145</f>
        <v>1.052174890405585</v>
      </c>
      <c r="K146" s="2">
        <f>'% D'!AC145</f>
        <v>1.3220000000000027</v>
      </c>
      <c r="L146" s="9">
        <f>'% D'!AD145</f>
        <v>1.3194508146631132</v>
      </c>
      <c r="N146" s="2">
        <f>'# D'!W145</f>
        <v>0.18133333333333335</v>
      </c>
      <c r="O146" s="9">
        <f>'# D'!X145</f>
        <v>0.13807918747618275</v>
      </c>
      <c r="P146" s="2">
        <f>'# D'!Y145</f>
        <v>9.7666666666666124E-2</v>
      </c>
      <c r="Q146" s="9">
        <f>'# D'!Z145</f>
        <v>0.18489845056029933</v>
      </c>
      <c r="R146" s="2">
        <f>'# D'!AA145</f>
        <v>0.32149999999999945</v>
      </c>
      <c r="S146" s="9">
        <f>'# D'!AB145</f>
        <v>0.2100107140124044</v>
      </c>
      <c r="T146" s="2">
        <f>'# D'!AC145</f>
        <v>0.26433333333333309</v>
      </c>
      <c r="U146" s="9">
        <f>'# D'!AD145</f>
        <v>0.26397781195351949</v>
      </c>
      <c r="W146" s="12">
        <f>'T-TEST'!S145</f>
        <v>7.3619665617568872E-2</v>
      </c>
      <c r="X146" s="12">
        <f>'T-TEST'!T145</f>
        <v>0.3208688149937195</v>
      </c>
      <c r="Y146" s="12">
        <f>'T-TEST'!U145</f>
        <v>0.12913289152351609</v>
      </c>
      <c r="Z146" s="12">
        <f>'T-TEST'!V145</f>
        <v>0.14635847464371077</v>
      </c>
      <c r="AB146" s="6" t="str">
        <f t="shared" si="20"/>
        <v>N</v>
      </c>
      <c r="AC146" s="6" t="str">
        <f t="shared" si="21"/>
        <v>N</v>
      </c>
      <c r="AD146" s="6" t="str">
        <f t="shared" si="22"/>
        <v>N</v>
      </c>
      <c r="AE146" s="6" t="str">
        <f t="shared" si="23"/>
        <v>N</v>
      </c>
    </row>
    <row r="147" spans="1:31" x14ac:dyDescent="0.25">
      <c r="A147" s="13" t="str">
        <f>'Raw Data'!A146</f>
        <v>Apo_lipin</v>
      </c>
      <c r="B147" s="13">
        <f>'Raw Data'!B146</f>
        <v>782</v>
      </c>
      <c r="C147" s="13">
        <f>'Raw Data'!C146</f>
        <v>808</v>
      </c>
      <c r="D147" s="13" t="str">
        <f>'Raw Data'!D146</f>
        <v>TDIKNLFFPNTEPFYAAFGNRPADVYS</v>
      </c>
      <c r="E147" s="2">
        <f>'% D'!W146</f>
        <v>0.86500000000000021</v>
      </c>
      <c r="F147" s="9">
        <f>'% D'!X146</f>
        <v>1.0249503308576897</v>
      </c>
      <c r="G147" s="2">
        <f>'% D'!Y146</f>
        <v>-0.6026666666666749</v>
      </c>
      <c r="H147" s="9">
        <f>'% D'!Z146</f>
        <v>2.2790123749407014</v>
      </c>
      <c r="I147" s="2">
        <f>'% D'!AA146</f>
        <v>4.8710000000000022</v>
      </c>
      <c r="J147" s="9">
        <f>'% D'!AB146</f>
        <v>1.4849242404917509</v>
      </c>
      <c r="K147" s="2">
        <f>'% D'!AC146</f>
        <v>0.92766666666665287</v>
      </c>
      <c r="L147" s="9">
        <f>'% D'!AD146</f>
        <v>0.82569347811600224</v>
      </c>
      <c r="N147" s="2">
        <f>'# D'!W146</f>
        <v>0.18999999999999995</v>
      </c>
      <c r="O147" s="9">
        <f>'# D'!X146</f>
        <v>0.22530108059422277</v>
      </c>
      <c r="P147" s="2">
        <f>'# D'!Y146</f>
        <v>-0.13233333333333341</v>
      </c>
      <c r="Q147" s="9">
        <f>'# D'!Z146</f>
        <v>0.50084940742294215</v>
      </c>
      <c r="R147" s="2">
        <f>'# D'!AA146</f>
        <v>1.0715000000000003</v>
      </c>
      <c r="S147" s="9">
        <f>'# D'!AB146</f>
        <v>0.32739043968937154</v>
      </c>
      <c r="T147" s="2">
        <f>'# D'!AC146</f>
        <v>0.20399999999999885</v>
      </c>
      <c r="U147" s="9">
        <f>'# D'!AD146</f>
        <v>0.18126521608151874</v>
      </c>
      <c r="W147" s="12">
        <f>'T-TEST'!S146</f>
        <v>0.21569561674264034</v>
      </c>
      <c r="X147" s="12">
        <f>'T-TEST'!T146</f>
        <v>0.61721678219441989</v>
      </c>
      <c r="Y147" s="12">
        <f>'T-TEST'!U146</f>
        <v>1.0566520286087787E-2</v>
      </c>
      <c r="Z147" s="12">
        <f>'T-TEST'!V146</f>
        <v>5.1476846381790439E-2</v>
      </c>
      <c r="AB147" s="6" t="str">
        <f t="shared" si="20"/>
        <v>N</v>
      </c>
      <c r="AC147" s="6" t="str">
        <f t="shared" si="21"/>
        <v>N</v>
      </c>
      <c r="AD147" s="6" t="str">
        <f t="shared" si="22"/>
        <v>N</v>
      </c>
      <c r="AE147" s="6" t="str">
        <f t="shared" si="23"/>
        <v>N</v>
      </c>
    </row>
    <row r="148" spans="1:31" x14ac:dyDescent="0.25">
      <c r="A148" s="13" t="str">
        <f>'Raw Data'!A147</f>
        <v>Apo_lipin</v>
      </c>
      <c r="B148" s="13">
        <f>'Raw Data'!B147</f>
        <v>783</v>
      </c>
      <c r="C148" s="13">
        <f>'Raw Data'!C147</f>
        <v>796</v>
      </c>
      <c r="D148" s="13" t="str">
        <f>'Raw Data'!D147</f>
        <v>DIKNLFFPNTEPFY</v>
      </c>
      <c r="E148" s="2">
        <f>'% D'!W147</f>
        <v>0.8879999999999999</v>
      </c>
      <c r="F148" s="9">
        <f>'% D'!X147</f>
        <v>0.93390073699966392</v>
      </c>
      <c r="G148" s="2">
        <f>'% D'!Y147</f>
        <v>0.26466666666666683</v>
      </c>
      <c r="H148" s="9">
        <f>'% D'!Z147</f>
        <v>1.683303371464949</v>
      </c>
      <c r="I148" s="2">
        <f>'% D'!AA147</f>
        <v>3.0375000000000014</v>
      </c>
      <c r="J148" s="9">
        <f>'% D'!AB147</f>
        <v>1.1928891398617041</v>
      </c>
      <c r="K148" s="2">
        <f>'% D'!AC147</f>
        <v>0.47499999999999432</v>
      </c>
      <c r="L148" s="9">
        <f>'% D'!AD147</f>
        <v>1.6380220638830507</v>
      </c>
      <c r="N148" s="2">
        <f>'# D'!W147</f>
        <v>8.9333333333333265E-2</v>
      </c>
      <c r="O148" s="9">
        <f>'# D'!X147</f>
        <v>9.3568384412823183E-2</v>
      </c>
      <c r="P148" s="2">
        <f>'# D'!Y147</f>
        <v>2.633333333333332E-2</v>
      </c>
      <c r="Q148" s="9">
        <f>'# D'!Z147</f>
        <v>0.16766235378747896</v>
      </c>
      <c r="R148" s="2">
        <f>'# D'!AA147</f>
        <v>0.30400000000000027</v>
      </c>
      <c r="S148" s="9">
        <f>'# D'!AB147</f>
        <v>0.11879393923934009</v>
      </c>
      <c r="T148" s="2">
        <f>'# D'!AC147</f>
        <v>4.766666666666719E-2</v>
      </c>
      <c r="U148" s="9">
        <f>'# D'!AD147</f>
        <v>0.16319157801415005</v>
      </c>
      <c r="W148" s="12">
        <f>'T-TEST'!S147</f>
        <v>0.11961687666284</v>
      </c>
      <c r="X148" s="12">
        <f>'T-TEST'!T147</f>
        <v>0.72210445246640953</v>
      </c>
      <c r="Y148" s="12">
        <f>'T-TEST'!U147</f>
        <v>3.7553487361800128E-2</v>
      </c>
      <c r="Z148" s="12">
        <f>'T-TEST'!V147</f>
        <v>0.55630044163314318</v>
      </c>
      <c r="AB148" s="6" t="str">
        <f t="shared" si="20"/>
        <v>N</v>
      </c>
      <c r="AC148" s="6" t="str">
        <f t="shared" si="21"/>
        <v>N</v>
      </c>
      <c r="AD148" s="6" t="str">
        <f t="shared" si="22"/>
        <v>N</v>
      </c>
      <c r="AE148" s="6" t="str">
        <f t="shared" si="23"/>
        <v>N</v>
      </c>
    </row>
    <row r="149" spans="1:31" x14ac:dyDescent="0.25">
      <c r="A149" s="13" t="str">
        <f>'Raw Data'!A148</f>
        <v>Apo_lipin</v>
      </c>
      <c r="B149" s="13">
        <f>'Raw Data'!B148</f>
        <v>784</v>
      </c>
      <c r="C149" s="13">
        <f>'Raw Data'!C148</f>
        <v>795</v>
      </c>
      <c r="D149" s="13" t="str">
        <f>'Raw Data'!D148</f>
        <v>IKNLFFPNTEPF</v>
      </c>
      <c r="E149" s="2">
        <f>'% D'!W148</f>
        <v>1.7080000000000002</v>
      </c>
      <c r="F149" s="9">
        <f>'% D'!X148</f>
        <v>1.372611988643726</v>
      </c>
      <c r="G149" s="2">
        <f>'% D'!Y148</f>
        <v>0.73900000000000432</v>
      </c>
      <c r="H149" s="9">
        <f>'% D'!Z148</f>
        <v>1.7946012602892045</v>
      </c>
      <c r="I149" s="2">
        <f>'% D'!AA148</f>
        <v>0.14300000000000068</v>
      </c>
      <c r="J149" s="9">
        <f>'% D'!AB148</f>
        <v>2.023739607755898</v>
      </c>
      <c r="K149" s="2">
        <f>'% D'!AC148</f>
        <v>1.4976666666666674</v>
      </c>
      <c r="L149" s="9">
        <f>'% D'!AD148</f>
        <v>2.0358071431901053</v>
      </c>
      <c r="N149" s="2">
        <f>'# D'!W148</f>
        <v>0.13666666666666671</v>
      </c>
      <c r="O149" s="9">
        <f>'# D'!X148</f>
        <v>0.10937979120250285</v>
      </c>
      <c r="P149" s="2">
        <f>'# D'!Y148</f>
        <v>5.933333333333346E-2</v>
      </c>
      <c r="Q149" s="9">
        <f>'# D'!Z148</f>
        <v>0.14360314205321306</v>
      </c>
      <c r="R149" s="2">
        <f>'# D'!AA148</f>
        <v>1.1499999999999844E-2</v>
      </c>
      <c r="S149" s="9">
        <f>'# D'!AB148</f>
        <v>0.16192745289171945</v>
      </c>
      <c r="T149" s="2">
        <f>'# D'!AC148</f>
        <v>0.1203333333333334</v>
      </c>
      <c r="U149" s="9">
        <f>'# D'!AD148</f>
        <v>0.16302501335938077</v>
      </c>
      <c r="W149" s="12">
        <f>'T-TEST'!S148</f>
        <v>4.2000945330684859E-2</v>
      </c>
      <c r="X149" s="12">
        <f>'T-TEST'!T148</f>
        <v>0.41275663292796866</v>
      </c>
      <c r="Y149" s="12">
        <f>'T-TEST'!U148</f>
        <v>0.95383357448351069</v>
      </c>
      <c r="Z149" s="12">
        <f>'T-TEST'!V148</f>
        <v>0.18736190954826851</v>
      </c>
      <c r="AB149" s="6" t="str">
        <f t="shared" si="20"/>
        <v>N</v>
      </c>
      <c r="AC149" s="6" t="str">
        <f t="shared" si="21"/>
        <v>N</v>
      </c>
      <c r="AD149" s="6" t="str">
        <f t="shared" si="22"/>
        <v>N</v>
      </c>
      <c r="AE149" s="6" t="str">
        <f t="shared" si="23"/>
        <v>N</v>
      </c>
    </row>
    <row r="150" spans="1:31" x14ac:dyDescent="0.25">
      <c r="A150" s="13" t="str">
        <f>'Raw Data'!A149</f>
        <v>Apo_lipin</v>
      </c>
      <c r="B150" s="13">
        <f>'Raw Data'!B149</f>
        <v>784</v>
      </c>
      <c r="C150" s="13">
        <f>'Raw Data'!C149</f>
        <v>796</v>
      </c>
      <c r="D150" s="13" t="str">
        <f>'Raw Data'!D149</f>
        <v>IKNLFFPNTEPFY</v>
      </c>
      <c r="E150" s="2">
        <f>'% D'!W149</f>
        <v>0.90666666666666451</v>
      </c>
      <c r="F150" s="9">
        <f>'% D'!X149</f>
        <v>1.1920662920108094</v>
      </c>
      <c r="G150" s="2">
        <f>'% D'!Y149</f>
        <v>1.260666666666669</v>
      </c>
      <c r="H150" s="9">
        <f>'% D'!Z149</f>
        <v>2.225181891398988</v>
      </c>
      <c r="I150" s="2">
        <f>'% D'!AA149</f>
        <v>-8.2999999999998408E-2</v>
      </c>
      <c r="J150" s="9">
        <f>'% D'!AB149</f>
        <v>1.176625683894416</v>
      </c>
      <c r="K150" s="2">
        <f>'% D'!AC149</f>
        <v>1.0793333333333379</v>
      </c>
      <c r="L150" s="9">
        <f>'% D'!AD149</f>
        <v>0.73371838689805702</v>
      </c>
      <c r="N150" s="2">
        <f>'# D'!W149</f>
        <v>8.1333333333333258E-2</v>
      </c>
      <c r="O150" s="9">
        <f>'# D'!X149</f>
        <v>0.10708955999975302</v>
      </c>
      <c r="P150" s="2">
        <f>'# D'!Y149</f>
        <v>0.11366666666666658</v>
      </c>
      <c r="Q150" s="9">
        <f>'# D'!Z149</f>
        <v>0.20008404612683686</v>
      </c>
      <c r="R150" s="2">
        <f>'# D'!AA149</f>
        <v>-7.999999999999563E-3</v>
      </c>
      <c r="S150" s="9">
        <f>'# D'!AB149</f>
        <v>0.10606601717798206</v>
      </c>
      <c r="T150" s="2">
        <f>'# D'!AC149</f>
        <v>9.7666666666666124E-2</v>
      </c>
      <c r="U150" s="9">
        <f>'# D'!AD149</f>
        <v>6.5715664647134894E-2</v>
      </c>
      <c r="W150" s="12">
        <f>'T-TEST'!S149</f>
        <v>0.2702435888982857</v>
      </c>
      <c r="X150" s="12">
        <f>'T-TEST'!T149</f>
        <v>0.32433040883562281</v>
      </c>
      <c r="Y150" s="12">
        <f>'T-TEST'!U149</f>
        <v>0.69622215943367471</v>
      </c>
      <c r="Z150" s="12">
        <f>'T-TEST'!V149</f>
        <v>0.12176247791392214</v>
      </c>
      <c r="AB150" s="6" t="str">
        <f t="shared" si="20"/>
        <v>N</v>
      </c>
      <c r="AC150" s="6" t="str">
        <f t="shared" si="21"/>
        <v>N</v>
      </c>
      <c r="AD150" s="6" t="str">
        <f t="shared" si="22"/>
        <v>N</v>
      </c>
      <c r="AE150" s="6" t="str">
        <f t="shared" si="23"/>
        <v>N</v>
      </c>
    </row>
    <row r="151" spans="1:31" s="20" customFormat="1" x14ac:dyDescent="0.25">
      <c r="A151" s="13" t="str">
        <f>'Raw Data'!A150</f>
        <v>Apo_lipin</v>
      </c>
      <c r="B151" s="13">
        <f>'Raw Data'!B150</f>
        <v>784</v>
      </c>
      <c r="C151" s="13">
        <f>'Raw Data'!C150</f>
        <v>806</v>
      </c>
      <c r="D151" s="13" t="str">
        <f>'Raw Data'!D150</f>
        <v>IKNLFFPNTEPFYAAFGNRPADV</v>
      </c>
      <c r="E151" s="2">
        <f>'% D'!W150</f>
        <v>1.3493333333333339</v>
      </c>
      <c r="F151" s="9">
        <f>'% D'!X150</f>
        <v>1.2281600029673658</v>
      </c>
      <c r="G151" s="2">
        <f>'% D'!Y150</f>
        <v>0</v>
      </c>
      <c r="H151" s="9">
        <f>'% D'!Z150</f>
        <v>0.75563369341811848</v>
      </c>
      <c r="I151" s="2">
        <f>'% D'!AA150</f>
        <v>0.90599999999999881</v>
      </c>
      <c r="J151" s="9">
        <f>'% D'!AB150</f>
        <v>0.3549676041556461</v>
      </c>
      <c r="K151" s="2">
        <f>'% D'!AC150</f>
        <v>-1.3739999999999952</v>
      </c>
      <c r="L151" s="9">
        <f>'% D'!AD150</f>
        <v>1.3632965288926446</v>
      </c>
      <c r="M151"/>
      <c r="N151" s="2">
        <f>'# D'!W150</f>
        <v>0.24266666666666659</v>
      </c>
      <c r="O151" s="9">
        <f>'# D'!X150</f>
        <v>0.22122976916971759</v>
      </c>
      <c r="P151" s="2">
        <f>'# D'!Y150</f>
        <v>0</v>
      </c>
      <c r="Q151" s="9">
        <f>'# D'!Z150</f>
        <v>0.13623650216520142</v>
      </c>
      <c r="R151" s="2">
        <f>'# D'!AA150</f>
        <v>0.16300000000000026</v>
      </c>
      <c r="S151" s="9">
        <f>'# D'!AB150</f>
        <v>6.5053823869162114E-2</v>
      </c>
      <c r="T151" s="2">
        <f>'# D'!AC150</f>
        <v>-0.24733333333333363</v>
      </c>
      <c r="U151" s="9">
        <f>'# D'!AD150</f>
        <v>0.24555564844630062</v>
      </c>
      <c r="V151"/>
      <c r="W151" s="12">
        <f>'T-TEST'!S150</f>
        <v>0.1064617364689068</v>
      </c>
      <c r="X151" s="12">
        <f>'T-TEST'!T150</f>
        <v>1</v>
      </c>
      <c r="Y151" s="12">
        <f>'T-TEST'!U150</f>
        <v>0.35777371355336129</v>
      </c>
      <c r="Z151" s="12">
        <f>'T-TEST'!V150</f>
        <v>0.20180919977847769</v>
      </c>
      <c r="AA151"/>
      <c r="AB151" s="6" t="str">
        <f t="shared" si="20"/>
        <v>N</v>
      </c>
      <c r="AC151" s="6" t="str">
        <f t="shared" si="21"/>
        <v>N</v>
      </c>
      <c r="AD151" s="6" t="str">
        <f t="shared" si="22"/>
        <v>N</v>
      </c>
      <c r="AE151" s="6" t="str">
        <f t="shared" si="23"/>
        <v>N</v>
      </c>
    </row>
    <row r="152" spans="1:31" x14ac:dyDescent="0.25">
      <c r="A152" s="13" t="str">
        <f>'Raw Data'!A151</f>
        <v>Apo_lipin</v>
      </c>
      <c r="B152" s="13">
        <f>'Raw Data'!B151</f>
        <v>796</v>
      </c>
      <c r="C152" s="13">
        <f>'Raw Data'!C151</f>
        <v>806</v>
      </c>
      <c r="D152" s="13" t="str">
        <f>'Raw Data'!D151</f>
        <v>YAAFGNRPADV</v>
      </c>
      <c r="E152" s="2">
        <f>'% D'!W151</f>
        <v>1.9313333333333347</v>
      </c>
      <c r="F152" s="9">
        <f>'% D'!X151</f>
        <v>1.5229564910518645</v>
      </c>
      <c r="G152" s="2">
        <f>'% D'!Y151</f>
        <v>0.54533333333333189</v>
      </c>
      <c r="H152" s="9">
        <f>'% D'!Z151</f>
        <v>1.620617409913929</v>
      </c>
      <c r="I152" s="2">
        <f>'% D'!AA151</f>
        <v>-1.1980000000000075</v>
      </c>
      <c r="J152" s="9">
        <f>'% D'!AB151</f>
        <v>0.67175144212721705</v>
      </c>
      <c r="K152" s="2">
        <f>'% D'!AC151</f>
        <v>0.97399999999999665</v>
      </c>
      <c r="L152" s="9">
        <f>'% D'!AD151</f>
        <v>1.6237345454408445</v>
      </c>
      <c r="N152" s="2">
        <f>'# D'!W151</f>
        <v>0.15466666666666673</v>
      </c>
      <c r="O152" s="9">
        <f>'# D'!X151</f>
        <v>0.12220528009760302</v>
      </c>
      <c r="P152" s="2">
        <f>'# D'!Y151</f>
        <v>4.3333333333333002E-2</v>
      </c>
      <c r="Q152" s="9">
        <f>'# D'!Z151</f>
        <v>0.13001955809335686</v>
      </c>
      <c r="R152" s="2">
        <f>'# D'!AA151</f>
        <v>-9.6000000000000085E-2</v>
      </c>
      <c r="S152" s="9">
        <f>'# D'!AB151</f>
        <v>5.3740115370177345E-2</v>
      </c>
      <c r="T152" s="2">
        <f>'# D'!AC151</f>
        <v>7.8333333333332256E-2</v>
      </c>
      <c r="U152" s="9">
        <f>'# D'!AD151</f>
        <v>0.12990610685618567</v>
      </c>
      <c r="W152" s="12">
        <f>'T-TEST'!S151</f>
        <v>9.2804451105497537E-2</v>
      </c>
      <c r="X152" s="12">
        <f>'T-TEST'!T151</f>
        <v>0.52248587231103372</v>
      </c>
      <c r="Y152" s="12">
        <f>'T-TEST'!U151</f>
        <v>0.20700701115784609</v>
      </c>
      <c r="Z152" s="12">
        <f>'T-TEST'!V151</f>
        <v>0.30863978627951411</v>
      </c>
      <c r="AB152" s="6" t="str">
        <f t="shared" si="20"/>
        <v>N</v>
      </c>
      <c r="AC152" s="6" t="str">
        <f t="shared" si="21"/>
        <v>N</v>
      </c>
      <c r="AD152" s="6" t="str">
        <f t="shared" si="22"/>
        <v>N</v>
      </c>
      <c r="AE152" s="6" t="str">
        <f t="shared" si="23"/>
        <v>N</v>
      </c>
    </row>
    <row r="153" spans="1:31" x14ac:dyDescent="0.25">
      <c r="A153" s="13" t="str">
        <f>'Raw Data'!A152</f>
        <v>Apo_lipin</v>
      </c>
      <c r="B153" s="13">
        <f>'Raw Data'!B152</f>
        <v>796</v>
      </c>
      <c r="C153" s="13">
        <f>'Raw Data'!C152</f>
        <v>808</v>
      </c>
      <c r="D153" s="13" t="str">
        <f>'Raw Data'!D152</f>
        <v>YAAFGNRPADVYS</v>
      </c>
      <c r="E153" s="2">
        <f>'% D'!W152</f>
        <v>1.7899999999999991</v>
      </c>
      <c r="F153" s="9">
        <f>'% D'!X152</f>
        <v>0.99935064252357009</v>
      </c>
      <c r="G153" s="2">
        <f>'% D'!Y152</f>
        <v>1.6436666666666611</v>
      </c>
      <c r="H153" s="9">
        <f>'% D'!Z152</f>
        <v>2.5637490923011854</v>
      </c>
      <c r="I153" s="2">
        <f>'% D'!AA152</f>
        <v>0.21249999999999858</v>
      </c>
      <c r="J153" s="9">
        <f>'% D'!AB152</f>
        <v>1.3060262248515542</v>
      </c>
      <c r="K153" s="2">
        <f>'% D'!AC152</f>
        <v>0.69199999999999307</v>
      </c>
      <c r="L153" s="9">
        <f>'% D'!AD152</f>
        <v>1.4981073667034288</v>
      </c>
      <c r="N153" s="2">
        <f>'# D'!W152</f>
        <v>0.17866666666666653</v>
      </c>
      <c r="O153" s="9">
        <f>'# D'!X152</f>
        <v>9.9905544430508447E-2</v>
      </c>
      <c r="P153" s="2">
        <f>'# D'!Y152</f>
        <v>0.16400000000000015</v>
      </c>
      <c r="Q153" s="9">
        <f>'# D'!Z152</f>
        <v>0.25659595498915033</v>
      </c>
      <c r="R153" s="2">
        <f>'# D'!AA152</f>
        <v>2.0999999999999908E-2</v>
      </c>
      <c r="S153" s="9">
        <f>'# D'!AB152</f>
        <v>0.13152186130069782</v>
      </c>
      <c r="T153" s="2">
        <f>'# D'!AC152</f>
        <v>6.9000000000000838E-2</v>
      </c>
      <c r="U153" s="9">
        <f>'# D'!AD152</f>
        <v>0.14945921879656929</v>
      </c>
      <c r="W153" s="12">
        <f>'T-TEST'!S152</f>
        <v>1.2294005186882413E-2</v>
      </c>
      <c r="X153" s="12">
        <f>'T-TEST'!T152</f>
        <v>0.19433714835390839</v>
      </c>
      <c r="Y153" s="12">
        <f>'T-TEST'!U152</f>
        <v>0.70653492185057831</v>
      </c>
      <c r="Z153" s="12">
        <f>'T-TEST'!V152</f>
        <v>0.39107371768304433</v>
      </c>
      <c r="AB153" s="6" t="str">
        <f t="shared" si="20"/>
        <v>N</v>
      </c>
      <c r="AC153" s="6" t="str">
        <f t="shared" si="21"/>
        <v>N</v>
      </c>
      <c r="AD153" s="6" t="str">
        <f t="shared" si="22"/>
        <v>N</v>
      </c>
      <c r="AE153" s="6" t="str">
        <f t="shared" si="23"/>
        <v>N</v>
      </c>
    </row>
    <row r="154" spans="1:31" x14ac:dyDescent="0.25">
      <c r="A154" s="13" t="str">
        <f>'Raw Data'!A153</f>
        <v>Apo_lipin</v>
      </c>
      <c r="B154" s="13">
        <f>'Raw Data'!B153</f>
        <v>797</v>
      </c>
      <c r="C154" s="13">
        <f>'Raw Data'!C153</f>
        <v>806</v>
      </c>
      <c r="D154" s="13" t="str">
        <f>'Raw Data'!D153</f>
        <v>AAFGNRPADV</v>
      </c>
      <c r="E154" s="2">
        <f>'% D'!W153</f>
        <v>2.8923333333333332</v>
      </c>
      <c r="F154" s="9">
        <f>'% D'!X153</f>
        <v>1.1394314135549024</v>
      </c>
      <c r="G154" s="2">
        <f>'% D'!Y153</f>
        <v>1.2826666666666569</v>
      </c>
      <c r="H154" s="9">
        <f>'% D'!Z153</f>
        <v>1.2835757386478865</v>
      </c>
      <c r="I154" s="2">
        <f>'% D'!AA153</f>
        <v>1.2254999999999967</v>
      </c>
      <c r="J154" s="9">
        <f>'% D'!AB153</f>
        <v>1.222587624671545</v>
      </c>
      <c r="K154" s="2">
        <f>'% D'!AC153</f>
        <v>0.39566666666667061</v>
      </c>
      <c r="L154" s="9">
        <f>'% D'!AD153</f>
        <v>1.0397547840139088</v>
      </c>
      <c r="N154" s="2">
        <f>'# D'!W153</f>
        <v>0.20233333333333325</v>
      </c>
      <c r="O154" s="9">
        <f>'# D'!X153</f>
        <v>7.9943739246636655E-2</v>
      </c>
      <c r="P154" s="2">
        <f>'# D'!Y153</f>
        <v>8.9666666666667449E-2</v>
      </c>
      <c r="Q154" s="9">
        <f>'# D'!Z153</f>
        <v>8.9902529302081979E-2</v>
      </c>
      <c r="R154" s="2">
        <f>'# D'!AA153</f>
        <v>8.6500000000000021E-2</v>
      </c>
      <c r="S154" s="9">
        <f>'# D'!AB153</f>
        <v>8.5559920523572558E-2</v>
      </c>
      <c r="T154" s="2">
        <f>'# D'!AC153</f>
        <v>2.7666666666666728E-2</v>
      </c>
      <c r="U154" s="9">
        <f>'# D'!AD153</f>
        <v>7.3579264808737249E-2</v>
      </c>
      <c r="W154" s="12">
        <f>'T-TEST'!S153</f>
        <v>3.5052199706696761E-3</v>
      </c>
      <c r="X154" s="12">
        <f>'T-TEST'!T153</f>
        <v>7.2604089646749539E-2</v>
      </c>
      <c r="Y154" s="12">
        <f>'T-TEST'!U153</f>
        <v>0.2476498452007844</v>
      </c>
      <c r="Z154" s="12">
        <f>'T-TEST'!V153</f>
        <v>0.41208941715641773</v>
      </c>
      <c r="AB154" s="6" t="str">
        <f t="shared" si="20"/>
        <v>N</v>
      </c>
      <c r="AC154" s="6" t="str">
        <f t="shared" si="21"/>
        <v>N</v>
      </c>
      <c r="AD154" s="6" t="str">
        <f t="shared" si="22"/>
        <v>N</v>
      </c>
      <c r="AE154" s="6" t="str">
        <f t="shared" si="23"/>
        <v>N</v>
      </c>
    </row>
    <row r="155" spans="1:31" x14ac:dyDescent="0.25">
      <c r="A155" s="13" t="str">
        <f>'Raw Data'!A154</f>
        <v>Apo_lipin</v>
      </c>
      <c r="B155" s="13">
        <f>'Raw Data'!B154</f>
        <v>797</v>
      </c>
      <c r="C155" s="13">
        <f>'Raw Data'!C154</f>
        <v>808</v>
      </c>
      <c r="D155" s="13" t="str">
        <f>'Raw Data'!D154</f>
        <v>AAFGNRPADVYS</v>
      </c>
      <c r="E155" s="2">
        <f>'% D'!W154</f>
        <v>1.9439999999999991</v>
      </c>
      <c r="F155" s="9">
        <f>'% D'!X154</f>
        <v>0.95849238836804806</v>
      </c>
      <c r="G155" s="2">
        <f>'% D'!Y154</f>
        <v>1.4250000000000043</v>
      </c>
      <c r="H155" s="9">
        <f>'% D'!Z154</f>
        <v>1.721329626901662</v>
      </c>
      <c r="I155" s="2">
        <f>'% D'!AA154</f>
        <v>0.51300000000000523</v>
      </c>
      <c r="J155" s="9">
        <f>'% D'!AB154</f>
        <v>1.574019694921259</v>
      </c>
      <c r="K155" s="2">
        <f>'% D'!AC154</f>
        <v>8.3000000000005514E-2</v>
      </c>
      <c r="L155" s="9">
        <f>'% D'!AD154</f>
        <v>1.2118249645409149</v>
      </c>
      <c r="N155" s="2">
        <f>'# D'!W154</f>
        <v>0.17533333333333356</v>
      </c>
      <c r="O155" s="9">
        <f>'# D'!X154</f>
        <v>8.6193684931882175E-2</v>
      </c>
      <c r="P155" s="2">
        <f>'# D'!Y154</f>
        <v>0.12866666666666626</v>
      </c>
      <c r="Q155" s="9">
        <f>'# D'!Z154</f>
        <v>0.15490247004922741</v>
      </c>
      <c r="R155" s="2">
        <f>'# D'!AA154</f>
        <v>4.6499999999999986E-2</v>
      </c>
      <c r="S155" s="9">
        <f>'# D'!AB154</f>
        <v>0.14212846301849641</v>
      </c>
      <c r="T155" s="2">
        <f>'# D'!AC154</f>
        <v>7.0000000000005613E-3</v>
      </c>
      <c r="U155" s="9">
        <f>'# D'!AD154</f>
        <v>0.10893861223734033</v>
      </c>
      <c r="W155" s="12">
        <f>'T-TEST'!S154</f>
        <v>7.7990131631701636E-3</v>
      </c>
      <c r="X155" s="12">
        <f>'T-TEST'!T154</f>
        <v>0.14024647961052486</v>
      </c>
      <c r="Y155" s="12">
        <f>'T-TEST'!U154</f>
        <v>0.87807799214886695</v>
      </c>
      <c r="Z155" s="12">
        <f>'T-TEST'!V154</f>
        <v>0.88403797326739131</v>
      </c>
      <c r="AB155" s="6" t="str">
        <f t="shared" si="20"/>
        <v>N</v>
      </c>
      <c r="AC155" s="6" t="str">
        <f t="shared" si="21"/>
        <v>N</v>
      </c>
      <c r="AD155" s="6" t="str">
        <f t="shared" si="22"/>
        <v>N</v>
      </c>
      <c r="AE155" s="6" t="str">
        <f t="shared" si="23"/>
        <v>N</v>
      </c>
    </row>
    <row r="156" spans="1:31" x14ac:dyDescent="0.25">
      <c r="A156" s="13" t="str">
        <f>'Raw Data'!A155</f>
        <v>Apo_lipin</v>
      </c>
      <c r="B156" s="13">
        <f>'Raw Data'!B155</f>
        <v>797</v>
      </c>
      <c r="C156" s="13">
        <f>'Raw Data'!C155</f>
        <v>816</v>
      </c>
      <c r="D156" s="13" t="str">
        <f>'Raw Data'!D155</f>
        <v>AAFGNRPADVYSYKQVGVSL</v>
      </c>
      <c r="E156" s="2">
        <f>'% D'!W155</f>
        <v>2.1813333333333311</v>
      </c>
      <c r="F156" s="9">
        <f>'% D'!X155</f>
        <v>0.86249586629679398</v>
      </c>
      <c r="G156" s="2">
        <f>'% D'!Y155</f>
        <v>1.6426666666666705</v>
      </c>
      <c r="H156" s="9">
        <f>'% D'!Z155</f>
        <v>0.97293986671525956</v>
      </c>
      <c r="I156" s="2">
        <f>'% D'!AA155</f>
        <v>1.0545000000000044</v>
      </c>
      <c r="J156" s="9">
        <f>'% D'!AB155</f>
        <v>1.0203550852521917</v>
      </c>
      <c r="K156" s="2">
        <f>'% D'!AC155</f>
        <v>2.0913333333333384</v>
      </c>
      <c r="L156" s="9">
        <f>'% D'!AD155</f>
        <v>1.1067015832650808</v>
      </c>
      <c r="N156" s="2">
        <f>'# D'!W155</f>
        <v>0.37066666666666759</v>
      </c>
      <c r="O156" s="9">
        <f>'# D'!X155</f>
        <v>0.14655105838790172</v>
      </c>
      <c r="P156" s="2">
        <f>'# D'!Y155</f>
        <v>0.27933333333333277</v>
      </c>
      <c r="Q156" s="9">
        <f>'# D'!Z155</f>
        <v>0.1650606554546149</v>
      </c>
      <c r="R156" s="2">
        <f>'# D'!AA155</f>
        <v>0.1794999999999991</v>
      </c>
      <c r="S156" s="9">
        <f>'# D'!AB155</f>
        <v>0.17324116139070359</v>
      </c>
      <c r="T156" s="2">
        <f>'# D'!AC155</f>
        <v>0.35533333333333417</v>
      </c>
      <c r="U156" s="9">
        <f>'# D'!AD155</f>
        <v>0.18801168169494631</v>
      </c>
      <c r="W156" s="12">
        <f>'T-TEST'!S155</f>
        <v>2.6836701141479909E-2</v>
      </c>
      <c r="X156" s="12">
        <f>'T-TEST'!T155</f>
        <v>4.9775113603853921E-2</v>
      </c>
      <c r="Y156" s="12">
        <f>'T-TEST'!U155</f>
        <v>6.967912651992858E-2</v>
      </c>
      <c r="Z156" s="12">
        <f>'T-TEST'!V155</f>
        <v>6.3874756802201726E-2</v>
      </c>
      <c r="AB156" s="6" t="str">
        <f t="shared" si="20"/>
        <v>N</v>
      </c>
      <c r="AC156" s="6" t="str">
        <f t="shared" si="21"/>
        <v>N</v>
      </c>
      <c r="AD156" s="6" t="str">
        <f t="shared" si="22"/>
        <v>N</v>
      </c>
      <c r="AE156" s="6" t="str">
        <f t="shared" si="23"/>
        <v>N</v>
      </c>
    </row>
    <row r="157" spans="1:31" x14ac:dyDescent="0.25">
      <c r="A157" s="13" t="str">
        <f>'Raw Data'!A156</f>
        <v>Apo_lipin</v>
      </c>
      <c r="B157" s="13">
        <f>'Raw Data'!B156</f>
        <v>799</v>
      </c>
      <c r="C157" s="13">
        <f>'Raw Data'!C156</f>
        <v>806</v>
      </c>
      <c r="D157" s="13" t="str">
        <f>'Raw Data'!D156</f>
        <v>FGNRPADV</v>
      </c>
      <c r="E157" s="2">
        <f>'% D'!W156</f>
        <v>3.3163333333333362</v>
      </c>
      <c r="F157" s="9">
        <f>'% D'!X156</f>
        <v>2.3265158465420672</v>
      </c>
      <c r="G157" s="2">
        <f>'% D'!Y156</f>
        <v>1.342333333333336</v>
      </c>
      <c r="H157" s="9">
        <f>'% D'!Z156</f>
        <v>1.273551394002959</v>
      </c>
      <c r="I157" s="2">
        <f>'% D'!AA156</f>
        <v>1.4179999999999922</v>
      </c>
      <c r="J157" s="9">
        <f>'% D'!AB156</f>
        <v>1.9445436482630107</v>
      </c>
      <c r="K157" s="2">
        <f>'% D'!AC156</f>
        <v>-0.60899999999999466</v>
      </c>
      <c r="L157" s="9">
        <f>'% D'!AD156</f>
        <v>1.6401901527631091</v>
      </c>
      <c r="N157" s="2">
        <f>'# D'!W156</f>
        <v>0.16633333333333322</v>
      </c>
      <c r="O157" s="9">
        <f>'# D'!X156</f>
        <v>0.11607117005739863</v>
      </c>
      <c r="P157" s="2">
        <f>'# D'!Y156</f>
        <v>6.7333333333333467E-2</v>
      </c>
      <c r="Q157" s="9">
        <f>'# D'!Z156</f>
        <v>6.3351633201956914E-2</v>
      </c>
      <c r="R157" s="2">
        <f>'# D'!AA156</f>
        <v>7.099999999999973E-2</v>
      </c>
      <c r="S157" s="9">
        <f>'# D'!AB156</f>
        <v>9.7580735803743171E-2</v>
      </c>
      <c r="T157" s="2">
        <f>'# D'!AC156</f>
        <v>-2.9999999999999805E-2</v>
      </c>
      <c r="U157" s="9">
        <f>'# D'!AD156</f>
        <v>8.2285201826523893E-2</v>
      </c>
      <c r="W157" s="12">
        <f>'T-TEST'!S156</f>
        <v>3.3122174618460357E-2</v>
      </c>
      <c r="X157" s="12">
        <f>'T-TEST'!T156</f>
        <v>0.12075486929539397</v>
      </c>
      <c r="Y157" s="12">
        <f>'T-TEST'!U156</f>
        <v>0.23343794157721809</v>
      </c>
      <c r="Z157" s="12">
        <f>'T-TEST'!V156</f>
        <v>0.52202490107552646</v>
      </c>
      <c r="AB157" s="6" t="str">
        <f>IF(AND(ABS(E157)&gt;10,ABS(N157)&gt;=0.4,ABS(W157)&lt;=0.01),"B", IF(AND(ABS(E157)&gt;4, ABS(E157)&lt;10,ABS(N157)&gt;=0.4,ABS(W157)&lt;=0.01),"S","N"))</f>
        <v>N</v>
      </c>
      <c r="AC157" s="6" t="str">
        <f>IF(AND(ABS(G157)&gt;10,ABS(P157)&gt;=0.4,ABS(X157)&lt;=0.01),"B", IF(AND(ABS(G157)&gt;4, ABS(G157)&lt;10,ABS(P157)&gt;=0.4,ABS(X157)&lt;=0.01),"S","N"))</f>
        <v>N</v>
      </c>
      <c r="AD157" s="6" t="str">
        <f>IF(AND(ABS(I157)&gt;10,ABS(R157)&gt;=0.4,ABS(Y157)&lt;=0.01),"B", IF(AND(ABS(I157)&gt;4, ABS(I157)&lt;10,ABS(R157)&gt;=0.4,ABS(Y157)&lt;=0.01),"S","N"))</f>
        <v>N</v>
      </c>
      <c r="AE157" s="6" t="str">
        <f>IF(AND(ABS(K157)&gt;10,ABS(T157)&gt;=0.4,ABS(Z157)&lt;=0.01),"B", IF(AND(ABS(K157)&gt;4, ABS(K157)&lt;10,ABS(T157)&gt;=0.4,ABS(Z157)&lt;=0.01),"S","N"))</f>
        <v>N</v>
      </c>
    </row>
    <row r="158" spans="1:31" x14ac:dyDescent="0.25">
      <c r="A158" s="13" t="str">
        <f>'Raw Data'!A157</f>
        <v>Apo_lipin</v>
      </c>
      <c r="B158" s="13">
        <f>'Raw Data'!B157</f>
        <v>799</v>
      </c>
      <c r="C158" s="13">
        <f>'Raw Data'!C157</f>
        <v>808</v>
      </c>
      <c r="D158" s="13" t="str">
        <f>'Raw Data'!D157</f>
        <v>FGNRPADVYS</v>
      </c>
      <c r="E158" s="2">
        <f>'% D'!W157</f>
        <v>3.830999999999996</v>
      </c>
      <c r="F158" s="9">
        <f>'% D'!X157</f>
        <v>1.3639229260276327</v>
      </c>
      <c r="G158" s="2">
        <f>'% D'!Y157</f>
        <v>1.3256666666666632</v>
      </c>
      <c r="H158" s="9">
        <f>'% D'!Z157</f>
        <v>1.4293207697251682</v>
      </c>
      <c r="I158" s="2">
        <f>'% D'!AA157</f>
        <v>0.31900000000000261</v>
      </c>
      <c r="J158" s="9">
        <f>'% D'!AB157</f>
        <v>1.2063241687042623</v>
      </c>
      <c r="K158" s="2">
        <f>'% D'!AC157</f>
        <v>-2.9333333333340761E-2</v>
      </c>
      <c r="L158" s="9">
        <f>'% D'!AD157</f>
        <v>1.1475192095073865</v>
      </c>
      <c r="N158" s="2">
        <f>'# D'!W157</f>
        <v>0.26833333333333353</v>
      </c>
      <c r="O158" s="9">
        <f>'# D'!X157</f>
        <v>9.5642268811585579E-2</v>
      </c>
      <c r="P158" s="2">
        <f>'# D'!Y157</f>
        <v>9.2666666666666675E-2</v>
      </c>
      <c r="Q158" s="9">
        <f>'# D'!Z157</f>
        <v>0.10007071227753678</v>
      </c>
      <c r="R158" s="2">
        <f>'# D'!AA157</f>
        <v>2.2999999999999687E-2</v>
      </c>
      <c r="S158" s="9">
        <f>'# D'!AB157</f>
        <v>8.4852813742385777E-2</v>
      </c>
      <c r="T158" s="2">
        <f>'# D'!AC157</f>
        <v>-1.9999999999997797E-3</v>
      </c>
      <c r="U158" s="9">
        <f>'# D'!AD157</f>
        <v>8.0893792356735661E-2</v>
      </c>
      <c r="W158" s="12">
        <f>'T-TEST'!S157</f>
        <v>3.1887567578370597E-3</v>
      </c>
      <c r="X158" s="12">
        <f>'T-TEST'!T157</f>
        <v>9.0405791349553996E-2</v>
      </c>
      <c r="Y158" s="12">
        <f>'T-TEST'!U157</f>
        <v>0.88748115541773109</v>
      </c>
      <c r="Z158" s="12">
        <f>'T-TEST'!V157</f>
        <v>0.95878294307324019</v>
      </c>
      <c r="AB158" s="6" t="str">
        <f t="shared" ref="AB158:AB178" si="24">IF(AND(ABS(E158)&gt;10,ABS(N158)&gt;=0.4,ABS(W158)&lt;=0.01),"B", IF(AND(ABS(E158)&gt;4, ABS(E158)&lt;10,ABS(N158)&gt;=0.4,ABS(W158)&lt;=0.01),"S","N"))</f>
        <v>N</v>
      </c>
      <c r="AC158" s="6" t="str">
        <f t="shared" ref="AC158:AC178" si="25">IF(AND(ABS(G158)&gt;10,ABS(P158)&gt;=0.4,ABS(X158)&lt;=0.01),"B", IF(AND(ABS(G158)&gt;4, ABS(G158)&lt;10,ABS(P158)&gt;=0.4,ABS(X158)&lt;=0.01),"S","N"))</f>
        <v>N</v>
      </c>
      <c r="AD158" s="6" t="str">
        <f t="shared" ref="AD158:AD178" si="26">IF(AND(ABS(I158)&gt;10,ABS(R158)&gt;=0.4,ABS(Y158)&lt;=0.01),"B", IF(AND(ABS(I158)&gt;4, ABS(I158)&lt;10,ABS(R158)&gt;=0.4,ABS(Y158)&lt;=0.01),"S","N"))</f>
        <v>N</v>
      </c>
      <c r="AE158" s="6" t="str">
        <f t="shared" ref="AE158:AE178" si="27">IF(AND(ABS(K158)&gt;10,ABS(T158)&gt;=0.4,ABS(Z158)&lt;=0.01),"B", IF(AND(ABS(K158)&gt;4, ABS(K158)&lt;10,ABS(T158)&gt;=0.4,ABS(Z158)&lt;=0.01),"S","N"))</f>
        <v>N</v>
      </c>
    </row>
    <row r="159" spans="1:31" x14ac:dyDescent="0.25">
      <c r="A159" s="13" t="str">
        <f>'Raw Data'!A158</f>
        <v>Apo_lipin</v>
      </c>
      <c r="B159" s="13">
        <f>'Raw Data'!B158</f>
        <v>800</v>
      </c>
      <c r="C159" s="13">
        <f>'Raw Data'!C158</f>
        <v>806</v>
      </c>
      <c r="D159" s="13" t="str">
        <f>'Raw Data'!D158</f>
        <v>GNRPADV</v>
      </c>
      <c r="E159" s="2">
        <f>'% D'!W158</f>
        <v>1.0760000000000005</v>
      </c>
      <c r="F159" s="9">
        <f>'% D'!X158</f>
        <v>2.7971424998889165</v>
      </c>
      <c r="G159" s="2">
        <f>'% D'!Y158</f>
        <v>1.068333333333328</v>
      </c>
      <c r="H159" s="9">
        <f>'% D'!Z158</f>
        <v>2.6121952922814105</v>
      </c>
      <c r="I159" s="2">
        <f>'% D'!AA158</f>
        <v>3.9999999999992042E-2</v>
      </c>
      <c r="J159" s="9">
        <f>'% D'!AB158</f>
        <v>2.5880108191427613</v>
      </c>
      <c r="K159" s="2">
        <f>'% D'!AC158</f>
        <v>1.6310000000000002</v>
      </c>
      <c r="L159" s="9">
        <f>'% D'!AD158</f>
        <v>1.5532202756522646</v>
      </c>
      <c r="N159" s="2">
        <f>'# D'!W158</f>
        <v>4.3000000000000149E-2</v>
      </c>
      <c r="O159" s="9">
        <f>'# D'!X158</f>
        <v>0.11162335381373126</v>
      </c>
      <c r="P159" s="2">
        <f>'# D'!Y158</f>
        <v>4.2666666666666631E-2</v>
      </c>
      <c r="Q159" s="9">
        <f>'# D'!Z158</f>
        <v>0.10476299641388097</v>
      </c>
      <c r="R159" s="2">
        <f>'# D'!AA158</f>
        <v>1.9999999999997797E-3</v>
      </c>
      <c r="S159" s="9">
        <f>'# D'!AB158</f>
        <v>0.10323759005323618</v>
      </c>
      <c r="T159" s="2">
        <f>'# D'!AC158</f>
        <v>6.566666666666654E-2</v>
      </c>
      <c r="U159" s="9">
        <f>'# D'!AD158</f>
        <v>6.2506890486985586E-2</v>
      </c>
      <c r="W159" s="12">
        <f>'T-TEST'!S158</f>
        <v>0.4859710946421919</v>
      </c>
      <c r="X159" s="12">
        <f>'T-TEST'!T158</f>
        <v>0.38293727975029912</v>
      </c>
      <c r="Y159" s="12">
        <f>'T-TEST'!U158</f>
        <v>0.88901421928751878</v>
      </c>
      <c r="Z159" s="12">
        <f>'T-TEST'!V158</f>
        <v>0.14977116165350829</v>
      </c>
      <c r="AB159" s="6" t="str">
        <f t="shared" si="24"/>
        <v>N</v>
      </c>
      <c r="AC159" s="6" t="str">
        <f t="shared" si="25"/>
        <v>N</v>
      </c>
      <c r="AD159" s="6" t="str">
        <f t="shared" si="26"/>
        <v>N</v>
      </c>
      <c r="AE159" s="6" t="str">
        <f t="shared" si="27"/>
        <v>N</v>
      </c>
    </row>
    <row r="160" spans="1:31" x14ac:dyDescent="0.25">
      <c r="A160" s="13" t="str">
        <f>'Raw Data'!A159</f>
        <v>Apo_lipin</v>
      </c>
      <c r="B160" s="13">
        <f>'Raw Data'!B159</f>
        <v>800</v>
      </c>
      <c r="C160" s="13">
        <f>'Raw Data'!C159</f>
        <v>808</v>
      </c>
      <c r="D160" s="13" t="str">
        <f>'Raw Data'!D159</f>
        <v>GNRPADVYS</v>
      </c>
      <c r="E160" s="2">
        <f>'% D'!W159</f>
        <v>4.9586666666666694</v>
      </c>
      <c r="F160" s="9">
        <f>'% D'!X159</f>
        <v>1.1741201800902952</v>
      </c>
      <c r="G160" s="2">
        <f>'% D'!Y159</f>
        <v>1.5076666666666796</v>
      </c>
      <c r="H160" s="9">
        <f>'% D'!Z159</f>
        <v>2.2084732285631898</v>
      </c>
      <c r="I160" s="2">
        <f>'% D'!AA159</f>
        <v>2.1079999999999899</v>
      </c>
      <c r="J160" s="9">
        <f>'% D'!AB159</f>
        <v>1.7451395359684017</v>
      </c>
      <c r="K160" s="2">
        <f>'% D'!AC159</f>
        <v>1.1416666666666515</v>
      </c>
      <c r="L160" s="9">
        <f>'% D'!AD159</f>
        <v>0.8129905831236488</v>
      </c>
      <c r="N160" s="2">
        <f>'# D'!W159</f>
        <v>0.29733333333333323</v>
      </c>
      <c r="O160" s="9">
        <f>'# D'!X159</f>
        <v>7.0854078887491151E-2</v>
      </c>
      <c r="P160" s="2">
        <f>'# D'!Y159</f>
        <v>9.0333333333333599E-2</v>
      </c>
      <c r="Q160" s="9">
        <f>'# D'!Z159</f>
        <v>0.13287795008832093</v>
      </c>
      <c r="R160" s="2">
        <f>'# D'!AA159</f>
        <v>0.12650000000000006</v>
      </c>
      <c r="S160" s="9">
        <f>'# D'!AB159</f>
        <v>0.10394469683442266</v>
      </c>
      <c r="T160" s="2">
        <f>'# D'!AC159</f>
        <v>6.8333333333333357E-2</v>
      </c>
      <c r="U160" s="9">
        <f>'# D'!AD159</f>
        <v>4.8542382986450805E-2</v>
      </c>
      <c r="W160" s="12">
        <f>'T-TEST'!S159</f>
        <v>1.4705880798430009E-2</v>
      </c>
      <c r="X160" s="12">
        <f>'T-TEST'!T159</f>
        <v>0.17645666279430097</v>
      </c>
      <c r="Y160" s="12">
        <f>'T-TEST'!U159</f>
        <v>0.11454691802099484</v>
      </c>
      <c r="Z160" s="12">
        <f>'T-TEST'!V159</f>
        <v>9.1996641474695759E-2</v>
      </c>
      <c r="AB160" s="6" t="str">
        <f t="shared" si="24"/>
        <v>N</v>
      </c>
      <c r="AC160" s="6" t="str">
        <f t="shared" si="25"/>
        <v>N</v>
      </c>
      <c r="AD160" s="6" t="str">
        <f t="shared" si="26"/>
        <v>N</v>
      </c>
      <c r="AE160" s="6" t="str">
        <f t="shared" si="27"/>
        <v>N</v>
      </c>
    </row>
    <row r="161" spans="1:31" x14ac:dyDescent="0.25">
      <c r="A161" s="13" t="str">
        <f>'Raw Data'!A160</f>
        <v>Apo_lipin</v>
      </c>
      <c r="B161" s="13">
        <f>'Raw Data'!B160</f>
        <v>807</v>
      </c>
      <c r="C161" s="13">
        <f>'Raw Data'!C160</f>
        <v>816</v>
      </c>
      <c r="D161" s="13" t="str">
        <f>'Raw Data'!D160</f>
        <v>YSYKQVGVSL</v>
      </c>
      <c r="E161" s="2">
        <f>'% D'!W160</f>
        <v>0.42033333333333722</v>
      </c>
      <c r="F161" s="9">
        <f>'% D'!X160</f>
        <v>1.6036072794317979</v>
      </c>
      <c r="G161" s="2">
        <f>'% D'!Y160</f>
        <v>1.3376666666666672</v>
      </c>
      <c r="H161" s="9">
        <f>'% D'!Z160</f>
        <v>1.5454584148216104</v>
      </c>
      <c r="I161" s="2">
        <f>'% D'!AA160</f>
        <v>1.4679999999999964</v>
      </c>
      <c r="J161" s="9">
        <f>'% D'!AB160</f>
        <v>1.863933475207741</v>
      </c>
      <c r="K161" s="2">
        <f>'% D'!AC160</f>
        <v>1.7823333333333409</v>
      </c>
      <c r="L161" s="9">
        <f>'% D'!AD160</f>
        <v>1.6280681748768211</v>
      </c>
      <c r="N161" s="2">
        <f>'# D'!W160</f>
        <v>3.3666666666666734E-2</v>
      </c>
      <c r="O161" s="9">
        <f>'# D'!X160</f>
        <v>0.12846217388049114</v>
      </c>
      <c r="P161" s="2">
        <f>'# D'!Y160</f>
        <v>0.10700000000000021</v>
      </c>
      <c r="Q161" s="9">
        <f>'# D'!Z160</f>
        <v>0.12382198836213869</v>
      </c>
      <c r="R161" s="2">
        <f>'# D'!AA160</f>
        <v>0.11749999999999972</v>
      </c>
      <c r="S161" s="9">
        <f>'# D'!AB160</f>
        <v>0.14919953083036175</v>
      </c>
      <c r="T161" s="2">
        <f>'# D'!AC160</f>
        <v>0.14299999999999979</v>
      </c>
      <c r="U161" s="9">
        <f>'# D'!AD160</f>
        <v>0.13008471255932441</v>
      </c>
      <c r="W161" s="12">
        <f>'T-TEST'!S160</f>
        <v>0.5602923724145199</v>
      </c>
      <c r="X161" s="12">
        <f>'T-TEST'!T160</f>
        <v>0.10894315868581846</v>
      </c>
      <c r="Y161" s="12">
        <f>'T-TEST'!U160</f>
        <v>0.35690433411791639</v>
      </c>
      <c r="Z161" s="12">
        <f>'T-TEST'!V160</f>
        <v>8.9378893792040337E-2</v>
      </c>
      <c r="AB161" s="6" t="str">
        <f t="shared" si="24"/>
        <v>N</v>
      </c>
      <c r="AC161" s="6" t="str">
        <f t="shared" si="25"/>
        <v>N</v>
      </c>
      <c r="AD161" s="6" t="str">
        <f t="shared" si="26"/>
        <v>N</v>
      </c>
      <c r="AE161" s="6" t="str">
        <f t="shared" si="27"/>
        <v>N</v>
      </c>
    </row>
    <row r="162" spans="1:31" x14ac:dyDescent="0.25">
      <c r="A162" s="13" t="str">
        <f>'Raw Data'!A161</f>
        <v>Apo_lipin</v>
      </c>
      <c r="B162" s="13">
        <f>'Raw Data'!B161</f>
        <v>809</v>
      </c>
      <c r="C162" s="13">
        <f>'Raw Data'!C161</f>
        <v>816</v>
      </c>
      <c r="D162" s="13" t="str">
        <f>'Raw Data'!D161</f>
        <v>YKQVGVSL</v>
      </c>
      <c r="E162" s="2">
        <f>'% D'!W161</f>
        <v>1.6230000000000011</v>
      </c>
      <c r="F162" s="9">
        <f>'% D'!X161</f>
        <v>1.9655400842804585</v>
      </c>
      <c r="G162" s="2">
        <f>'% D'!Y161</f>
        <v>1.0426666666666691</v>
      </c>
      <c r="H162" s="9">
        <f>'% D'!Z161</f>
        <v>1.416335811245095</v>
      </c>
      <c r="I162" s="2">
        <f>'% D'!AA161</f>
        <v>-0.95100000000000051</v>
      </c>
      <c r="J162" s="9">
        <f>'% D'!AB161</f>
        <v>3.9315137033972061</v>
      </c>
      <c r="K162" s="2">
        <f>'% D'!AC161</f>
        <v>2.7823333333333267</v>
      </c>
      <c r="L162" s="9">
        <f>'% D'!AD161</f>
        <v>2.20909528885932</v>
      </c>
      <c r="N162" s="2">
        <f>'# D'!W161</f>
        <v>9.766666666666679E-2</v>
      </c>
      <c r="O162" s="9">
        <f>'# D'!X161</f>
        <v>0.1175738528735701</v>
      </c>
      <c r="P162" s="2">
        <f>'# D'!Y161</f>
        <v>6.2666666666666648E-2</v>
      </c>
      <c r="Q162" s="9">
        <f>'# D'!Z161</f>
        <v>8.5166194764807301E-2</v>
      </c>
      <c r="R162" s="2">
        <f>'# D'!AA161</f>
        <v>-5.7000000000000384E-2</v>
      </c>
      <c r="S162" s="9">
        <f>'# D'!AB161</f>
        <v>0.23617366491630692</v>
      </c>
      <c r="T162" s="2">
        <f>'# D'!AC161</f>
        <v>0.16699999999999982</v>
      </c>
      <c r="U162" s="9">
        <f>'# D'!AD161</f>
        <v>0.1325418575291811</v>
      </c>
      <c r="W162" s="12">
        <f>'T-TEST'!S161</f>
        <v>0.12233894498836367</v>
      </c>
      <c r="X162" s="12">
        <f>'T-TEST'!T161</f>
        <v>0.15060706517478509</v>
      </c>
      <c r="Y162" s="12">
        <f>'T-TEST'!U161</f>
        <v>0.66304130312255261</v>
      </c>
      <c r="Z162" s="12">
        <f>'T-TEST'!V161</f>
        <v>9.7275432549151053E-2</v>
      </c>
      <c r="AB162" s="6" t="str">
        <f t="shared" si="24"/>
        <v>N</v>
      </c>
      <c r="AC162" s="6" t="str">
        <f t="shared" si="25"/>
        <v>N</v>
      </c>
      <c r="AD162" s="6" t="str">
        <f t="shared" si="26"/>
        <v>N</v>
      </c>
      <c r="AE162" s="6" t="str">
        <f t="shared" si="27"/>
        <v>N</v>
      </c>
    </row>
    <row r="163" spans="1:31" x14ac:dyDescent="0.25">
      <c r="A163" s="13" t="str">
        <f>'Raw Data'!A162</f>
        <v>Apo_lipin</v>
      </c>
      <c r="B163" s="13">
        <f>'Raw Data'!B162</f>
        <v>817</v>
      </c>
      <c r="C163" s="13">
        <f>'Raw Data'!C162</f>
        <v>828</v>
      </c>
      <c r="D163" s="13" t="str">
        <f>'Raw Data'!D162</f>
        <v>NRIFTVNPKGEL</v>
      </c>
      <c r="E163" s="2">
        <f>'% D'!W162</f>
        <v>1.7519999999999971</v>
      </c>
      <c r="F163" s="9">
        <f>'% D'!X162</f>
        <v>1.9865110551445875</v>
      </c>
      <c r="G163" s="2">
        <f>'% D'!Y162</f>
        <v>0.14566666666667061</v>
      </c>
      <c r="H163" s="9">
        <f>'% D'!Z162</f>
        <v>1.3691984248775246</v>
      </c>
      <c r="I163" s="2">
        <f>'% D'!AA162</f>
        <v>1.4625000000000057</v>
      </c>
      <c r="J163" s="9">
        <f>'% D'!AB162</f>
        <v>0.8577205255792828</v>
      </c>
      <c r="K163" s="2">
        <f>'% D'!AC162</f>
        <v>-0.29800000000000182</v>
      </c>
      <c r="L163" s="9">
        <f>'% D'!AD162</f>
        <v>0.81477261355492403</v>
      </c>
      <c r="N163" s="2">
        <f>'# D'!W162</f>
        <v>0.15733333333333355</v>
      </c>
      <c r="O163" s="9">
        <f>'# D'!X162</f>
        <v>0.17870401445918574</v>
      </c>
      <c r="P163" s="2">
        <f>'# D'!Y162</f>
        <v>1.2999999999999901E-2</v>
      </c>
      <c r="Q163" s="9">
        <f>'# D'!Z162</f>
        <v>0.1228032544831055</v>
      </c>
      <c r="R163" s="2">
        <f>'# D'!AA162</f>
        <v>0.13149999999999995</v>
      </c>
      <c r="S163" s="9">
        <f>'# D'!AB162</f>
        <v>7.7074639149333671E-2</v>
      </c>
      <c r="T163" s="2">
        <f>'# D'!AC162</f>
        <v>-2.6666666666667282E-2</v>
      </c>
      <c r="U163" s="9">
        <f>'# D'!AD162</f>
        <v>7.3232560697929799E-2</v>
      </c>
      <c r="W163" s="12">
        <f>'T-TEST'!S162</f>
        <v>0.15802604326021691</v>
      </c>
      <c r="X163" s="12">
        <f>'T-TEST'!T162</f>
        <v>0.81303078588885491</v>
      </c>
      <c r="Y163" s="12">
        <f>'T-TEST'!U162</f>
        <v>0.17894197028323819</v>
      </c>
      <c r="Z163" s="12">
        <f>'T-TEST'!V162</f>
        <v>0.42339873398495514</v>
      </c>
      <c r="AB163" s="6" t="str">
        <f t="shared" si="24"/>
        <v>N</v>
      </c>
      <c r="AC163" s="6" t="str">
        <f t="shared" si="25"/>
        <v>N</v>
      </c>
      <c r="AD163" s="6" t="str">
        <f t="shared" si="26"/>
        <v>N</v>
      </c>
      <c r="AE163" s="6" t="str">
        <f t="shared" si="27"/>
        <v>N</v>
      </c>
    </row>
    <row r="164" spans="1:31" x14ac:dyDescent="0.25">
      <c r="A164" s="13" t="str">
        <f>'Raw Data'!A163</f>
        <v>Apo_lipin</v>
      </c>
      <c r="B164" s="13">
        <f>'Raw Data'!B163</f>
        <v>817</v>
      </c>
      <c r="C164" s="13">
        <f>'Raw Data'!C163</f>
        <v>839</v>
      </c>
      <c r="D164" s="13" t="str">
        <f>'Raw Data'!D163</f>
        <v>NRIFTVNPKGELVQEHAKTNISS</v>
      </c>
      <c r="E164" s="2">
        <f>'% D'!W163</f>
        <v>1.8306666666666622</v>
      </c>
      <c r="F164" s="9">
        <f>'% D'!X163</f>
        <v>1.6010878486585884</v>
      </c>
      <c r="G164" s="2">
        <f>'% D'!Y163</f>
        <v>0.90133333333332644</v>
      </c>
      <c r="H164" s="9">
        <f>'% D'!Z163</f>
        <v>0.92290357956129909</v>
      </c>
      <c r="I164" s="2">
        <f>'% D'!AA163</f>
        <v>1.0904999999999916</v>
      </c>
      <c r="J164" s="9">
        <f>'% D'!AB163</f>
        <v>2.3454731931957782</v>
      </c>
      <c r="K164" s="2">
        <f>'% D'!AC163</f>
        <v>0.3473333333333386</v>
      </c>
      <c r="L164" s="9">
        <f>'% D'!AD163</f>
        <v>1.6879297112762544</v>
      </c>
      <c r="N164" s="2">
        <f>'# D'!W163</f>
        <v>0.36600000000000055</v>
      </c>
      <c r="O164" s="9">
        <f>'# D'!X163</f>
        <v>0.32043085257029891</v>
      </c>
      <c r="P164" s="2">
        <f>'# D'!Y163</f>
        <v>0.17999999999999972</v>
      </c>
      <c r="Q164" s="9">
        <f>'# D'!Z163</f>
        <v>0.18452137248657127</v>
      </c>
      <c r="R164" s="2">
        <f>'# D'!AA163</f>
        <v>0.21799999999999997</v>
      </c>
      <c r="S164" s="9">
        <f>'# D'!AB163</f>
        <v>0.46951890270786734</v>
      </c>
      <c r="T164" s="2">
        <f>'# D'!AC163</f>
        <v>6.9000000000000838E-2</v>
      </c>
      <c r="U164" s="9">
        <f>'# D'!AD163</f>
        <v>0.33720028433731253</v>
      </c>
      <c r="W164" s="12">
        <f>'T-TEST'!S163</f>
        <v>4.8919510270049336E-2</v>
      </c>
      <c r="X164" s="12">
        <f>'T-TEST'!T163</f>
        <v>7.5286173933602069E-2</v>
      </c>
      <c r="Y164" s="12">
        <f>'T-TEST'!U163</f>
        <v>0.60598147369171207</v>
      </c>
      <c r="Z164" s="12">
        <f>'T-TEST'!V163</f>
        <v>0.6430124642531394</v>
      </c>
      <c r="AB164" s="6" t="str">
        <f t="shared" si="24"/>
        <v>N</v>
      </c>
      <c r="AC164" s="6" t="str">
        <f t="shared" si="25"/>
        <v>N</v>
      </c>
      <c r="AD164" s="6" t="str">
        <f t="shared" si="26"/>
        <v>N</v>
      </c>
      <c r="AE164" s="6" t="str">
        <f t="shared" si="27"/>
        <v>N</v>
      </c>
    </row>
    <row r="165" spans="1:31" x14ac:dyDescent="0.25">
      <c r="A165" s="13" t="str">
        <f>'Raw Data'!A164</f>
        <v>Apo_lipin</v>
      </c>
      <c r="B165" s="13">
        <f>'Raw Data'!B164</f>
        <v>817</v>
      </c>
      <c r="C165" s="13">
        <f>'Raw Data'!C164</f>
        <v>840</v>
      </c>
      <c r="D165" s="13" t="str">
        <f>'Raw Data'!D164</f>
        <v>NRIFTVNPKGELVQEHAKTNISSY</v>
      </c>
      <c r="E165" s="2">
        <f>'% D'!W164</f>
        <v>1.3180000000000014</v>
      </c>
      <c r="F165" s="9">
        <f>'% D'!X164</f>
        <v>1.595536853468138</v>
      </c>
      <c r="G165" s="2">
        <f>'% D'!Y164</f>
        <v>0.71400000000000574</v>
      </c>
      <c r="H165" s="9">
        <f>'% D'!Z164</f>
        <v>1.3402958176736885</v>
      </c>
      <c r="I165" s="2">
        <f>'% D'!AA164</f>
        <v>-0.48799999999999955</v>
      </c>
      <c r="J165" s="9">
        <f>'% D'!AB164</f>
        <v>3.0745002845991078</v>
      </c>
      <c r="K165" s="2">
        <f>'% D'!AC164</f>
        <v>6.7333333333330359E-2</v>
      </c>
      <c r="L165" s="9">
        <f>'% D'!AD164</f>
        <v>1.8640712361325458</v>
      </c>
      <c r="N165" s="2">
        <f>'# D'!W164</f>
        <v>0.27699999999999836</v>
      </c>
      <c r="O165" s="9">
        <f>'# D'!X164</f>
        <v>0.33526182015262407</v>
      </c>
      <c r="P165" s="2">
        <f>'# D'!Y164</f>
        <v>0.15000000000000036</v>
      </c>
      <c r="Q165" s="9">
        <f>'# D'!Z164</f>
        <v>0.28142277246005204</v>
      </c>
      <c r="R165" s="2">
        <f>'# D'!AA164</f>
        <v>-0.1025000000000027</v>
      </c>
      <c r="S165" s="9">
        <f>'# D'!AB164</f>
        <v>0.64558849122331807</v>
      </c>
      <c r="T165" s="2">
        <f>'# D'!AC164</f>
        <v>1.4000000000001123E-2</v>
      </c>
      <c r="U165" s="9">
        <f>'# D'!AD164</f>
        <v>0.39163866955241317</v>
      </c>
      <c r="W165" s="12">
        <f>'T-TEST'!S164</f>
        <v>0.12440056105682776</v>
      </c>
      <c r="X165" s="12">
        <f>'T-TEST'!T164</f>
        <v>0.31059884216138728</v>
      </c>
      <c r="Y165" s="12">
        <f>'T-TEST'!U164</f>
        <v>0.83669384910142175</v>
      </c>
      <c r="Z165" s="12">
        <f>'T-TEST'!V164</f>
        <v>0.93448960568687656</v>
      </c>
      <c r="AB165" s="6" t="str">
        <f t="shared" si="24"/>
        <v>N</v>
      </c>
      <c r="AC165" s="6" t="str">
        <f t="shared" si="25"/>
        <v>N</v>
      </c>
      <c r="AD165" s="6" t="str">
        <f t="shared" si="26"/>
        <v>N</v>
      </c>
      <c r="AE165" s="6" t="str">
        <f t="shared" si="27"/>
        <v>N</v>
      </c>
    </row>
    <row r="166" spans="1:31" x14ac:dyDescent="0.25">
      <c r="A166" s="13" t="str">
        <f>'Raw Data'!A165</f>
        <v>Apo_lipin</v>
      </c>
      <c r="B166" s="13">
        <f>'Raw Data'!B165</f>
        <v>829</v>
      </c>
      <c r="C166" s="13">
        <f>'Raw Data'!C165</f>
        <v>839</v>
      </c>
      <c r="D166" s="13" t="str">
        <f>'Raw Data'!D165</f>
        <v>VQEHAKTNISS</v>
      </c>
      <c r="E166" s="2">
        <f>'% D'!W165</f>
        <v>-0.2326666666666739</v>
      </c>
      <c r="F166" s="9">
        <f>'% D'!X165</f>
        <v>2.5519563399556753</v>
      </c>
      <c r="G166" s="2">
        <f>'% D'!Y165</f>
        <v>-0.35900000000000176</v>
      </c>
      <c r="H166" s="9">
        <f>'% D'!Z165</f>
        <v>1.1692079035272807</v>
      </c>
      <c r="I166" s="2">
        <f>'% D'!AA165</f>
        <v>1.6755000000000067</v>
      </c>
      <c r="J166" s="9">
        <f>'% D'!AB165</f>
        <v>2.4190122984391738</v>
      </c>
      <c r="K166" s="2">
        <f>'% D'!AC165</f>
        <v>1.9583333333333286</v>
      </c>
      <c r="L166" s="9">
        <f>'% D'!AD165</f>
        <v>3.1820747135445444</v>
      </c>
      <c r="N166" s="2">
        <f>'# D'!W165</f>
        <v>-2.1000000000000796E-2</v>
      </c>
      <c r="O166" s="9">
        <f>'# D'!X165</f>
        <v>0.22963939909543449</v>
      </c>
      <c r="P166" s="2">
        <f>'# D'!Y165</f>
        <v>-3.2333333333332881E-2</v>
      </c>
      <c r="Q166" s="9">
        <f>'# D'!Z165</f>
        <v>0.10520642397670653</v>
      </c>
      <c r="R166" s="2">
        <f>'# D'!AA165</f>
        <v>0.1509999999999998</v>
      </c>
      <c r="S166" s="9">
        <f>'# D'!AB165</f>
        <v>0.21778888860545714</v>
      </c>
      <c r="T166" s="2">
        <f>'# D'!AC165</f>
        <v>0.17566666666666642</v>
      </c>
      <c r="U166" s="9">
        <f>'# D'!AD165</f>
        <v>0.28639891086627772</v>
      </c>
      <c r="W166" s="12">
        <f>'T-TEST'!S165</f>
        <v>0.84217731675568774</v>
      </c>
      <c r="X166" s="12">
        <f>'T-TEST'!T165</f>
        <v>0.61286786594515397</v>
      </c>
      <c r="Y166" s="12">
        <f>'T-TEST'!U165</f>
        <v>0.35814890601335797</v>
      </c>
      <c r="Z166" s="12">
        <f>'T-TEST'!V165</f>
        <v>0.30192863944996523</v>
      </c>
      <c r="AB166" s="6" t="str">
        <f t="shared" si="24"/>
        <v>N</v>
      </c>
      <c r="AC166" s="6" t="str">
        <f t="shared" si="25"/>
        <v>N</v>
      </c>
      <c r="AD166" s="6" t="str">
        <f t="shared" si="26"/>
        <v>N</v>
      </c>
      <c r="AE166" s="6" t="str">
        <f t="shared" si="27"/>
        <v>N</v>
      </c>
    </row>
    <row r="167" spans="1:31" x14ac:dyDescent="0.25">
      <c r="A167" s="13" t="str">
        <f>'Raw Data'!A166</f>
        <v>Apo_lipin</v>
      </c>
      <c r="B167" s="13">
        <f>'Raw Data'!B166</f>
        <v>829</v>
      </c>
      <c r="C167" s="13">
        <f>'Raw Data'!C166</f>
        <v>840</v>
      </c>
      <c r="D167" s="13" t="str">
        <f>'Raw Data'!D166</f>
        <v>VQEHAKTNISSY</v>
      </c>
      <c r="E167" s="2">
        <f>'% D'!W166</f>
        <v>2.6019999999999897</v>
      </c>
      <c r="F167" s="9">
        <f>'% D'!X166</f>
        <v>2.746571357621955</v>
      </c>
      <c r="G167" s="2">
        <f>'% D'!Y166</f>
        <v>-1.6436666666666611</v>
      </c>
      <c r="H167" s="9">
        <f>'% D'!Z166</f>
        <v>1.2836003566193117</v>
      </c>
      <c r="I167" s="2">
        <f>'% D'!AA166</f>
        <v>2.1389999999999958</v>
      </c>
      <c r="J167" s="9">
        <f>'% D'!AB166</f>
        <v>2.3815356390362936</v>
      </c>
      <c r="K167" s="2">
        <f>'% D'!AC166</f>
        <v>1.4666666666666686</v>
      </c>
      <c r="L167" s="9">
        <f>'% D'!AD166</f>
        <v>1.1699229147261352</v>
      </c>
      <c r="N167" s="2">
        <f>'# D'!W166</f>
        <v>0.26033333333333442</v>
      </c>
      <c r="O167" s="9">
        <f>'# D'!X166</f>
        <v>0.27478708166257904</v>
      </c>
      <c r="P167" s="2">
        <f>'# D'!Y166</f>
        <v>-0.16433333333333433</v>
      </c>
      <c r="Q167" s="9">
        <f>'# D'!Z166</f>
        <v>0.12791110871015399</v>
      </c>
      <c r="R167" s="2">
        <f>'# D'!AA166</f>
        <v>0.21400000000000041</v>
      </c>
      <c r="S167" s="9">
        <f>'# D'!AB166</f>
        <v>0.2390020920410531</v>
      </c>
      <c r="T167" s="2">
        <f>'# D'!AC166</f>
        <v>0.14666666666666739</v>
      </c>
      <c r="U167" s="9">
        <f>'# D'!AD166</f>
        <v>0.11753293543654188</v>
      </c>
      <c r="W167" s="12">
        <f>'T-TEST'!S166</f>
        <v>8.1163424741957785E-2</v>
      </c>
      <c r="X167" s="12">
        <f>'T-TEST'!T166</f>
        <v>0.10147965054901588</v>
      </c>
      <c r="Y167" s="12">
        <f>'T-TEST'!U166</f>
        <v>0.17196078556273997</v>
      </c>
      <c r="Z167" s="12">
        <f>'T-TEST'!V166</f>
        <v>0.10765912109696964</v>
      </c>
      <c r="AB167" s="6" t="str">
        <f t="shared" si="24"/>
        <v>N</v>
      </c>
      <c r="AC167" s="6" t="str">
        <f t="shared" si="25"/>
        <v>N</v>
      </c>
      <c r="AD167" s="6" t="str">
        <f t="shared" si="26"/>
        <v>N</v>
      </c>
      <c r="AE167" s="6" t="str">
        <f t="shared" si="27"/>
        <v>N</v>
      </c>
    </row>
    <row r="168" spans="1:31" x14ac:dyDescent="0.25">
      <c r="A168" s="13" t="str">
        <f>'Raw Data'!A167</f>
        <v>Apo_lipin</v>
      </c>
      <c r="B168" s="13">
        <f>'Raw Data'!B167</f>
        <v>840</v>
      </c>
      <c r="C168" s="13">
        <f>'Raw Data'!C167</f>
        <v>845</v>
      </c>
      <c r="D168" s="13" t="str">
        <f>'Raw Data'!D167</f>
        <v>YVRLCE</v>
      </c>
      <c r="E168" s="2">
        <f>'% D'!W167</f>
        <v>13.864666666666672</v>
      </c>
      <c r="F168" s="9">
        <f>'% D'!X167</f>
        <v>2.062302245545669</v>
      </c>
      <c r="G168" s="2">
        <f>'% D'!Y167</f>
        <v>7.4019999999999868</v>
      </c>
      <c r="H168" s="9">
        <f>'% D'!Z167</f>
        <v>3.2942153675745023</v>
      </c>
      <c r="I168" s="2">
        <f>'% D'!AA167</f>
        <v>-4.949999999999477E-2</v>
      </c>
      <c r="J168" s="9">
        <f>'% D'!AB167</f>
        <v>0.9581296885077748</v>
      </c>
      <c r="K168" s="2">
        <f>'% D'!AC167</f>
        <v>-0.11866666666666958</v>
      </c>
      <c r="L168" s="9">
        <f>'% D'!AD167</f>
        <v>1.6147755005990923</v>
      </c>
      <c r="N168" s="2">
        <f>'# D'!W167</f>
        <v>0.55466666666666686</v>
      </c>
      <c r="O168" s="9">
        <f>'# D'!X167</f>
        <v>8.2308348530924114E-2</v>
      </c>
      <c r="P168" s="2">
        <f>'# D'!Y167</f>
        <v>0.29599999999999982</v>
      </c>
      <c r="Q168" s="9">
        <f>'# D'!Z167</f>
        <v>0.13217190689144345</v>
      </c>
      <c r="R168" s="2">
        <f>'# D'!AA167</f>
        <v>-2.0000000000002238E-3</v>
      </c>
      <c r="S168" s="9">
        <f>'# D'!AB167</f>
        <v>3.8183766184073445E-2</v>
      </c>
      <c r="T168" s="2">
        <f>'# D'!AC167</f>
        <v>-4.6666666666661527E-3</v>
      </c>
      <c r="U168" s="9">
        <f>'# D'!AD167</f>
        <v>6.5013882816265703E-2</v>
      </c>
      <c r="W168" s="12">
        <f>'T-TEST'!S167</f>
        <v>8.0268166187726772E-5</v>
      </c>
      <c r="X168" s="12">
        <f>'T-TEST'!T167</f>
        <v>2.175889311364718E-2</v>
      </c>
      <c r="Y168" s="12">
        <f>'T-TEST'!U167</f>
        <v>0.56773988832576894</v>
      </c>
      <c r="Z168" s="12">
        <f>'T-TEST'!V167</f>
        <v>0.86978974583261093</v>
      </c>
      <c r="AB168" s="6" t="str">
        <f t="shared" si="24"/>
        <v>B</v>
      </c>
      <c r="AC168" s="6" t="str">
        <f t="shared" si="25"/>
        <v>N</v>
      </c>
      <c r="AD168" s="6" t="str">
        <f t="shared" si="26"/>
        <v>N</v>
      </c>
      <c r="AE168" s="6" t="str">
        <f t="shared" si="27"/>
        <v>N</v>
      </c>
    </row>
    <row r="169" spans="1:31" x14ac:dyDescent="0.25">
      <c r="A169" s="13" t="str">
        <f>'Raw Data'!A168</f>
        <v>Apo_lipin</v>
      </c>
      <c r="B169" s="13">
        <f>'Raw Data'!B168</f>
        <v>844</v>
      </c>
      <c r="C169" s="13">
        <f>'Raw Data'!C168</f>
        <v>854</v>
      </c>
      <c r="D169" s="13" t="str">
        <f>'Raw Data'!D168</f>
        <v>CEVVDHVFPLL</v>
      </c>
      <c r="E169" s="2">
        <f>'% D'!W168</f>
        <v>0.48800000000000043</v>
      </c>
      <c r="F169" s="9">
        <f>'% D'!X168</f>
        <v>0.59644497787335637</v>
      </c>
      <c r="G169" s="2">
        <f>'% D'!Y168</f>
        <v>1.1416666666666657</v>
      </c>
      <c r="H169" s="9">
        <f>'% D'!Z168</f>
        <v>1.9865596525650075</v>
      </c>
      <c r="I169" s="2">
        <f>'% D'!AA168</f>
        <v>1.6764999999999972</v>
      </c>
      <c r="J169" s="9">
        <f>'% D'!AB168</f>
        <v>0.32456201256462258</v>
      </c>
      <c r="K169" s="2">
        <f>'% D'!AC168</f>
        <v>0.5036666666666676</v>
      </c>
      <c r="L169" s="9">
        <f>'% D'!AD168</f>
        <v>0.44704232012645517</v>
      </c>
      <c r="N169" s="2">
        <f>'# D'!W168</f>
        <v>3.8999999999999979E-2</v>
      </c>
      <c r="O169" s="9">
        <f>'# D'!X168</f>
        <v>4.7918054860666276E-2</v>
      </c>
      <c r="P169" s="2">
        <f>'# D'!Y168</f>
        <v>9.099999999999997E-2</v>
      </c>
      <c r="Q169" s="9">
        <f>'# D'!Z168</f>
        <v>0.15917959340700602</v>
      </c>
      <c r="R169" s="2">
        <f>'# D'!AA168</f>
        <v>0.13400000000000034</v>
      </c>
      <c r="S169" s="9">
        <f>'# D'!AB168</f>
        <v>2.5455844122715735E-2</v>
      </c>
      <c r="T169" s="2">
        <f>'# D'!AC168</f>
        <v>4.0000000000000924E-2</v>
      </c>
      <c r="U169" s="9">
        <f>'# D'!AD168</f>
        <v>3.568046379430511E-2</v>
      </c>
      <c r="W169" s="12">
        <f>'T-TEST'!S168</f>
        <v>0.24326426835232851</v>
      </c>
      <c r="X169" s="12">
        <f>'T-TEST'!T168</f>
        <v>0.24791709092018768</v>
      </c>
      <c r="Y169" s="12">
        <f>'T-TEST'!U168</f>
        <v>1.1124385719026426E-2</v>
      </c>
      <c r="Z169" s="12">
        <f>'T-TEST'!V168</f>
        <v>0.10272181987441997</v>
      </c>
      <c r="AB169" s="6" t="str">
        <f t="shared" si="24"/>
        <v>N</v>
      </c>
      <c r="AC169" s="6" t="str">
        <f t="shared" si="25"/>
        <v>N</v>
      </c>
      <c r="AD169" s="6" t="str">
        <f t="shared" si="26"/>
        <v>N</v>
      </c>
      <c r="AE169" s="6" t="str">
        <f t="shared" si="27"/>
        <v>N</v>
      </c>
    </row>
    <row r="170" spans="1:31" x14ac:dyDescent="0.25">
      <c r="A170" s="13" t="str">
        <f>'Raw Data'!A169</f>
        <v>Apo_lipin</v>
      </c>
      <c r="B170" s="13">
        <f>'Raw Data'!B169</f>
        <v>846</v>
      </c>
      <c r="C170" s="13">
        <f>'Raw Data'!C169</f>
        <v>854</v>
      </c>
      <c r="D170" s="13" t="str">
        <f>'Raw Data'!D169</f>
        <v>VVDHVFPLL</v>
      </c>
      <c r="E170" s="2">
        <f>'% D'!W169</f>
        <v>-0.17033333333333278</v>
      </c>
      <c r="F170" s="9">
        <f>'% D'!X169</f>
        <v>1.0034322467859786</v>
      </c>
      <c r="G170" s="2">
        <f>'% D'!Y169</f>
        <v>-0.59066666666666379</v>
      </c>
      <c r="H170" s="9">
        <f>'% D'!Z169</f>
        <v>1.1748834494379472</v>
      </c>
      <c r="I170" s="2">
        <f>'% D'!AA169</f>
        <v>1.2139999999999986</v>
      </c>
      <c r="J170" s="9">
        <f>'% D'!AB169</f>
        <v>0.92065302910488978</v>
      </c>
      <c r="K170" s="2">
        <f>'% D'!AC169</f>
        <v>0.27333333333334053</v>
      </c>
      <c r="L170" s="9">
        <f>'% D'!AD169</f>
        <v>0.65504993677357248</v>
      </c>
      <c r="N170" s="2">
        <f>'# D'!W169</f>
        <v>-1.0000000000000009E-2</v>
      </c>
      <c r="O170" s="9">
        <f>'# D'!X169</f>
        <v>6.0114121729794884E-2</v>
      </c>
      <c r="P170" s="2">
        <f>'# D'!Y169</f>
        <v>-3.5666666666666624E-2</v>
      </c>
      <c r="Q170" s="9">
        <f>'# D'!Z169</f>
        <v>7.0941002559532396E-2</v>
      </c>
      <c r="R170" s="2">
        <f>'# D'!AA169</f>
        <v>7.2500000000000231E-2</v>
      </c>
      <c r="S170" s="9">
        <f>'# D'!AB169</f>
        <v>5.586143571373739E-2</v>
      </c>
      <c r="T170" s="2">
        <f>'# D'!AC169</f>
        <v>1.6333333333333311E-2</v>
      </c>
      <c r="U170" s="9">
        <f>'# D'!AD169</f>
        <v>3.9657390503400544E-2</v>
      </c>
      <c r="W170" s="12">
        <f>'T-TEST'!S169</f>
        <v>0.72729623323215953</v>
      </c>
      <c r="X170" s="12">
        <f>'T-TEST'!T169</f>
        <v>0.2855850419686255</v>
      </c>
      <c r="Y170" s="12">
        <f>'T-TEST'!U169</f>
        <v>4.4225163126922762E-2</v>
      </c>
      <c r="Z170" s="12">
        <f>'T-TEST'!V169</f>
        <v>0.37969807150217727</v>
      </c>
      <c r="AB170" s="6" t="str">
        <f t="shared" si="24"/>
        <v>N</v>
      </c>
      <c r="AC170" s="6" t="str">
        <f t="shared" si="25"/>
        <v>N</v>
      </c>
      <c r="AD170" s="6" t="str">
        <f t="shared" si="26"/>
        <v>N</v>
      </c>
      <c r="AE170" s="6" t="str">
        <f t="shared" si="27"/>
        <v>N</v>
      </c>
    </row>
    <row r="171" spans="1:31" x14ac:dyDescent="0.25">
      <c r="A171" s="13" t="str">
        <f>'Raw Data'!A170</f>
        <v>Apo_lipin</v>
      </c>
      <c r="B171" s="13">
        <f>'Raw Data'!B170</f>
        <v>846</v>
      </c>
      <c r="C171" s="13">
        <f>'Raw Data'!C170</f>
        <v>867</v>
      </c>
      <c r="D171" s="13" t="str">
        <f>'Raw Data'!D170</f>
        <v>VVDHVFPLLKRSHSCDFPCSDT</v>
      </c>
      <c r="E171" s="2">
        <f>'% D'!W170</f>
        <v>5.7603333333333335</v>
      </c>
      <c r="F171" s="9">
        <f>'% D'!X170</f>
        <v>0.81015593350137471</v>
      </c>
      <c r="G171" s="2">
        <f>'% D'!Y170</f>
        <v>1.3983333333333299</v>
      </c>
      <c r="H171" s="9">
        <f>'% D'!Z170</f>
        <v>1.9148168460164749</v>
      </c>
      <c r="I171" s="2">
        <f>'% D'!AA170</f>
        <v>0.4269999999999996</v>
      </c>
      <c r="J171" s="9">
        <f>'% D'!AB170</f>
        <v>0.6095260453828053</v>
      </c>
      <c r="K171" s="2">
        <f>'% D'!AC170</f>
        <v>-0.11099999999999</v>
      </c>
      <c r="L171" s="9">
        <f>'% D'!AD170</f>
        <v>0.68063967531793801</v>
      </c>
      <c r="N171" s="2">
        <f>'# D'!W170</f>
        <v>1.0373333333333337</v>
      </c>
      <c r="O171" s="9">
        <f>'# D'!X170</f>
        <v>0.14632428247061796</v>
      </c>
      <c r="P171" s="2">
        <f>'# D'!Y170</f>
        <v>0.25166666666666693</v>
      </c>
      <c r="Q171" s="9">
        <f>'# D'!Z170</f>
        <v>0.3447181973876805</v>
      </c>
      <c r="R171" s="2">
        <f>'# D'!AA170</f>
        <v>7.6999999999999957E-2</v>
      </c>
      <c r="S171" s="9">
        <f>'# D'!AB170</f>
        <v>0.10889444430272888</v>
      </c>
      <c r="T171" s="2">
        <f>'# D'!AC170</f>
        <v>-1.9999999999999574E-2</v>
      </c>
      <c r="U171" s="9">
        <f>'# D'!AD170</f>
        <v>0.12299190217244058</v>
      </c>
      <c r="W171" s="12">
        <f>'T-TEST'!S170</f>
        <v>3.1662479443641931E-4</v>
      </c>
      <c r="X171" s="12">
        <f>'T-TEST'!T170</f>
        <v>0.15728211303080131</v>
      </c>
      <c r="Y171" s="12">
        <f>'T-TEST'!U170</f>
        <v>0.12310713214766578</v>
      </c>
      <c r="Z171" s="12">
        <f>'T-TEST'!V170</f>
        <v>0.73057243843024577</v>
      </c>
      <c r="AB171" s="6" t="str">
        <f t="shared" si="24"/>
        <v>S</v>
      </c>
      <c r="AC171" s="6" t="str">
        <f t="shared" si="25"/>
        <v>N</v>
      </c>
      <c r="AD171" s="6" t="str">
        <f t="shared" si="26"/>
        <v>N</v>
      </c>
      <c r="AE171" s="6" t="str">
        <f t="shared" si="27"/>
        <v>N</v>
      </c>
    </row>
    <row r="172" spans="1:31" x14ac:dyDescent="0.25">
      <c r="A172" s="13" t="str">
        <f>'Raw Data'!A171</f>
        <v>Apo_lipin</v>
      </c>
      <c r="B172" s="13">
        <f>'Raw Data'!B171</f>
        <v>846</v>
      </c>
      <c r="C172" s="13">
        <f>'Raw Data'!C171</f>
        <v>871</v>
      </c>
      <c r="D172" s="13" t="str">
        <f>'Raw Data'!D171</f>
        <v>VVDHVFPLLKRSHSCDFPCSDTFSNF</v>
      </c>
      <c r="E172" s="2">
        <f>'% D'!W171</f>
        <v>4.0746666666666655</v>
      </c>
      <c r="F172" s="9">
        <f>'% D'!X171</f>
        <v>1.3032808844463071</v>
      </c>
      <c r="G172" s="2">
        <f>'% D'!Y171</f>
        <v>1.6306666666666629</v>
      </c>
      <c r="H172" s="9">
        <f>'% D'!Z171</f>
        <v>1.4817942551687255</v>
      </c>
      <c r="I172" s="2">
        <f>'% D'!AA171</f>
        <v>1.6695000000000064</v>
      </c>
      <c r="J172" s="9">
        <f>'% D'!AB171</f>
        <v>1.6383664120092283</v>
      </c>
      <c r="K172" s="2">
        <f>'% D'!AC171</f>
        <v>1.4919999999999973</v>
      </c>
      <c r="L172" s="9">
        <f>'% D'!AD171</f>
        <v>0.52873233471437941</v>
      </c>
      <c r="N172" s="2">
        <f>'# D'!W171</f>
        <v>0.8963333333333332</v>
      </c>
      <c r="O172" s="9">
        <f>'# D'!X171</f>
        <v>0.28676539558408898</v>
      </c>
      <c r="P172" s="2">
        <f>'# D'!Y171</f>
        <v>0.35833333333333428</v>
      </c>
      <c r="Q172" s="9">
        <f>'# D'!Z171</f>
        <v>0.32576596238719535</v>
      </c>
      <c r="R172" s="2">
        <f>'# D'!AA171</f>
        <v>0.3669999999999991</v>
      </c>
      <c r="S172" s="9">
        <f>'# D'!AB171</f>
        <v>0.36062445840513907</v>
      </c>
      <c r="T172" s="2">
        <f>'# D'!AC171</f>
        <v>0.32833333333333403</v>
      </c>
      <c r="U172" s="9">
        <f>'# D'!AD171</f>
        <v>0.11619996301117479</v>
      </c>
      <c r="W172" s="12">
        <f>'T-TEST'!S171</f>
        <v>3.3115617956514377E-3</v>
      </c>
      <c r="X172" s="12">
        <f>'T-TEST'!T171</f>
        <v>5.594925631197805E-2</v>
      </c>
      <c r="Y172" s="12">
        <f>'T-TEST'!U171</f>
        <v>6.0833661861174622E-2</v>
      </c>
      <c r="Z172" s="12">
        <f>'T-TEST'!V171</f>
        <v>9.2058331574628015E-3</v>
      </c>
      <c r="AB172" s="6" t="str">
        <f t="shared" si="24"/>
        <v>S</v>
      </c>
      <c r="AC172" s="6" t="str">
        <f t="shared" si="25"/>
        <v>N</v>
      </c>
      <c r="AD172" s="6" t="str">
        <f t="shared" si="26"/>
        <v>N</v>
      </c>
      <c r="AE172" s="6" t="str">
        <f t="shared" si="27"/>
        <v>N</v>
      </c>
    </row>
    <row r="173" spans="1:31" x14ac:dyDescent="0.25">
      <c r="A173" s="13" t="str">
        <f>'Raw Data'!A172</f>
        <v>Apo_lipin</v>
      </c>
      <c r="B173" s="13">
        <f>'Raw Data'!B172</f>
        <v>847</v>
      </c>
      <c r="C173" s="13">
        <f>'Raw Data'!C172</f>
        <v>854</v>
      </c>
      <c r="D173" s="13" t="str">
        <f>'Raw Data'!D172</f>
        <v>VDHVFPLL</v>
      </c>
      <c r="E173" s="2">
        <f>'% D'!W172</f>
        <v>-0.51399999999999935</v>
      </c>
      <c r="F173" s="9">
        <f>'% D'!X172</f>
        <v>0.92880348523249245</v>
      </c>
      <c r="G173" s="2">
        <f>'% D'!Y172</f>
        <v>-0.55999999999999872</v>
      </c>
      <c r="H173" s="9">
        <f>'% D'!Z172</f>
        <v>0.81130428420711465</v>
      </c>
      <c r="I173" s="2">
        <f>'% D'!AA172</f>
        <v>1.1729999999999947</v>
      </c>
      <c r="J173" s="9">
        <f>'% D'!AB172</f>
        <v>2.1057639943735396</v>
      </c>
      <c r="K173" s="2">
        <f>'% D'!AC172</f>
        <v>-0.12633333333332075</v>
      </c>
      <c r="L173" s="9">
        <f>'% D'!AD172</f>
        <v>0.84257240849077775</v>
      </c>
      <c r="N173" s="2">
        <f>'# D'!W172</f>
        <v>-2.5999999999999995E-2</v>
      </c>
      <c r="O173" s="9">
        <f>'# D'!X172</f>
        <v>4.6594920962637294E-2</v>
      </c>
      <c r="P173" s="2">
        <f>'# D'!Y172</f>
        <v>-2.7666666666666728E-2</v>
      </c>
      <c r="Q173" s="9">
        <f>'# D'!Z172</f>
        <v>4.0764714019174572E-2</v>
      </c>
      <c r="R173" s="2">
        <f>'# D'!AA172</f>
        <v>5.8499999999999774E-2</v>
      </c>
      <c r="S173" s="9">
        <f>'# D'!AB172</f>
        <v>0.10535891039679543</v>
      </c>
      <c r="T173" s="2">
        <f>'# D'!AC172</f>
        <v>-6.333333333333524E-3</v>
      </c>
      <c r="U173" s="9">
        <f>'# D'!AD172</f>
        <v>4.2279672586548162E-2</v>
      </c>
      <c r="W173" s="12">
        <f>'T-TEST'!S172</f>
        <v>0.37753822010506627</v>
      </c>
      <c r="X173" s="12">
        <f>'T-TEST'!T172</f>
        <v>0.19225267298314716</v>
      </c>
      <c r="Y173" s="12">
        <f>'T-TEST'!U172</f>
        <v>0.34587101246001872</v>
      </c>
      <c r="Z173" s="12">
        <f>'T-TEST'!V172</f>
        <v>0.80192845010802616</v>
      </c>
      <c r="AB173" s="6" t="str">
        <f t="shared" si="24"/>
        <v>N</v>
      </c>
      <c r="AC173" s="6" t="str">
        <f t="shared" si="25"/>
        <v>N</v>
      </c>
      <c r="AD173" s="6" t="str">
        <f t="shared" si="26"/>
        <v>N</v>
      </c>
      <c r="AE173" s="6" t="str">
        <f t="shared" si="27"/>
        <v>N</v>
      </c>
    </row>
    <row r="174" spans="1:31" x14ac:dyDescent="0.25">
      <c r="A174" s="13" t="str">
        <f>'Raw Data'!A173</f>
        <v>Apo_lipin</v>
      </c>
      <c r="B174" s="13">
        <f>'Raw Data'!B173</f>
        <v>855</v>
      </c>
      <c r="C174" s="13">
        <f>'Raw Data'!C173</f>
        <v>862</v>
      </c>
      <c r="D174" s="13" t="str">
        <f>'Raw Data'!D173</f>
        <v>KRSHSCDF</v>
      </c>
      <c r="E174" s="2">
        <f>'% D'!W173</f>
        <v>5.8139999999999983</v>
      </c>
      <c r="F174" s="9">
        <f>'% D'!X173</f>
        <v>2.1554968829429013</v>
      </c>
      <c r="G174" s="2">
        <f>'% D'!Y173</f>
        <v>2.8913333333333338</v>
      </c>
      <c r="H174" s="9">
        <f>'% D'!Z173</f>
        <v>1.8103122040343604</v>
      </c>
      <c r="I174" s="2">
        <f>'% D'!AA173</f>
        <v>1.9534999999999982</v>
      </c>
      <c r="J174" s="9">
        <f>'% D'!AB173</f>
        <v>2.683470234602948</v>
      </c>
      <c r="K174" s="2">
        <f>'% D'!AC173</f>
        <v>1.4803333333333306</v>
      </c>
      <c r="L174" s="9">
        <f>'% D'!AD173</f>
        <v>2.4202031537153657</v>
      </c>
      <c r="N174" s="2">
        <f>'# D'!W173</f>
        <v>0.34866666666666657</v>
      </c>
      <c r="O174" s="9">
        <f>'# D'!X173</f>
        <v>0.12922376638277666</v>
      </c>
      <c r="P174" s="2">
        <f>'# D'!Y173</f>
        <v>0.17366666666666675</v>
      </c>
      <c r="Q174" s="9">
        <f>'# D'!Z173</f>
        <v>0.10882795526857286</v>
      </c>
      <c r="R174" s="2">
        <f>'# D'!AA173</f>
        <v>0.11750000000000005</v>
      </c>
      <c r="S174" s="9">
        <f>'# D'!AB173</f>
        <v>0.16051323932934636</v>
      </c>
      <c r="T174" s="2">
        <f>'# D'!AC173</f>
        <v>8.8666666666666671E-2</v>
      </c>
      <c r="U174" s="9">
        <f>'# D'!AD173</f>
        <v>0.14491023376827794</v>
      </c>
      <c r="W174" s="12">
        <f>'T-TEST'!S173</f>
        <v>3.5495149140193326E-3</v>
      </c>
      <c r="X174" s="12">
        <f>'T-TEST'!T173</f>
        <v>5.3526845937560866E-2</v>
      </c>
      <c r="Y174" s="12">
        <f>'T-TEST'!U173</f>
        <v>0.28973273919475034</v>
      </c>
      <c r="Z174" s="12">
        <f>'T-TEST'!V173</f>
        <v>0.29071772107719712</v>
      </c>
      <c r="AB174" s="6" t="str">
        <f t="shared" si="24"/>
        <v>N</v>
      </c>
      <c r="AC174" s="6" t="str">
        <f t="shared" si="25"/>
        <v>N</v>
      </c>
      <c r="AD174" s="6" t="str">
        <f t="shared" si="26"/>
        <v>N</v>
      </c>
      <c r="AE174" s="6" t="str">
        <f t="shared" si="27"/>
        <v>N</v>
      </c>
    </row>
    <row r="175" spans="1:31" x14ac:dyDescent="0.25">
      <c r="A175" s="13" t="str">
        <f>'Raw Data'!A174</f>
        <v>Apo_lipin</v>
      </c>
      <c r="B175" s="13">
        <f>'Raw Data'!B174</f>
        <v>855</v>
      </c>
      <c r="C175" s="13">
        <f>'Raw Data'!C174</f>
        <v>867</v>
      </c>
      <c r="D175" s="13" t="str">
        <f>'Raw Data'!D174</f>
        <v>KRSHSCDFPCSDT</v>
      </c>
      <c r="E175" s="2">
        <f>'% D'!W174</f>
        <v>11.852</v>
      </c>
      <c r="F175" s="9">
        <f>'% D'!X174</f>
        <v>1.3580988197977286</v>
      </c>
      <c r="G175" s="2">
        <f>'% D'!Y174</f>
        <v>3.0813333333333333</v>
      </c>
      <c r="H175" s="9">
        <f>'% D'!Z174</f>
        <v>2.3618353990999443</v>
      </c>
      <c r="I175" s="2">
        <f>'% D'!AA174</f>
        <v>0.95400000000000063</v>
      </c>
      <c r="J175" s="9">
        <f>'% D'!AB174</f>
        <v>1.3010764773832473</v>
      </c>
      <c r="K175" s="2">
        <f>'% D'!AC174</f>
        <v>0.87099999999999866</v>
      </c>
      <c r="L175" s="9">
        <f>'% D'!AD174</f>
        <v>1.0698212952665174</v>
      </c>
      <c r="N175" s="2">
        <f>'# D'!W174</f>
        <v>1.1849999999999998</v>
      </c>
      <c r="O175" s="9">
        <f>'# D'!X174</f>
        <v>0.13603962151939095</v>
      </c>
      <c r="P175" s="2">
        <f>'# D'!Y174</f>
        <v>0.30799999999999983</v>
      </c>
      <c r="Q175" s="9">
        <f>'# D'!Z174</f>
        <v>0.23607031244935645</v>
      </c>
      <c r="R175" s="2">
        <f>'# D'!AA174</f>
        <v>9.5499999999999474E-2</v>
      </c>
      <c r="S175" s="9">
        <f>'# D'!AB174</f>
        <v>0.1294005409571381</v>
      </c>
      <c r="T175" s="2">
        <f>'# D'!AC174</f>
        <v>8.7000000000000632E-2</v>
      </c>
      <c r="U175" s="9">
        <f>'# D'!AD174</f>
        <v>0.10719629870301628</v>
      </c>
      <c r="W175" s="12">
        <f>'T-TEST'!S174</f>
        <v>2.5276674999164589E-3</v>
      </c>
      <c r="X175" s="12">
        <f>'T-TEST'!T174</f>
        <v>8.0165767034766799E-2</v>
      </c>
      <c r="Y175" s="12">
        <f>'T-TEST'!U174</f>
        <v>0.33455257108785846</v>
      </c>
      <c r="Z175" s="12">
        <f>'T-TEST'!V174</f>
        <v>0.20683650514909901</v>
      </c>
      <c r="AB175" s="6" t="str">
        <f t="shared" si="24"/>
        <v>B</v>
      </c>
      <c r="AC175" s="6" t="str">
        <f t="shared" si="25"/>
        <v>N</v>
      </c>
      <c r="AD175" s="6" t="str">
        <f t="shared" si="26"/>
        <v>N</v>
      </c>
      <c r="AE175" s="6" t="str">
        <f t="shared" si="27"/>
        <v>N</v>
      </c>
    </row>
    <row r="176" spans="1:31" x14ac:dyDescent="0.25">
      <c r="A176" s="13" t="str">
        <f>'Raw Data'!A175</f>
        <v>Apo_lipin</v>
      </c>
      <c r="B176" s="13">
        <f>'Raw Data'!B175</f>
        <v>855</v>
      </c>
      <c r="C176" s="13">
        <f>'Raw Data'!C175</f>
        <v>871</v>
      </c>
      <c r="D176" s="13" t="str">
        <f>'Raw Data'!D175</f>
        <v>KRSHSCDFPCSDTFSNF</v>
      </c>
      <c r="E176" s="2">
        <f>'% D'!W175</f>
        <v>6.668333333333333</v>
      </c>
      <c r="F176" s="9">
        <f>'% D'!X175</f>
        <v>0.91960754866810612</v>
      </c>
      <c r="G176" s="2">
        <f>'% D'!Y175</f>
        <v>1.9613333333333358</v>
      </c>
      <c r="H176" s="9">
        <f>'% D'!Z175</f>
        <v>2.1749989279735673</v>
      </c>
      <c r="I176" s="2">
        <f>'% D'!AA175</f>
        <v>3.0984999999999943</v>
      </c>
      <c r="J176" s="9">
        <f>'% D'!AB175</f>
        <v>1.3371389232237625</v>
      </c>
      <c r="K176" s="2">
        <f>'% D'!AC175</f>
        <v>3.8243333333333389</v>
      </c>
      <c r="L176" s="9">
        <f>'% D'!AD175</f>
        <v>1.2593967431723707</v>
      </c>
      <c r="N176" s="2">
        <f>'# D'!W175</f>
        <v>0.93366666666666598</v>
      </c>
      <c r="O176" s="9">
        <f>'# D'!X175</f>
        <v>0.12831737459338707</v>
      </c>
      <c r="P176" s="2">
        <f>'# D'!Y175</f>
        <v>0.27466666666666617</v>
      </c>
      <c r="Q176" s="9">
        <f>'# D'!Z175</f>
        <v>0.30435369298970061</v>
      </c>
      <c r="R176" s="2">
        <f>'# D'!AA175</f>
        <v>0.43399999999999928</v>
      </c>
      <c r="S176" s="9">
        <f>'# D'!AB175</f>
        <v>0.18667619023324902</v>
      </c>
      <c r="T176" s="2">
        <f>'# D'!AC175</f>
        <v>0.53533333333333299</v>
      </c>
      <c r="U176" s="9">
        <f>'# D'!AD175</f>
        <v>0.17622842301132352</v>
      </c>
      <c r="W176" s="12">
        <f>'T-TEST'!S175</f>
        <v>1.8501522124124637E-4</v>
      </c>
      <c r="X176" s="12">
        <f>'T-TEST'!T175</f>
        <v>0.21531769456314837</v>
      </c>
      <c r="Y176" s="12">
        <f>'T-TEST'!U175</f>
        <v>2.5763124853526425E-2</v>
      </c>
      <c r="Z176" s="12">
        <f>'T-TEST'!V175</f>
        <v>2.6828598888131989E-3</v>
      </c>
      <c r="AB176" s="6" t="str">
        <f t="shared" si="24"/>
        <v>S</v>
      </c>
      <c r="AC176" s="6" t="str">
        <f t="shared" si="25"/>
        <v>N</v>
      </c>
      <c r="AD176" s="6" t="str">
        <f t="shared" si="26"/>
        <v>N</v>
      </c>
      <c r="AE176" s="6" t="str">
        <f t="shared" si="27"/>
        <v>N</v>
      </c>
    </row>
    <row r="177" spans="1:31" x14ac:dyDescent="0.25">
      <c r="A177" s="13" t="str">
        <f>'Raw Data'!A176</f>
        <v>Apo_lipin</v>
      </c>
      <c r="B177" s="13">
        <f>'Raw Data'!B176</f>
        <v>872</v>
      </c>
      <c r="C177" s="13">
        <f>'Raw Data'!C176</f>
        <v>886</v>
      </c>
      <c r="D177" s="13" t="str">
        <f>'Raw Data'!D176</f>
        <v>TFWREPLPPFENQDM</v>
      </c>
      <c r="E177" s="2">
        <f>'% D'!W176</f>
        <v>3.1449999999999889</v>
      </c>
      <c r="F177" s="9">
        <f>'% D'!X176</f>
        <v>1.4412659179610334</v>
      </c>
      <c r="G177" s="2">
        <f>'% D'!Y176</f>
        <v>0.97166666666667822</v>
      </c>
      <c r="H177" s="9">
        <f>'% D'!Z176</f>
        <v>1.4780323936903144</v>
      </c>
      <c r="I177" s="2">
        <f>'% D'!AA176</f>
        <v>0.72799999999998022</v>
      </c>
      <c r="J177" s="9">
        <f>'% D'!AB176</f>
        <v>1.1497556262093296</v>
      </c>
      <c r="K177" s="2">
        <f>'% D'!AC176</f>
        <v>-0.21466666666667322</v>
      </c>
      <c r="L177" s="9">
        <f>'% D'!AD176</f>
        <v>1.3525965447728994</v>
      </c>
      <c r="N177" s="2">
        <f>'# D'!W176</f>
        <v>0.3143333333333338</v>
      </c>
      <c r="O177" s="9">
        <f>'# D'!X176</f>
        <v>0.14389832232931712</v>
      </c>
      <c r="P177" s="2">
        <f>'# D'!Y176</f>
        <v>9.733333333333416E-2</v>
      </c>
      <c r="Q177" s="9">
        <f>'# D'!Z176</f>
        <v>0.14771772395318844</v>
      </c>
      <c r="R177" s="2">
        <f>'# D'!AA176</f>
        <v>7.2499999999999787E-2</v>
      </c>
      <c r="S177" s="9">
        <f>'# D'!AB176</f>
        <v>0.11525840533340742</v>
      </c>
      <c r="T177" s="2">
        <f>'# D'!AC176</f>
        <v>-2.1666666666666501E-2</v>
      </c>
      <c r="U177" s="9">
        <f>'# D'!AD176</f>
        <v>0.13505724156272558</v>
      </c>
      <c r="W177" s="12">
        <f>'T-TEST'!S176</f>
        <v>1.0973297105498641E-2</v>
      </c>
      <c r="X177" s="12">
        <f>'T-TEST'!T176</f>
        <v>0.1991877890227427</v>
      </c>
      <c r="Y177" s="12">
        <f>'T-TEST'!U176</f>
        <v>0.50146967154182209</v>
      </c>
      <c r="Z177" s="12">
        <f>'T-TEST'!V176</f>
        <v>0.76590950052309947</v>
      </c>
      <c r="AB177" s="6" t="str">
        <f t="shared" si="24"/>
        <v>N</v>
      </c>
      <c r="AC177" s="6" t="str">
        <f t="shared" si="25"/>
        <v>N</v>
      </c>
      <c r="AD177" s="6" t="str">
        <f t="shared" si="26"/>
        <v>N</v>
      </c>
      <c r="AE177" s="6" t="str">
        <f t="shared" si="27"/>
        <v>N</v>
      </c>
    </row>
    <row r="178" spans="1:31" x14ac:dyDescent="0.25">
      <c r="A178" s="13" t="str">
        <f>'Raw Data'!A177</f>
        <v>Apo_lipin</v>
      </c>
      <c r="B178" s="13">
        <f>'Raw Data'!B177</f>
        <v>872</v>
      </c>
      <c r="C178" s="13">
        <f>'Raw Data'!C177</f>
        <v>893</v>
      </c>
      <c r="D178" s="13" t="str">
        <f>'Raw Data'!D177</f>
        <v>TFWREPLPPFENQDMHSASAGT</v>
      </c>
      <c r="E178" s="2">
        <f>'% D'!W177</f>
        <v>2.4823333333333295</v>
      </c>
      <c r="F178" s="9">
        <f>'% D'!X177</f>
        <v>2.1229944650647723</v>
      </c>
      <c r="G178" s="2">
        <f>'% D'!Y177</f>
        <v>0.83266666666667533</v>
      </c>
      <c r="H178" s="9">
        <f>'% D'!Z177</f>
        <v>1.4090712232528206</v>
      </c>
      <c r="I178" s="2">
        <f>'% D'!AA177</f>
        <v>0.16700000000000159</v>
      </c>
      <c r="J178" s="9">
        <f>'% D'!AB177</f>
        <v>1.0535891039679521</v>
      </c>
      <c r="K178" s="2">
        <f>'% D'!AC177</f>
        <v>-0.52599999999999625</v>
      </c>
      <c r="L178" s="9">
        <f>'% D'!AD177</f>
        <v>0.84173756590549254</v>
      </c>
      <c r="N178" s="2">
        <f>'# D'!W177</f>
        <v>0.42233333333333345</v>
      </c>
      <c r="O178" s="9">
        <f>'# D'!X177</f>
        <v>0.36083510980457889</v>
      </c>
      <c r="P178" s="2">
        <f>'# D'!Y177</f>
        <v>0.14166666666666572</v>
      </c>
      <c r="Q178" s="9">
        <f>'# D'!Z177</f>
        <v>0.23888378239047917</v>
      </c>
      <c r="R178" s="2">
        <f>'# D'!AA177</f>
        <v>2.8499999999999304E-2</v>
      </c>
      <c r="S178" s="9">
        <f>'# D'!AB177</f>
        <v>0.17889801564019658</v>
      </c>
      <c r="T178" s="2">
        <f>'# D'!AC177</f>
        <v>-8.9333333333332376E-2</v>
      </c>
      <c r="U178" s="9">
        <f>'# D'!AD177</f>
        <v>0.1429536929523274</v>
      </c>
      <c r="W178" s="12">
        <f>'T-TEST'!S177</f>
        <v>4.6582620067330986E-2</v>
      </c>
      <c r="X178" s="12">
        <f>'T-TEST'!T177</f>
        <v>0.29766698626781052</v>
      </c>
      <c r="Y178" s="12">
        <f>'T-TEST'!U177</f>
        <v>0.50695338027950287</v>
      </c>
      <c r="Z178" s="12">
        <f>'T-TEST'!V177</f>
        <v>0.33171527581731836</v>
      </c>
      <c r="AB178" s="6" t="str">
        <f t="shared" si="24"/>
        <v>N</v>
      </c>
      <c r="AC178" s="6" t="str">
        <f t="shared" si="25"/>
        <v>N</v>
      </c>
      <c r="AD178" s="6" t="str">
        <f t="shared" si="26"/>
        <v>N</v>
      </c>
      <c r="AE178" s="6" t="str">
        <f t="shared" si="27"/>
        <v>N</v>
      </c>
    </row>
    <row r="179" spans="1:31" x14ac:dyDescent="0.25">
      <c r="A179" s="13" t="str">
        <f>'Raw Data'!A178</f>
        <v>Apo_lipin</v>
      </c>
      <c r="B179" s="13">
        <f>'Raw Data'!B178</f>
        <v>873</v>
      </c>
      <c r="C179" s="13">
        <f>'Raw Data'!C178</f>
        <v>893</v>
      </c>
      <c r="D179" s="13" t="str">
        <f>'Raw Data'!D178</f>
        <v>FWREPLPPFENQDMHSASAGT</v>
      </c>
      <c r="E179" s="2">
        <f>'% D'!W178</f>
        <v>2.5433333333333437</v>
      </c>
      <c r="F179" s="9">
        <f>'% D'!X178</f>
        <v>2.2897068007161034</v>
      </c>
      <c r="G179" s="2">
        <f>'% D'!Y178</f>
        <v>1.2543333333333351</v>
      </c>
      <c r="H179" s="9">
        <f>'% D'!Z178</f>
        <v>0.44240144968378231</v>
      </c>
      <c r="I179" s="2">
        <f>'% D'!AA178</f>
        <v>0.69899999999999807</v>
      </c>
      <c r="J179" s="9">
        <f>'% D'!AB178</f>
        <v>2.9344931419241762</v>
      </c>
      <c r="K179" s="2">
        <f>'% D'!AC178</f>
        <v>-0.48633333333333439</v>
      </c>
      <c r="L179" s="9">
        <f>'% D'!AD178</f>
        <v>1.5903526560954846</v>
      </c>
      <c r="N179" s="2">
        <f>'# D'!W178</f>
        <v>0.40666666666666629</v>
      </c>
      <c r="O179" s="9">
        <f>'# D'!X178</f>
        <v>0.36616156533235367</v>
      </c>
      <c r="P179" s="2">
        <f>'# D'!Y178</f>
        <v>0.20033333333333303</v>
      </c>
      <c r="Q179" s="9">
        <f>'# D'!Z178</f>
        <v>7.1126835010429768E-2</v>
      </c>
      <c r="R179" s="2">
        <f>'# D'!AA178</f>
        <v>0.1120000000000001</v>
      </c>
      <c r="S179" s="9">
        <f>'# D'!AB178</f>
        <v>0.46951890270786667</v>
      </c>
      <c r="T179" s="2">
        <f>'# D'!AC178</f>
        <v>-7.7666666666665662E-2</v>
      </c>
      <c r="U179" s="9">
        <f>'# D'!AD178</f>
        <v>0.25481648729728851</v>
      </c>
      <c r="W179" s="12">
        <f>'T-TEST'!S178</f>
        <v>0.10825875581138365</v>
      </c>
      <c r="X179" s="12">
        <f>'T-TEST'!T178</f>
        <v>2.4034720224498781E-3</v>
      </c>
      <c r="Y179" s="12">
        <f>'T-TEST'!U178</f>
        <v>0.43472071319015804</v>
      </c>
      <c r="Z179" s="12">
        <f>'T-TEST'!V178</f>
        <v>0.50428406452728147</v>
      </c>
      <c r="AB179" s="6" t="str">
        <f t="shared" ref="AB179:AB180" si="28">IF(AND(ABS(E179)&gt;10,ABS(N179)&gt;=0.4,ABS(W179)&lt;=0.01),"B", IF(AND(ABS(E179)&gt;4, ABS(E179)&lt;10,ABS(N179)&gt;=0.4,ABS(W179)&lt;=0.01),"S","N"))</f>
        <v>N</v>
      </c>
      <c r="AC179" s="6" t="str">
        <f t="shared" ref="AC179:AC180" si="29">IF(AND(ABS(G179)&gt;10,ABS(P179)&gt;=0.4,ABS(X179)&lt;=0.01),"B", IF(AND(ABS(G179)&gt;4, ABS(G179)&lt;10,ABS(P179)&gt;=0.4,ABS(X179)&lt;=0.01),"S","N"))</f>
        <v>N</v>
      </c>
      <c r="AD179" s="6" t="str">
        <f t="shared" ref="AD179:AD180" si="30">IF(AND(ABS(I179)&gt;10,ABS(R179)&gt;=0.4,ABS(Y179)&lt;=0.01),"B", IF(AND(ABS(I179)&gt;4, ABS(I179)&lt;10,ABS(R179)&gt;=0.4,ABS(Y179)&lt;=0.01),"S","N"))</f>
        <v>N</v>
      </c>
      <c r="AE179" s="6" t="str">
        <f t="shared" ref="AE179:AE180" si="31">IF(AND(ABS(K179)&gt;10,ABS(T179)&gt;=0.4,ABS(Z179)&lt;=0.01),"B", IF(AND(ABS(K179)&gt;4, ABS(K179)&lt;10,ABS(T179)&gt;=0.4,ABS(Z179)&lt;=0.01),"S","N"))</f>
        <v>N</v>
      </c>
    </row>
    <row r="180" spans="1:31" x14ac:dyDescent="0.25">
      <c r="A180" s="13" t="str">
        <f>'Raw Data'!A179</f>
        <v>Apo_lipin</v>
      </c>
      <c r="B180" s="13">
        <f>'Raw Data'!B179</f>
        <v>874</v>
      </c>
      <c r="C180" s="13">
        <f>'Raw Data'!C179</f>
        <v>893</v>
      </c>
      <c r="D180" s="13" t="str">
        <f>'Raw Data'!D179</f>
        <v>WREPLPPFENQDMHSASAGT</v>
      </c>
      <c r="E180" s="2">
        <f>'% D'!W179</f>
        <v>2.1053333333333271</v>
      </c>
      <c r="F180" s="9">
        <f>'% D'!X179</f>
        <v>1.6690426017898545</v>
      </c>
      <c r="G180" s="2">
        <f>'% D'!Y179</f>
        <v>0.24000000000000199</v>
      </c>
      <c r="H180" s="9">
        <f>'% D'!Z179</f>
        <v>1.1942190075110077</v>
      </c>
      <c r="I180" s="2">
        <f>'% D'!AA179</f>
        <v>0.53400000000000603</v>
      </c>
      <c r="J180" s="9">
        <f>'% D'!AB179</f>
        <v>0.99136370722354039</v>
      </c>
      <c r="K180" s="2">
        <f>'% D'!AC179</f>
        <v>-0.45733333333333093</v>
      </c>
      <c r="L180" s="9">
        <f>'% D'!AD179</f>
        <v>0.75559053545534882</v>
      </c>
      <c r="N180" s="2">
        <f>'# D'!W179</f>
        <v>0.31599999999999984</v>
      </c>
      <c r="O180" s="9">
        <f>'# D'!X179</f>
        <v>0.25023505191655226</v>
      </c>
      <c r="P180" s="2">
        <f>'# D'!Y179</f>
        <v>3.5666666666665847E-2</v>
      </c>
      <c r="Q180" s="9">
        <f>'# D'!Z179</f>
        <v>0.17920191807621888</v>
      </c>
      <c r="R180" s="2">
        <f>'# D'!AA179</f>
        <v>8.0000000000000071E-2</v>
      </c>
      <c r="S180" s="9">
        <f>'# D'!AB179</f>
        <v>0.14849242404917434</v>
      </c>
      <c r="T180" s="2">
        <f>'# D'!AC179</f>
        <v>-6.8333333333332469E-2</v>
      </c>
      <c r="U180" s="9">
        <f>'# D'!AD179</f>
        <v>0.11342355935364286</v>
      </c>
      <c r="W180" s="12">
        <f>'T-TEST'!S179</f>
        <v>4.3030430754070877E-2</v>
      </c>
      <c r="X180" s="12">
        <f>'T-TEST'!T179</f>
        <v>0.71254163696817008</v>
      </c>
      <c r="Y180" s="12">
        <f>'T-TEST'!U179</f>
        <v>0.77551621466666087</v>
      </c>
      <c r="Z180" s="12">
        <f>'T-TEST'!V179</f>
        <v>0.32957196654751214</v>
      </c>
      <c r="AB180" s="6" t="str">
        <f t="shared" si="28"/>
        <v>N</v>
      </c>
      <c r="AC180" s="6" t="str">
        <f t="shared" si="29"/>
        <v>N</v>
      </c>
      <c r="AD180" s="6" t="str">
        <f t="shared" si="30"/>
        <v>N</v>
      </c>
      <c r="AE180" s="6" t="str">
        <f t="shared" si="31"/>
        <v>N</v>
      </c>
    </row>
    <row r="181" spans="1:31" x14ac:dyDescent="0.25">
      <c r="A181" s="13" t="str">
        <f>'Raw Data'!A180</f>
        <v>Apo_lipin</v>
      </c>
      <c r="B181" s="13">
        <f>'Raw Data'!B180</f>
        <v>885</v>
      </c>
      <c r="C181" s="13">
        <f>'Raw Data'!C180</f>
        <v>893</v>
      </c>
      <c r="D181" s="13" t="str">
        <f>'Raw Data'!D180</f>
        <v>DMHSASAGT</v>
      </c>
      <c r="E181" s="2">
        <f>'% D'!W180</f>
        <v>-0.44599999999999795</v>
      </c>
      <c r="F181" s="9">
        <f>'% D'!X180</f>
        <v>3.8978185721141063</v>
      </c>
      <c r="G181" s="2">
        <f>'% D'!Y180</f>
        <v>-0.45433333333333081</v>
      </c>
      <c r="H181" s="9">
        <f>'% D'!Z180</f>
        <v>2.513653399160003</v>
      </c>
      <c r="I181" s="2">
        <f>'% D'!AA180</f>
        <v>2.6745000000000019</v>
      </c>
      <c r="J181" s="9">
        <f>'% D'!AB180</f>
        <v>1.7868588360584061</v>
      </c>
      <c r="K181" s="2">
        <f>'% D'!AC180</f>
        <v>-1.4633333333333383</v>
      </c>
      <c r="L181" s="9">
        <f>'% D'!AD180</f>
        <v>2.5125185016535219</v>
      </c>
      <c r="N181" s="2">
        <f>'# D'!W180</f>
        <v>-3.1333333333333435E-2</v>
      </c>
      <c r="O181" s="9">
        <f>'# D'!X180</f>
        <v>0.27316194352285261</v>
      </c>
      <c r="P181" s="2">
        <f>'# D'!Y180</f>
        <v>-3.2333333333333769E-2</v>
      </c>
      <c r="Q181" s="9">
        <f>'# D'!Z180</f>
        <v>0.17606069931407417</v>
      </c>
      <c r="R181" s="2">
        <f>'# D'!AA180</f>
        <v>0.1875</v>
      </c>
      <c r="S181" s="9">
        <f>'# D'!AB180</f>
        <v>0.12515790027001863</v>
      </c>
      <c r="T181" s="2">
        <f>'# D'!AC180</f>
        <v>-0.10200000000000031</v>
      </c>
      <c r="U181" s="9">
        <f>'# D'!AD180</f>
        <v>0.17586673533541916</v>
      </c>
      <c r="W181" s="12">
        <f>'T-TEST'!S180</f>
        <v>0.81223808064521086</v>
      </c>
      <c r="X181" s="12">
        <f>'T-TEST'!T180</f>
        <v>0.67982021654020186</v>
      </c>
      <c r="Y181" s="12">
        <f>'T-TEST'!U180</f>
        <v>5.1863201327068023E-2</v>
      </c>
      <c r="Z181" s="12">
        <f>'T-TEST'!V180</f>
        <v>0.22970677703743358</v>
      </c>
      <c r="AB181" s="6" t="str">
        <f t="shared" ref="AB181" si="32">IF(AND(ABS(E181)&gt;10,ABS(N181)&gt;=0.4,ABS(W181)&lt;=0.01),"B", IF(AND(ABS(E181)&gt;4, ABS(E181)&lt;10,ABS(N181)&gt;=0.4,ABS(W181)&lt;=0.01),"S","N"))</f>
        <v>N</v>
      </c>
      <c r="AC181" s="6" t="str">
        <f t="shared" ref="AC181" si="33">IF(AND(ABS(G181)&gt;10,ABS(P181)&gt;=0.4,ABS(X181)&lt;=0.01),"B", IF(AND(ABS(G181)&gt;4, ABS(G181)&lt;10,ABS(P181)&gt;=0.4,ABS(X181)&lt;=0.01),"S","N"))</f>
        <v>N</v>
      </c>
      <c r="AD181" s="6" t="str">
        <f t="shared" ref="AD181" si="34">IF(AND(ABS(I181)&gt;10,ABS(R181)&gt;=0.4,ABS(Y181)&lt;=0.01),"B", IF(AND(ABS(I181)&gt;4, ABS(I181)&lt;10,ABS(R181)&gt;=0.4,ABS(Y181)&lt;=0.01),"S","N"))</f>
        <v>N</v>
      </c>
      <c r="AE181" s="6" t="str">
        <f t="shared" ref="AE181" si="35">IF(AND(ABS(K181)&gt;10,ABS(T181)&gt;=0.4,ABS(Z181)&lt;=0.01),"B", IF(AND(ABS(K181)&gt;4, ABS(K181)&lt;10,ABS(T181)&gt;=0.4,ABS(Z181)&lt;=0.01),"S","N"))</f>
        <v>N</v>
      </c>
    </row>
    <row r="182" spans="1:31" x14ac:dyDescent="0.25">
      <c r="E182" s="2"/>
      <c r="F182" s="9"/>
      <c r="G182" s="2"/>
      <c r="H182" s="9"/>
      <c r="I182" s="2"/>
      <c r="J182" s="9"/>
      <c r="K182" s="2"/>
      <c r="L182" s="9"/>
      <c r="N182" s="2"/>
      <c r="O182" s="9"/>
      <c r="P182" s="2"/>
      <c r="Q182" s="9"/>
      <c r="R182" s="2"/>
      <c r="S182" s="9"/>
      <c r="T182" s="2"/>
      <c r="U182" s="9"/>
      <c r="W182" s="12"/>
      <c r="X182" s="12"/>
      <c r="Y182" s="12"/>
      <c r="Z182" s="12"/>
      <c r="AB182" s="6"/>
      <c r="AC182" s="6"/>
      <c r="AD182" s="6"/>
      <c r="AE182" s="6"/>
    </row>
  </sheetData>
  <mergeCells count="13">
    <mergeCell ref="AO1:BU1"/>
    <mergeCell ref="BQ2:BU2"/>
    <mergeCell ref="AO2:AX2"/>
    <mergeCell ref="AZ2:BI2"/>
    <mergeCell ref="BK2:BO2"/>
    <mergeCell ref="AB2:AE2"/>
    <mergeCell ref="E1:AE1"/>
    <mergeCell ref="AF1:AM1"/>
    <mergeCell ref="AF2:AG2"/>
    <mergeCell ref="AI2:AM2"/>
    <mergeCell ref="E2:L2"/>
    <mergeCell ref="N2:U2"/>
    <mergeCell ref="W2:Z2"/>
  </mergeCells>
  <conditionalFormatting sqref="AZ2">
    <cfRule type="cellIs" dxfId="17" priority="151" operator="between">
      <formula>-6</formula>
      <formula>-10</formula>
    </cfRule>
    <cfRule type="cellIs" dxfId="16" priority="152" operator="between">
      <formula>6</formula>
      <formula>10</formula>
    </cfRule>
  </conditionalFormatting>
  <conditionalFormatting sqref="AO2">
    <cfRule type="cellIs" dxfId="15" priority="153" operator="between">
      <formula>-6</formula>
      <formula>-10</formula>
    </cfRule>
    <cfRule type="cellIs" dxfId="14" priority="154" operator="between">
      <formula>6</formula>
      <formula>10</formula>
    </cfRule>
  </conditionalFormatting>
  <conditionalFormatting sqref="W4:Z182">
    <cfRule type="cellIs" dxfId="13" priority="126" operator="lessThan">
      <formula>0.01</formula>
    </cfRule>
  </conditionalFormatting>
  <conditionalFormatting sqref="AB4:AE182">
    <cfRule type="containsText" dxfId="12" priority="121" operator="containsText" text="S">
      <formula>NOT(ISERROR(SEARCH("S",AB4)))</formula>
    </cfRule>
    <cfRule type="containsText" dxfId="11" priority="122" operator="containsText" text="B">
      <formula>NOT(ISERROR(SEARCH("B",AB4)))</formula>
    </cfRule>
  </conditionalFormatting>
  <conditionalFormatting sqref="E4:E182 G4:G182 I4:I182 K4:K182">
    <cfRule type="cellIs" dxfId="10" priority="111" stopIfTrue="1" operator="lessThanOrEqual">
      <formula>-4</formula>
    </cfRule>
    <cfRule type="cellIs" dxfId="9" priority="112" stopIfTrue="1" operator="greaterThanOrEqual">
      <formula>4</formula>
    </cfRule>
  </conditionalFormatting>
  <conditionalFormatting sqref="E4:E182 G4:G182 I4:I182 K4:K182">
    <cfRule type="cellIs" dxfId="8" priority="110" stopIfTrue="1" operator="greaterThanOrEqual">
      <formula>10</formula>
    </cfRule>
  </conditionalFormatting>
  <conditionalFormatting sqref="E4:E182 G4:G182 I4:I182 K4:K182">
    <cfRule type="cellIs" dxfId="7" priority="109" stopIfTrue="1" operator="lessThanOrEqual">
      <formula>-10</formula>
    </cfRule>
  </conditionalFormatting>
  <conditionalFormatting sqref="F4:F182 H4:H182 L4:L182 J4:J182 O4:O182 Q4:Q182 S4:S182 U4:U182">
    <cfRule type="cellIs" dxfId="6" priority="108" operator="notBetween">
      <formula>4</formula>
      <formula>-4</formula>
    </cfRule>
  </conditionalFormatting>
  <conditionalFormatting sqref="N4:N182 P4:P182 R4:R182 T4:T182">
    <cfRule type="cellIs" dxfId="5" priority="79" operator="greaterThanOrEqual">
      <formula>0.4</formula>
    </cfRule>
    <cfRule type="cellIs" dxfId="4" priority="80" operator="lessThanOrEqual">
      <formula>-0.4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15"/>
  <sheetViews>
    <sheetView workbookViewId="0">
      <selection activeCell="H22" sqref="H22"/>
    </sheetView>
  </sheetViews>
  <sheetFormatPr baseColWidth="10" defaultColWidth="11.5" defaultRowHeight="15" x14ac:dyDescent="0.2"/>
  <cols>
    <col min="1" max="1" width="15.33203125" customWidth="1"/>
  </cols>
  <sheetData>
    <row r="1" spans="1:7" x14ac:dyDescent="0.2">
      <c r="A1" s="27" t="s">
        <v>210</v>
      </c>
      <c r="B1" s="27"/>
      <c r="C1" s="27"/>
      <c r="E1" s="27" t="s">
        <v>213</v>
      </c>
      <c r="F1" s="27"/>
      <c r="G1" s="27"/>
    </row>
    <row r="2" spans="1:7" x14ac:dyDescent="0.2">
      <c r="A2" t="s">
        <v>27</v>
      </c>
      <c r="B2" t="s">
        <v>28</v>
      </c>
      <c r="C2" t="s">
        <v>26</v>
      </c>
      <c r="E2" t="s">
        <v>27</v>
      </c>
      <c r="F2" t="s">
        <v>13</v>
      </c>
      <c r="G2" t="s">
        <v>19</v>
      </c>
    </row>
    <row r="3" spans="1:7" x14ac:dyDescent="0.2">
      <c r="A3">
        <f>('# D'!B3+'# D'!C3)/2</f>
        <v>-1.5</v>
      </c>
      <c r="B3" s="2">
        <f>SUM('# D'!W3,'# D'!Y3,'# D'!AA3,'# D'!AC3)*-1</f>
        <v>-0.56366666666666632</v>
      </c>
      <c r="C3">
        <f>'# D'!AJ3</f>
        <v>0.1640484845792369</v>
      </c>
      <c r="E3">
        <f>(SUM('# D'!B3,'# D'!C3))/2</f>
        <v>-1.5</v>
      </c>
      <c r="F3" s="25">
        <f>'# D'!W3*-1</f>
        <v>-0.39066666666666627</v>
      </c>
      <c r="G3" s="25">
        <f>'# D'!X3</f>
        <v>0.10966468741538135</v>
      </c>
    </row>
    <row r="4" spans="1:7" x14ac:dyDescent="0.2">
      <c r="A4">
        <f>('# D'!B4+'# D'!C4)/2</f>
        <v>-1</v>
      </c>
      <c r="B4" s="2">
        <f>SUM('# D'!W4,'# D'!Y4,'# D'!AA4,'# D'!AC4)*-1</f>
        <v>-0.80066666666666642</v>
      </c>
      <c r="C4">
        <f>'# D'!AJ4</f>
        <v>0.15676908366431846</v>
      </c>
      <c r="E4">
        <f>(SUM('# D'!B4,'# D'!C4))/2</f>
        <v>-1</v>
      </c>
      <c r="F4" s="25">
        <f>'# D'!W4*-1</f>
        <v>-0.55433333333333312</v>
      </c>
      <c r="G4" s="25">
        <f>'# D'!X4</f>
        <v>7.1518792677278148E-2</v>
      </c>
    </row>
    <row r="5" spans="1:7" x14ac:dyDescent="0.2">
      <c r="A5">
        <f>('# D'!B5+'# D'!C5)/2</f>
        <v>7</v>
      </c>
      <c r="B5" s="2">
        <f>SUM('# D'!W5,'# D'!Y5,'# D'!AA5,'# D'!AC5)*-1</f>
        <v>-3.2401666666666684</v>
      </c>
      <c r="C5">
        <f>'# D'!AJ5</f>
        <v>0.35978709074119031</v>
      </c>
      <c r="E5">
        <f>(SUM('# D'!B5,'# D'!C5))/2</f>
        <v>7</v>
      </c>
      <c r="F5" s="25">
        <f>'# D'!W5*-1</f>
        <v>-1.5326666666666671</v>
      </c>
      <c r="G5" s="25">
        <f>'# D'!X5</f>
        <v>0.10166232577693865</v>
      </c>
    </row>
    <row r="6" spans="1:7" x14ac:dyDescent="0.2">
      <c r="A6">
        <f>('# D'!B6+'# D'!C6)/2</f>
        <v>7.5</v>
      </c>
      <c r="B6" s="2">
        <f>SUM('# D'!W6,'# D'!Y6,'# D'!AA6,'# D'!AC6)*-1</f>
        <v>-1.931166666666666</v>
      </c>
      <c r="C6">
        <f>'# D'!AJ6</f>
        <v>0.24924641729326119</v>
      </c>
      <c r="E6">
        <f>(SUM('# D'!B6,'# D'!C6))/2</f>
        <v>7.5</v>
      </c>
      <c r="F6" s="25">
        <f>'# D'!W6*-1</f>
        <v>-0.94533333333333358</v>
      </c>
      <c r="G6" s="25">
        <f>'# D'!X6</f>
        <v>0.12455797352780545</v>
      </c>
    </row>
    <row r="7" spans="1:7" x14ac:dyDescent="0.2">
      <c r="A7">
        <f>('# D'!B7+'# D'!C7)/2</f>
        <v>21.5</v>
      </c>
      <c r="B7" s="2">
        <f>SUM('# D'!W7,'# D'!Y7,'# D'!AA7,'# D'!AC7)*-1</f>
        <v>-2.3933333333333326</v>
      </c>
      <c r="C7">
        <f>'# D'!AJ7</f>
        <v>0.32134743533805193</v>
      </c>
      <c r="E7">
        <f>(SUM('# D'!B7,'# D'!C7))/2</f>
        <v>21.5</v>
      </c>
      <c r="F7" s="25">
        <f>'# D'!W7*-1</f>
        <v>-1.3716666666666661</v>
      </c>
      <c r="G7" s="25">
        <f>'# D'!X7</f>
        <v>8.0703081023649356E-2</v>
      </c>
    </row>
    <row r="8" spans="1:7" x14ac:dyDescent="0.2">
      <c r="A8">
        <f>('# D'!B8+'# D'!C8)/2</f>
        <v>22.5</v>
      </c>
      <c r="B8" s="2">
        <f>SUM('# D'!W8,'# D'!Y8,'# D'!AA8,'# D'!AC8)*-1</f>
        <v>-2.3645000000000067</v>
      </c>
      <c r="C8">
        <f>'# D'!AJ8</f>
        <v>0.61174999533719021</v>
      </c>
      <c r="E8">
        <f>(SUM('# D'!B8,'# D'!C8))/2</f>
        <v>22.5</v>
      </c>
      <c r="F8" s="25">
        <f>'# D'!W8*-1</f>
        <v>-1.2063333333333333</v>
      </c>
      <c r="G8" s="25">
        <f>'# D'!X8</f>
        <v>0.26163633356027427</v>
      </c>
    </row>
    <row r="9" spans="1:7" x14ac:dyDescent="0.2">
      <c r="A9">
        <f>('# D'!B9+'# D'!C9)/2</f>
        <v>25</v>
      </c>
      <c r="B9" s="2">
        <f>SUM('# D'!W9,'# D'!Y9,'# D'!AA9,'# D'!AC9)*-1</f>
        <v>-0.38600000000000279</v>
      </c>
      <c r="C9">
        <f>'# D'!AJ9</f>
        <v>0.32356208733883013</v>
      </c>
      <c r="E9">
        <f>(SUM('# D'!B9,'# D'!C9))/2</f>
        <v>25</v>
      </c>
      <c r="F9" s="25">
        <f>'# D'!W9*-1</f>
        <v>-0.20133333333333336</v>
      </c>
      <c r="G9" s="25">
        <f>'# D'!X9</f>
        <v>0.10692562353662242</v>
      </c>
    </row>
    <row r="10" spans="1:7" x14ac:dyDescent="0.2">
      <c r="A10">
        <f>('# D'!B10+'# D'!C10)/2</f>
        <v>33</v>
      </c>
      <c r="B10" s="2">
        <f>SUM('# D'!W10,'# D'!Y10,'# D'!AA10,'# D'!AC10)*-1</f>
        <v>1.6500000000000008E-2</v>
      </c>
      <c r="C10">
        <f>'# D'!AJ10</f>
        <v>3.1736239366562044E-2</v>
      </c>
      <c r="E10">
        <f>(SUM('# D'!B10,'# D'!C10))/2</f>
        <v>33</v>
      </c>
      <c r="F10" s="25">
        <f>'# D'!W10*-1</f>
        <v>2.3333333333333331E-3</v>
      </c>
      <c r="G10" s="25">
        <f>'# D'!X10</f>
        <v>1.8846237095944574E-2</v>
      </c>
    </row>
    <row r="11" spans="1:7" x14ac:dyDescent="0.2">
      <c r="A11">
        <f>('# D'!B11+'# D'!C11)/2</f>
        <v>34</v>
      </c>
      <c r="B11" s="2">
        <f>SUM('# D'!W11,'# D'!Y11,'# D'!AA11,'# D'!AC11)*-1</f>
        <v>-4.5833333333333323E-2</v>
      </c>
      <c r="C11">
        <f>'# D'!AJ11</f>
        <v>5.797370505751305E-2</v>
      </c>
      <c r="E11">
        <f>(SUM('# D'!B11,'# D'!C11))/2</f>
        <v>34</v>
      </c>
      <c r="F11" s="25">
        <f>'# D'!W11*-1</f>
        <v>-1.2666666666666663E-2</v>
      </c>
      <c r="G11" s="25">
        <f>'# D'!X11</f>
        <v>1.3214574812397052E-2</v>
      </c>
    </row>
    <row r="12" spans="1:7" x14ac:dyDescent="0.2">
      <c r="A12">
        <f>('# D'!B12+'# D'!C12)/2</f>
        <v>38</v>
      </c>
      <c r="B12" s="2">
        <f>SUM('# D'!W12,'# D'!Y12,'# D'!AA12,'# D'!AC12)*-1</f>
        <v>-6.2000000000000943E-2</v>
      </c>
      <c r="C12">
        <f>'# D'!AJ12</f>
        <v>0.14795470342768149</v>
      </c>
      <c r="E12">
        <f>(SUM('# D'!B12,'# D'!C12))/2</f>
        <v>38</v>
      </c>
      <c r="F12" s="25">
        <f>'# D'!W12*-1</f>
        <v>-3.6666666666666847E-2</v>
      </c>
      <c r="G12" s="25">
        <f>'# D'!X12</f>
        <v>3.6300736361068009E-2</v>
      </c>
    </row>
    <row r="13" spans="1:7" x14ac:dyDescent="0.2">
      <c r="A13">
        <f>('# D'!B16+'# D'!C16)/2</f>
        <v>38.5</v>
      </c>
      <c r="B13" s="2">
        <f>SUM('# D'!W16,'# D'!Y16,'# D'!AA16,'# D'!AC16)*-1</f>
        <v>-0.33433333333333337</v>
      </c>
      <c r="C13">
        <f>'# D'!AJ16</f>
        <v>0.2035140288895094</v>
      </c>
      <c r="E13">
        <f>(SUM('# D'!B16,'# D'!C16))/2</f>
        <v>38.5</v>
      </c>
      <c r="F13" s="25">
        <f>'# D'!W13*-1</f>
        <v>-3.1666666666666732E-2</v>
      </c>
      <c r="G13" s="25">
        <f>'# D'!X16</f>
        <v>4.6033056288298249E-2</v>
      </c>
    </row>
    <row r="14" spans="1:7" x14ac:dyDescent="0.2">
      <c r="A14">
        <f>('# D'!B13+'# D'!C13)/2</f>
        <v>42.5</v>
      </c>
      <c r="B14" s="2">
        <f>SUM('# D'!W13,'# D'!Y13,'# D'!AA13,'# D'!AC13)*-1</f>
        <v>-0.16166666666666663</v>
      </c>
      <c r="C14">
        <f>'# D'!AJ13</f>
        <v>0.31988409145475033</v>
      </c>
      <c r="E14">
        <f>(SUM('# D'!B13,'# D'!C13))/2</f>
        <v>42.5</v>
      </c>
      <c r="F14" s="25">
        <f>'# D'!W14*-1</f>
        <v>-0.14333333333333376</v>
      </c>
      <c r="G14" s="25">
        <f>'# D'!X13</f>
        <v>8.9856484810705961E-2</v>
      </c>
    </row>
    <row r="15" spans="1:7" x14ac:dyDescent="0.2">
      <c r="A15">
        <f>('# D'!B14+'# D'!C14)/2</f>
        <v>44</v>
      </c>
      <c r="B15" s="2">
        <f>SUM('# D'!W14,'# D'!Y14,'# D'!AA14,'# D'!AC14)*-1</f>
        <v>-0.26850000000000152</v>
      </c>
      <c r="C15">
        <f>'# D'!AJ14</f>
        <v>0.31765025651355389</v>
      </c>
      <c r="E15">
        <f>(SUM('# D'!B14,'# D'!C14))/2</f>
        <v>44</v>
      </c>
      <c r="F15" s="25">
        <f>'# D'!W15*-1</f>
        <v>-0.13333333333333375</v>
      </c>
      <c r="G15" s="25">
        <f>'# D'!X14</f>
        <v>0.1462538081538107</v>
      </c>
    </row>
    <row r="16" spans="1:7" x14ac:dyDescent="0.2">
      <c r="A16">
        <f>('# D'!B19+'# D'!C19)/2</f>
        <v>44</v>
      </c>
      <c r="B16" s="2">
        <f>SUM('# D'!W19,'# D'!Y19,'# D'!AA19,'# D'!AC19)*-1</f>
        <v>-0.38000000000000078</v>
      </c>
      <c r="C16">
        <f>'# D'!AJ19</f>
        <v>0.34575663679452795</v>
      </c>
      <c r="E16">
        <f>(SUM('# D'!B19,'# D'!C19))/2</f>
        <v>44</v>
      </c>
      <c r="F16" s="25">
        <f>'# D'!W16*-1</f>
        <v>-0.11699999999999999</v>
      </c>
      <c r="G16" s="25">
        <f>'# D'!X19</f>
        <v>0.16204608961630726</v>
      </c>
    </row>
    <row r="17" spans="1:7" x14ac:dyDescent="0.2">
      <c r="A17">
        <f>('# D'!B17+'# D'!C17)/2</f>
        <v>44.5</v>
      </c>
      <c r="B17" s="2">
        <f>SUM('# D'!W17,'# D'!Y17,'# D'!AA17,'# D'!AC17)*-1</f>
        <v>-0.20233333333333325</v>
      </c>
      <c r="C17">
        <f>'# D'!AJ17</f>
        <v>0.24838803615804853</v>
      </c>
      <c r="E17">
        <f>(SUM('# D'!B17,'# D'!C17))/2</f>
        <v>44.5</v>
      </c>
      <c r="F17" s="25">
        <f>'# D'!W17*-1</f>
        <v>-0.19833333333333281</v>
      </c>
      <c r="G17" s="25">
        <f>'# D'!X17</f>
        <v>0.11898885404167565</v>
      </c>
    </row>
    <row r="18" spans="1:7" x14ac:dyDescent="0.2">
      <c r="A18">
        <f>('# D'!B15+'# D'!C15)/2</f>
        <v>45.5</v>
      </c>
      <c r="B18" s="2">
        <f>SUM('# D'!W15,'# D'!Y15,'# D'!AA15,'# D'!AC15)*-1</f>
        <v>-0.36199999999999921</v>
      </c>
      <c r="C18">
        <f>'# D'!AJ15</f>
        <v>0.3716891375092205</v>
      </c>
      <c r="E18">
        <f>(SUM('# D'!B15,'# D'!C15))/2</f>
        <v>45.5</v>
      </c>
      <c r="F18" s="25">
        <f>'# D'!W18*-1</f>
        <v>-8.0666666666666664E-2</v>
      </c>
      <c r="G18" s="25">
        <f>'# D'!X15</f>
        <v>0.1936022821421487</v>
      </c>
    </row>
    <row r="19" spans="1:7" x14ac:dyDescent="0.2">
      <c r="A19">
        <f>('# D'!B18+'# D'!C18)/2</f>
        <v>46</v>
      </c>
      <c r="B19" s="2">
        <f>SUM('# D'!W18,'# D'!Y18,'# D'!AA18,'# D'!AC18)*-1</f>
        <v>-0.17900000000000027</v>
      </c>
      <c r="C19">
        <f>'# D'!AJ18</f>
        <v>0.47654240543172904</v>
      </c>
      <c r="E19">
        <f>(SUM('# D'!B18,'# D'!C18))/2</f>
        <v>46</v>
      </c>
      <c r="F19" s="25">
        <f>'# D'!W19*-1</f>
        <v>-0.17266666666666675</v>
      </c>
      <c r="G19" s="25">
        <f>'# D'!X18</f>
        <v>0.12125615053874708</v>
      </c>
    </row>
    <row r="20" spans="1:7" x14ac:dyDescent="0.2">
      <c r="A20">
        <f>('# D'!B20+'# D'!C20)/2</f>
        <v>47</v>
      </c>
      <c r="B20" s="2">
        <f>SUM('# D'!W20,'# D'!Y20,'# D'!AA20,'# D'!AC20)*-1</f>
        <v>-0.17466666666666608</v>
      </c>
      <c r="C20">
        <f>'# D'!AJ20</f>
        <v>0.36943922606163415</v>
      </c>
      <c r="E20">
        <f>(SUM('# D'!B20,'# D'!C20))/2</f>
        <v>47</v>
      </c>
      <c r="F20" s="25">
        <f>'# D'!W20*-1</f>
        <v>-9.6666666666666679E-2</v>
      </c>
      <c r="G20" s="25">
        <f>'# D'!X20</f>
        <v>0.1974337098316771</v>
      </c>
    </row>
    <row r="21" spans="1:7" x14ac:dyDescent="0.2">
      <c r="A21">
        <f>('# D'!B21+'# D'!C21)/2</f>
        <v>51</v>
      </c>
      <c r="B21" s="2">
        <f>SUM('# D'!W21,'# D'!Y21,'# D'!AA21,'# D'!AC21)*-1</f>
        <v>-0.13766666666666705</v>
      </c>
      <c r="C21">
        <f>'# D'!AJ21</f>
        <v>0.22109084112970975</v>
      </c>
      <c r="E21">
        <f>(SUM('# D'!B21,'# D'!C21))/2</f>
        <v>51</v>
      </c>
      <c r="F21" s="25">
        <f>'# D'!W21*-1</f>
        <v>-0.129</v>
      </c>
      <c r="G21" s="25">
        <f>'# D'!X21</f>
        <v>0.13899855819151177</v>
      </c>
    </row>
    <row r="22" spans="1:7" x14ac:dyDescent="0.2">
      <c r="A22">
        <f>('# D'!B22+'# D'!C22)/2</f>
        <v>61</v>
      </c>
      <c r="B22" s="2">
        <f>SUM('# D'!W22,'# D'!Y22,'# D'!AA22,'# D'!AC22)*-1</f>
        <v>-0.24350000000000005</v>
      </c>
      <c r="C22">
        <f>'# D'!AJ22</f>
        <v>0.29659668653705429</v>
      </c>
      <c r="E22">
        <f>(SUM('# D'!B22,'# D'!C22))/2</f>
        <v>61</v>
      </c>
      <c r="F22" s="25">
        <f>'# D'!W22*-1</f>
        <v>-5.7999999999999829E-2</v>
      </c>
      <c r="G22" s="25">
        <f>'# D'!X22</f>
        <v>0.21699075890904851</v>
      </c>
    </row>
    <row r="23" spans="1:7" x14ac:dyDescent="0.2">
      <c r="A23">
        <f>('# D'!B23+'# D'!C23)/2</f>
        <v>62.5</v>
      </c>
      <c r="B23" s="2">
        <f>SUM('# D'!W23,'# D'!Y23,'# D'!AA23,'# D'!AC23)*-1</f>
        <v>-0.17483333333333384</v>
      </c>
      <c r="C23">
        <f>'# D'!AJ23</f>
        <v>0.23791559592327011</v>
      </c>
      <c r="E23">
        <f>(SUM('# D'!B23,'# D'!C23))/2</f>
        <v>62.5</v>
      </c>
      <c r="F23" s="25">
        <f>'# D'!W23*-1</f>
        <v>7.3333333333334139E-3</v>
      </c>
      <c r="G23" s="25">
        <f>'# D'!X23</f>
        <v>0.12309100102550542</v>
      </c>
    </row>
    <row r="24" spans="1:7" x14ac:dyDescent="0.2">
      <c r="A24">
        <f>('# D'!B24+'# D'!C24)/2</f>
        <v>70</v>
      </c>
      <c r="B24" s="2">
        <f>SUM('# D'!W24,'# D'!Y24,'# D'!AA24,'# D'!AC24)*-1</f>
        <v>-9.1166666666666618E-2</v>
      </c>
      <c r="C24">
        <f>'# D'!AJ24</f>
        <v>0.10446392168241396</v>
      </c>
      <c r="E24">
        <f>(SUM('# D'!B24,'# D'!C24))/2</f>
        <v>70</v>
      </c>
      <c r="F24" s="25">
        <f>'# D'!W24*-1</f>
        <v>-3.9666666666666517E-2</v>
      </c>
      <c r="G24" s="25">
        <f>'# D'!X24</f>
        <v>7.4474920873337541E-2</v>
      </c>
    </row>
    <row r="25" spans="1:7" x14ac:dyDescent="0.2">
      <c r="A25">
        <f>('# D'!B25+'# D'!C25)/2</f>
        <v>71.5</v>
      </c>
      <c r="B25" s="2">
        <f>SUM('# D'!W25,'# D'!Y25,'# D'!AA25,'# D'!AC25)*-1</f>
        <v>-3.4166666666667123E-2</v>
      </c>
      <c r="C25">
        <f>'# D'!AJ25</f>
        <v>0.25964968377099423</v>
      </c>
      <c r="E25">
        <f>(SUM('# D'!B25,'# D'!C25))/2</f>
        <v>71.5</v>
      </c>
      <c r="F25" s="25">
        <f>'# D'!W25*-1</f>
        <v>-9.1666666666666785E-2</v>
      </c>
      <c r="G25" s="25">
        <f>'# D'!X25</f>
        <v>0.12023182585462805</v>
      </c>
    </row>
    <row r="26" spans="1:7" x14ac:dyDescent="0.2">
      <c r="A26">
        <f>('# D'!B26+'# D'!C26)/2</f>
        <v>80.5</v>
      </c>
      <c r="B26" s="2">
        <f>SUM('# D'!W26,'# D'!Y26,'# D'!AA26,'# D'!AC26)*-1</f>
        <v>0.70500000000000007</v>
      </c>
      <c r="C26">
        <f>'# D'!AJ26</f>
        <v>0.26862426908078091</v>
      </c>
      <c r="E26">
        <f>(SUM('# D'!B26,'# D'!C26))/2</f>
        <v>80.5</v>
      </c>
      <c r="F26" s="25">
        <f>'# D'!W26*-1</f>
        <v>0.23899999999999988</v>
      </c>
      <c r="G26" s="25">
        <f>'# D'!X26</f>
        <v>0.1646699975831217</v>
      </c>
    </row>
    <row r="27" spans="1:7" x14ac:dyDescent="0.2">
      <c r="A27">
        <f>('# D'!B27+'# D'!C27)/2</f>
        <v>81.5</v>
      </c>
      <c r="B27" s="2">
        <f>SUM('# D'!W27,'# D'!Y27,'# D'!AA27,'# D'!AC27)*-1</f>
        <v>-8.9166666666666616E-2</v>
      </c>
      <c r="C27">
        <f>'# D'!AJ27</f>
        <v>0.38497584175738159</v>
      </c>
      <c r="E27">
        <f>(SUM('# D'!B27,'# D'!C27))/2</f>
        <v>81.5</v>
      </c>
      <c r="F27" s="25">
        <f>'# D'!W27*-1</f>
        <v>7.6666666666667105E-3</v>
      </c>
      <c r="G27" s="25">
        <f>'# D'!X27</f>
        <v>0.13636380254016162</v>
      </c>
    </row>
    <row r="28" spans="1:7" x14ac:dyDescent="0.2">
      <c r="A28">
        <f>('# D'!B28+'# D'!C28)/2</f>
        <v>82.5</v>
      </c>
      <c r="B28" s="2">
        <f>SUM('# D'!W28,'# D'!Y28,'# D'!AA28,'# D'!AC28)*-1</f>
        <v>-0.11950000000000022</v>
      </c>
      <c r="C28">
        <f>'# D'!AJ28</f>
        <v>0.28085724260900408</v>
      </c>
      <c r="E28">
        <f>(SUM('# D'!B28,'# D'!C28))/2</f>
        <v>82.5</v>
      </c>
      <c r="F28" s="25">
        <f>'# D'!W28*-1</f>
        <v>-7.8666666666666607E-2</v>
      </c>
      <c r="G28" s="25">
        <f>'# D'!X28</f>
        <v>0.10428879299075101</v>
      </c>
    </row>
    <row r="29" spans="1:7" x14ac:dyDescent="0.2">
      <c r="A29">
        <f>('# D'!B29+'# D'!C29)/2</f>
        <v>91.5</v>
      </c>
      <c r="B29" s="2">
        <f>SUM('# D'!W29,'# D'!Y29,'# D'!AA29,'# D'!AC29)*-1</f>
        <v>-0.33383333333333365</v>
      </c>
      <c r="C29">
        <f>'# D'!AJ29</f>
        <v>0.23361063082641861</v>
      </c>
      <c r="E29">
        <f>(SUM('# D'!B29,'# D'!C29))/2</f>
        <v>91.5</v>
      </c>
      <c r="F29" s="25">
        <f>'# D'!W29*-1</f>
        <v>-8.7333333333333485E-2</v>
      </c>
      <c r="G29" s="25">
        <f>'# D'!X29</f>
        <v>8.8972528798905284E-2</v>
      </c>
    </row>
    <row r="30" spans="1:7" x14ac:dyDescent="0.2">
      <c r="A30">
        <f>('# D'!B30+'# D'!C30)/2</f>
        <v>92</v>
      </c>
      <c r="B30" s="2">
        <f>SUM('# D'!W30,'# D'!Y30,'# D'!AA30,'# D'!AC30)*-1</f>
        <v>-0.21316666666666606</v>
      </c>
      <c r="C30">
        <f>'# D'!AJ30</f>
        <v>0.2602285593385304</v>
      </c>
      <c r="E30">
        <f>(SUM('# D'!B30,'# D'!C30))/2</f>
        <v>92</v>
      </c>
      <c r="F30" s="25">
        <f>'# D'!W30*-1</f>
        <v>-0.11899999999999977</v>
      </c>
      <c r="G30" s="25">
        <f>'# D'!X30</f>
        <v>0.17794686267072138</v>
      </c>
    </row>
    <row r="31" spans="1:7" x14ac:dyDescent="0.2">
      <c r="A31">
        <f>('# D'!B31+'# D'!C31)/2</f>
        <v>95</v>
      </c>
      <c r="B31" s="2">
        <f>SUM('# D'!W31,'# D'!Y31,'# D'!AA31,'# D'!AC31)*-1</f>
        <v>-0.20533333333333204</v>
      </c>
      <c r="C31">
        <f>'# D'!AJ31</f>
        <v>0.40086824951825273</v>
      </c>
      <c r="E31">
        <f>(SUM('# D'!B31,'# D'!C31))/2</f>
        <v>95</v>
      </c>
      <c r="F31" s="25">
        <f>'# D'!W31*-1</f>
        <v>-0.13999999999999968</v>
      </c>
      <c r="G31" s="25">
        <f>'# D'!X31</f>
        <v>0.27594466990513711</v>
      </c>
    </row>
    <row r="32" spans="1:7" x14ac:dyDescent="0.2">
      <c r="A32">
        <f>('# D'!B32+'# D'!C32)/2</f>
        <v>95.5</v>
      </c>
      <c r="B32" s="2">
        <f>SUM('# D'!W32,'# D'!Y32,'# D'!AA32,'# D'!AC32)*-1</f>
        <v>-0.33566666666666656</v>
      </c>
      <c r="C32">
        <f>'# D'!AJ32</f>
        <v>0.40372899740506696</v>
      </c>
      <c r="E32">
        <f>(SUM('# D'!B32,'# D'!C32))/2</f>
        <v>95.5</v>
      </c>
      <c r="F32" s="25">
        <f>'# D'!W32*-1</f>
        <v>-0.26666666666666572</v>
      </c>
      <c r="G32" s="25">
        <f>'# D'!X32</f>
        <v>0.27403899273985971</v>
      </c>
    </row>
    <row r="33" spans="1:7" x14ac:dyDescent="0.2">
      <c r="A33">
        <f>('# D'!B33+'# D'!C33)/2</f>
        <v>95.5</v>
      </c>
      <c r="B33" s="2">
        <f>SUM('# D'!W33,'# D'!Y33,'# D'!AA33,'# D'!AC33)*-1</f>
        <v>-0.20150000000000201</v>
      </c>
      <c r="C33">
        <f>'# D'!AJ33</f>
        <v>0.39496544210900358</v>
      </c>
      <c r="E33">
        <f>(SUM('# D'!B33,'# D'!C33))/2</f>
        <v>95.5</v>
      </c>
      <c r="F33" s="25">
        <f>'# D'!W33*-1</f>
        <v>-0.19533333333333402</v>
      </c>
      <c r="G33" s="25">
        <f>'# D'!X33</f>
        <v>0.22841741003775756</v>
      </c>
    </row>
    <row r="34" spans="1:7" x14ac:dyDescent="0.2">
      <c r="A34">
        <f>('# D'!B34+'# D'!C34)/2</f>
        <v>99</v>
      </c>
      <c r="B34" s="2">
        <f>SUM('# D'!W34,'# D'!Y34,'# D'!AA34,'# D'!AC34)*-1</f>
        <v>-0.15700000000000003</v>
      </c>
      <c r="C34">
        <f>'# D'!AJ34</f>
        <v>9.073237571581419E-2</v>
      </c>
      <c r="E34">
        <f>(SUM('# D'!B34,'# D'!C34))/2</f>
        <v>99</v>
      </c>
      <c r="F34" s="25">
        <f>'# D'!W34*-1</f>
        <v>-0.12166666666666659</v>
      </c>
      <c r="G34" s="25">
        <f>'# D'!X34</f>
        <v>2.67579449088109E-2</v>
      </c>
    </row>
    <row r="35" spans="1:7" x14ac:dyDescent="0.2">
      <c r="A35">
        <f>('# D'!B35+'# D'!C35)/2</f>
        <v>99.5</v>
      </c>
      <c r="B35" s="2">
        <f>SUM('# D'!W35,'# D'!Y35,'# D'!AA35,'# D'!AC35)*-1</f>
        <v>-0.28866666666666685</v>
      </c>
      <c r="C35">
        <f>'# D'!AJ35</f>
        <v>0.160051838744036</v>
      </c>
      <c r="E35">
        <f>(SUM('# D'!B35,'# D'!C35))/2</f>
        <v>99.5</v>
      </c>
      <c r="F35" s="25">
        <f>'# D'!W35*-1</f>
        <v>-0.16700000000000026</v>
      </c>
      <c r="G35" s="25">
        <f>'# D'!X35</f>
        <v>4.9552493869761891E-2</v>
      </c>
    </row>
    <row r="36" spans="1:7" x14ac:dyDescent="0.2">
      <c r="A36">
        <f>('# D'!B36+'# D'!C36)/2</f>
        <v>99.5</v>
      </c>
      <c r="B36" s="2">
        <f>SUM('# D'!W36,'# D'!Y36,'# D'!AA36,'# D'!AC36)*-1</f>
        <v>7.9666666666666108E-2</v>
      </c>
      <c r="C36">
        <f>'# D'!AJ36</f>
        <v>9.8056450421933575E-2</v>
      </c>
      <c r="E36">
        <f>(SUM('# D'!B36,'# D'!C36))/2</f>
        <v>99.5</v>
      </c>
      <c r="F36" s="25">
        <f>'# D'!W36*-1</f>
        <v>-2.5333333333333208E-2</v>
      </c>
      <c r="G36" s="25">
        <f>'# D'!X36</f>
        <v>6.4314869835557897E-2</v>
      </c>
    </row>
    <row r="37" spans="1:7" x14ac:dyDescent="0.2">
      <c r="A37">
        <f>('# D'!B37+'# D'!C37)/2</f>
        <v>100</v>
      </c>
      <c r="B37" s="2">
        <f>SUM('# D'!W37,'# D'!Y37,'# D'!AA37,'# D'!AC37)*-1</f>
        <v>-0.16850000000000009</v>
      </c>
      <c r="C37">
        <f>'# D'!AJ37</f>
        <v>0.16749788610691291</v>
      </c>
      <c r="E37">
        <f>(SUM('# D'!B37,'# D'!C37))/2</f>
        <v>100</v>
      </c>
      <c r="F37" s="25">
        <f>'# D'!W37*-1</f>
        <v>-1.8000000000000016E-2</v>
      </c>
      <c r="G37" s="25">
        <f>'# D'!X37</f>
        <v>0.10158301502654518</v>
      </c>
    </row>
    <row r="38" spans="1:7" x14ac:dyDescent="0.2">
      <c r="A38">
        <f>('# D'!B38+'# D'!C38)/2</f>
        <v>106</v>
      </c>
      <c r="B38" s="2">
        <f>SUM('# D'!W38,'# D'!Y38,'# D'!AA38,'# D'!AC38)*-1</f>
        <v>-8.0166666666666941E-2</v>
      </c>
      <c r="C38">
        <f>'# D'!AJ38</f>
        <v>0.11532876771088581</v>
      </c>
      <c r="E38">
        <f>(SUM('# D'!B38,'# D'!C38))/2</f>
        <v>106</v>
      </c>
      <c r="F38" s="25">
        <f>'# D'!W38*-1</f>
        <v>-8.5666666666667002E-2</v>
      </c>
      <c r="G38" s="25">
        <f>'# D'!X38</f>
        <v>7.7023656910881699E-2</v>
      </c>
    </row>
    <row r="39" spans="1:7" x14ac:dyDescent="0.2">
      <c r="A39">
        <f>('# D'!B39+'# D'!C39)/2</f>
        <v>115</v>
      </c>
      <c r="B39" s="2">
        <f>SUM('# D'!W39,'# D'!Y39,'# D'!AA39,'# D'!AC39)*-1</f>
        <v>0.51233333333333331</v>
      </c>
      <c r="C39">
        <f>'# D'!AJ39</f>
        <v>0.37316688425051009</v>
      </c>
      <c r="E39">
        <f>(SUM('# D'!B39,'# D'!C39))/2</f>
        <v>115</v>
      </c>
      <c r="F39" s="25">
        <f>'# D'!W39*-1</f>
        <v>-8.1333333333333258E-2</v>
      </c>
      <c r="G39" s="25">
        <f>'# D'!X39</f>
        <v>0.25555680574096662</v>
      </c>
    </row>
    <row r="40" spans="1:7" x14ac:dyDescent="0.2">
      <c r="A40">
        <f>('# D'!B40+'# D'!C40)/2</f>
        <v>207.5</v>
      </c>
      <c r="B40" s="2">
        <f>SUM('# D'!W40,'# D'!Y40,'# D'!AA40,'# D'!AC40)*-1</f>
        <v>-0.24266666666666836</v>
      </c>
      <c r="C40">
        <f>'# D'!AJ40</f>
        <v>0.40554908540254792</v>
      </c>
      <c r="E40">
        <f>(SUM('# D'!B40,'# D'!C40))/2</f>
        <v>207.5</v>
      </c>
      <c r="F40" s="25">
        <f>'# D'!W40*-1</f>
        <v>-0.26433333333333486</v>
      </c>
      <c r="G40" s="25">
        <f>'# D'!X40</f>
        <v>0.31261494193934425</v>
      </c>
    </row>
    <row r="41" spans="1:7" x14ac:dyDescent="0.2">
      <c r="A41">
        <f>('# D'!B41+'# D'!C41)/2</f>
        <v>263.5</v>
      </c>
      <c r="B41" s="2">
        <f>SUM('# D'!W41,'# D'!Y41,'# D'!AA41,'# D'!AC41)*-1</f>
        <v>-0.39800000000000146</v>
      </c>
      <c r="C41">
        <f>'# D'!AJ41</f>
        <v>0.41760285769405092</v>
      </c>
      <c r="E41">
        <f>(SUM('# D'!B41,'# D'!C41))/2</f>
        <v>263.5</v>
      </c>
      <c r="F41" s="25">
        <f>'# D'!W41*-1</f>
        <v>-4.6666666666665968E-2</v>
      </c>
      <c r="G41" s="25">
        <f>'# D'!X41</f>
        <v>0.2469541991976045</v>
      </c>
    </row>
    <row r="42" spans="1:7" x14ac:dyDescent="0.2">
      <c r="A42">
        <f>('# D'!B42+'# D'!C42)/2</f>
        <v>264.5</v>
      </c>
      <c r="B42" s="2">
        <f>SUM('# D'!W42,'# D'!Y42,'# D'!AA42,'# D'!AC42)*-1</f>
        <v>-0.32516666666666616</v>
      </c>
      <c r="C42">
        <f>'# D'!AJ42</f>
        <v>0.44395200120433875</v>
      </c>
      <c r="E42">
        <f>(SUM('# D'!B42,'# D'!C42))/2</f>
        <v>264.5</v>
      </c>
      <c r="F42" s="25">
        <f>'# D'!W42*-1</f>
        <v>-0.22100000000000009</v>
      </c>
      <c r="G42" s="25">
        <f>'# D'!X42</f>
        <v>0.21631562071691079</v>
      </c>
    </row>
    <row r="43" spans="1:7" x14ac:dyDescent="0.2">
      <c r="A43">
        <f>('# D'!B43+'# D'!C43)/2</f>
        <v>273</v>
      </c>
      <c r="B43" s="2">
        <f>SUM('# D'!W43,'# D'!Y43,'# D'!AA43,'# D'!AC43)*-1</f>
        <v>6.9333333333333469E-2</v>
      </c>
      <c r="C43">
        <f>'# D'!AJ43</f>
        <v>0.15887993100169623</v>
      </c>
      <c r="E43">
        <f>(SUM('# D'!B43,'# D'!C43))/2</f>
        <v>273</v>
      </c>
      <c r="F43" s="25">
        <f>'# D'!W43*-1</f>
        <v>5.0333333333333563E-2</v>
      </c>
      <c r="G43" s="25">
        <f>'# D'!X43</f>
        <v>8.6506222177130693E-2</v>
      </c>
    </row>
    <row r="44" spans="1:7" x14ac:dyDescent="0.2">
      <c r="A44">
        <f>('# D'!B44+'# D'!C44)/2</f>
        <v>292</v>
      </c>
      <c r="B44" s="2">
        <f>SUM('# D'!W44,'# D'!Y44,'# D'!AA44,'# D'!AC44)*-1</f>
        <v>-0.45083333333333186</v>
      </c>
      <c r="C44">
        <f>'# D'!AJ44</f>
        <v>1.0075432170248191</v>
      </c>
      <c r="E44">
        <f>(SUM('# D'!B44,'# D'!C44))/2</f>
        <v>292</v>
      </c>
      <c r="F44" s="25">
        <f>'# D'!W44*-1</f>
        <v>-0.3819999999999979</v>
      </c>
      <c r="G44" s="25">
        <f>'# D'!X44</f>
        <v>0.6326079310054411</v>
      </c>
    </row>
    <row r="45" spans="1:7" x14ac:dyDescent="0.2">
      <c r="A45">
        <f>('# D'!B45+'# D'!C45)/2</f>
        <v>313.5</v>
      </c>
      <c r="B45" s="2">
        <f>SUM('# D'!W45,'# D'!Y45,'# D'!AA45,'# D'!AC45)*-1</f>
        <v>1.3833333333334252E-2</v>
      </c>
      <c r="C45">
        <f>'# D'!AJ45</f>
        <v>0.31951947571078426</v>
      </c>
      <c r="E45">
        <f>(SUM('# D'!B45,'# D'!C45))/2</f>
        <v>313.5</v>
      </c>
      <c r="F45" s="25">
        <f>'# D'!W45*-1</f>
        <v>0.10233333333333405</v>
      </c>
      <c r="G45" s="25">
        <f>'# D'!X45</f>
        <v>0.19603750630317562</v>
      </c>
    </row>
    <row r="46" spans="1:7" x14ac:dyDescent="0.2">
      <c r="A46">
        <f>('# D'!B46+'# D'!C46)/2</f>
        <v>317.5</v>
      </c>
      <c r="B46" s="2">
        <f>SUM('# D'!W46,'# D'!Y46,'# D'!AA46,'# D'!AC46)*-1</f>
        <v>-3.2000000000000917E-2</v>
      </c>
      <c r="C46">
        <f>'# D'!AJ46</f>
        <v>0.50695526833620774</v>
      </c>
      <c r="E46">
        <f>(SUM('# D'!B46,'# D'!C46))/2</f>
        <v>317.5</v>
      </c>
      <c r="F46" s="25">
        <f>'# D'!W46*-1</f>
        <v>-0.17966666666666686</v>
      </c>
      <c r="G46" s="25">
        <f>'# D'!X46</f>
        <v>0.21038803420157451</v>
      </c>
    </row>
    <row r="47" spans="1:7" x14ac:dyDescent="0.2">
      <c r="A47">
        <f>('# D'!B47+'# D'!C47)/2</f>
        <v>320</v>
      </c>
      <c r="B47" s="2">
        <f>SUM('# D'!W47,'# D'!Y47,'# D'!AA47,'# D'!AC47)*-1</f>
        <v>0.10016666666666829</v>
      </c>
      <c r="C47">
        <f>'# D'!AJ47</f>
        <v>0.41190329351811045</v>
      </c>
      <c r="E47">
        <f>(SUM('# D'!B47,'# D'!C47))/2</f>
        <v>320</v>
      </c>
      <c r="F47" s="25">
        <f>'# D'!W47*-1</f>
        <v>-6.9999999999998508E-2</v>
      </c>
      <c r="G47" s="25">
        <f>'# D'!X47</f>
        <v>0.24651008350821513</v>
      </c>
    </row>
    <row r="48" spans="1:7" x14ac:dyDescent="0.2">
      <c r="A48">
        <f>('# D'!B48+'# D'!C48)/2</f>
        <v>325.5</v>
      </c>
      <c r="B48" s="2">
        <f>SUM('# D'!W48,'# D'!Y48,'# D'!AA48,'# D'!AC48)*-1</f>
        <v>5.9833333333330074E-2</v>
      </c>
      <c r="C48">
        <f>'# D'!AJ48</f>
        <v>1.054238727702971</v>
      </c>
      <c r="E48">
        <f>(SUM('# D'!B48,'# D'!C48))/2</f>
        <v>325.5</v>
      </c>
      <c r="F48" s="25">
        <f>'# D'!W48*-1</f>
        <v>-0.16466666666666541</v>
      </c>
      <c r="G48" s="25">
        <f>'# D'!X48</f>
        <v>0.76349043652125648</v>
      </c>
    </row>
    <row r="49" spans="1:7" x14ac:dyDescent="0.2">
      <c r="A49">
        <f>('# D'!B49+'# D'!C49)/2</f>
        <v>330.5</v>
      </c>
      <c r="B49" s="2">
        <f>SUM('# D'!W49,'# D'!Y49,'# D'!AA49,'# D'!AC49)*-1</f>
        <v>-2.9499999999995197E-2</v>
      </c>
      <c r="C49">
        <f>'# D'!AJ49</f>
        <v>0.56730826830524383</v>
      </c>
      <c r="E49">
        <f>(SUM('# D'!B49,'# D'!C49))/2</f>
        <v>330.5</v>
      </c>
      <c r="F49" s="25">
        <f>'# D'!W49*-1</f>
        <v>-0.15899999999999892</v>
      </c>
      <c r="G49" s="25">
        <f>'# D'!X49</f>
        <v>0.41948706472910546</v>
      </c>
    </row>
    <row r="50" spans="1:7" x14ac:dyDescent="0.2">
      <c r="A50">
        <f>('# D'!B50+'# D'!C50)/2</f>
        <v>334.5</v>
      </c>
      <c r="B50" s="2">
        <f>SUM('# D'!W50,'# D'!Y50,'# D'!AA50,'# D'!AC50)*-1</f>
        <v>-0.4256666666666673</v>
      </c>
      <c r="C50">
        <f>'# D'!AJ50</f>
        <v>0.43618520753974171</v>
      </c>
      <c r="E50">
        <f>(SUM('# D'!B50,'# D'!C50))/2</f>
        <v>334.5</v>
      </c>
      <c r="F50" s="25">
        <f>'# D'!W50*-1</f>
        <v>-0.14700000000000024</v>
      </c>
      <c r="G50" s="25">
        <f>'# D'!X50</f>
        <v>0.20009028727282979</v>
      </c>
    </row>
    <row r="51" spans="1:7" x14ac:dyDescent="0.2">
      <c r="A51">
        <f>('# D'!B51+'# D'!C51)/2</f>
        <v>336</v>
      </c>
      <c r="B51" s="2">
        <f>SUM('# D'!W51,'# D'!Y51,'# D'!AA51,'# D'!AC51)*-1</f>
        <v>-0.47833333333333261</v>
      </c>
      <c r="C51">
        <f>'# D'!AJ51</f>
        <v>0.46228551337601703</v>
      </c>
      <c r="E51">
        <f>(SUM('# D'!B51,'# D'!C51))/2</f>
        <v>336</v>
      </c>
      <c r="F51" s="25">
        <f>'# D'!W51*-1</f>
        <v>-0.27400000000000091</v>
      </c>
      <c r="G51" s="25">
        <f>'# D'!X51</f>
        <v>0.20412699986855526</v>
      </c>
    </row>
    <row r="52" spans="1:7" x14ac:dyDescent="0.2">
      <c r="A52">
        <f>('# D'!B52+'# D'!C52)/2</f>
        <v>337</v>
      </c>
      <c r="B52" s="2">
        <f>SUM('# D'!W52,'# D'!Y52,'# D'!AA52,'# D'!AC52)*-1</f>
        <v>-6.6999999999998394E-2</v>
      </c>
      <c r="C52">
        <f>'# D'!AJ52</f>
        <v>0.27417285920444723</v>
      </c>
      <c r="E52">
        <f>(SUM('# D'!B52,'# D'!C52))/2</f>
        <v>337</v>
      </c>
      <c r="F52" s="25">
        <f>'# D'!W52*-1</f>
        <v>3.6333333333334217E-2</v>
      </c>
      <c r="G52" s="25">
        <f>'# D'!X52</f>
        <v>0.19571481554933207</v>
      </c>
    </row>
    <row r="53" spans="1:7" x14ac:dyDescent="0.2">
      <c r="A53">
        <f>('# D'!B53+'# D'!C53)/2</f>
        <v>346</v>
      </c>
      <c r="B53" s="2">
        <f>SUM('# D'!W53,'# D'!Y53,'# D'!AA53,'# D'!AC53)*-1</f>
        <v>6.3333333333330799E-3</v>
      </c>
      <c r="C53">
        <f>'# D'!AJ53</f>
        <v>0.18205474954855391</v>
      </c>
      <c r="E53">
        <f>(SUM('# D'!B53,'# D'!C53))/2</f>
        <v>346</v>
      </c>
      <c r="F53" s="25">
        <f>'# D'!W53*-1</f>
        <v>-0.11299999999999955</v>
      </c>
      <c r="G53" s="25">
        <f>'# D'!X53</f>
        <v>8.7157195684952879E-2</v>
      </c>
    </row>
    <row r="54" spans="1:7" x14ac:dyDescent="0.2">
      <c r="A54">
        <f>('# D'!B54+'# D'!C54)/2</f>
        <v>356.5</v>
      </c>
      <c r="B54" s="2">
        <f>SUM('# D'!W54,'# D'!Y54,'# D'!AA54,'# D'!AC54)*-1</f>
        <v>0.33566666666666301</v>
      </c>
      <c r="C54">
        <f>'# D'!AJ54</f>
        <v>0.48363910969242807</v>
      </c>
      <c r="E54">
        <f>(SUM('# D'!B54,'# D'!C54))/2</f>
        <v>356.5</v>
      </c>
      <c r="F54" s="25">
        <f>'# D'!W54*-1</f>
        <v>-0.34566666666666723</v>
      </c>
      <c r="G54" s="25">
        <f>'# D'!X54</f>
        <v>0.22712886887716038</v>
      </c>
    </row>
    <row r="55" spans="1:7" x14ac:dyDescent="0.2">
      <c r="A55">
        <f>('# D'!B55+'# D'!C55)/2</f>
        <v>357</v>
      </c>
      <c r="B55" s="2">
        <f>SUM('# D'!W55,'# D'!Y55,'# D'!AA55,'# D'!AC55)*-1</f>
        <v>-0.17716666666666736</v>
      </c>
      <c r="C55">
        <f>'# D'!AJ55</f>
        <v>0.2660031040303073</v>
      </c>
      <c r="E55">
        <f>(SUM('# D'!B55,'# D'!C55))/2</f>
        <v>357</v>
      </c>
      <c r="F55" s="25">
        <f>'# D'!W55*-1</f>
        <v>-0.20433333333333437</v>
      </c>
      <c r="G55" s="25">
        <f>'# D'!X55</f>
        <v>0.20735156051735054</v>
      </c>
    </row>
    <row r="56" spans="1:7" x14ac:dyDescent="0.2">
      <c r="A56">
        <f>('# D'!B56+'# D'!C56)/2</f>
        <v>381.5</v>
      </c>
      <c r="B56" s="2">
        <f>SUM('# D'!W56,'# D'!Y56,'# D'!AA56,'# D'!AC56)*-1</f>
        <v>-0.94000000000000128</v>
      </c>
      <c r="C56">
        <f>'# D'!AJ56</f>
        <v>1.1576673417063263</v>
      </c>
      <c r="E56">
        <f>(SUM('# D'!B56,'# D'!C56))/2</f>
        <v>381.5</v>
      </c>
      <c r="F56" s="25">
        <f>'# D'!W56*-1</f>
        <v>-0.10699999999999932</v>
      </c>
      <c r="G56" s="25">
        <f>'# D'!X56</f>
        <v>0.94262096335966883</v>
      </c>
    </row>
    <row r="57" spans="1:7" x14ac:dyDescent="0.2">
      <c r="A57">
        <f>('# D'!B57+'# D'!C57)/2</f>
        <v>382</v>
      </c>
      <c r="B57" s="2">
        <f>SUM('# D'!W57,'# D'!Y57,'# D'!AA57,'# D'!AC57)*-1</f>
        <v>-0.8116666666666692</v>
      </c>
      <c r="C57">
        <f>'# D'!AJ57</f>
        <v>1.1317575102377126</v>
      </c>
      <c r="E57">
        <f>(SUM('# D'!B57,'# D'!C57))/2</f>
        <v>382</v>
      </c>
      <c r="F57" s="25">
        <f>'# D'!W57*-1</f>
        <v>6.9999999999996732E-3</v>
      </c>
      <c r="G57" s="25">
        <f>'# D'!X57</f>
        <v>0.81719798522788123</v>
      </c>
    </row>
    <row r="58" spans="1:7" x14ac:dyDescent="0.2">
      <c r="A58">
        <f>('# D'!B58+'# D'!C58)/2</f>
        <v>382.5</v>
      </c>
      <c r="B58" s="2">
        <f>SUM('# D'!W58,'# D'!Y58,'# D'!AA58,'# D'!AC58)*-1</f>
        <v>-0.93016666666666481</v>
      </c>
      <c r="C58">
        <f>'# D'!AJ58</f>
        <v>1.1442305854221531</v>
      </c>
      <c r="E58">
        <f>(SUM('# D'!B58,'# D'!C58))/2</f>
        <v>382.5</v>
      </c>
      <c r="F58" s="25">
        <f>'# D'!W58*-1</f>
        <v>-2.1666666666664725E-2</v>
      </c>
      <c r="G58" s="25">
        <f>'# D'!X58</f>
        <v>0.70690430740326571</v>
      </c>
    </row>
    <row r="59" spans="1:7" x14ac:dyDescent="0.2">
      <c r="A59">
        <f>('# D'!B59+'# D'!C59)/2</f>
        <v>405.5</v>
      </c>
      <c r="B59" s="2">
        <f>SUM('# D'!W59,'# D'!Y59,'# D'!AA59,'# D'!AC59)*-1</f>
        <v>-0.10566666666666702</v>
      </c>
      <c r="C59">
        <f>'# D'!AJ59</f>
        <v>0.36344250214086404</v>
      </c>
      <c r="E59">
        <f>(SUM('# D'!B59,'# D'!C59))/2</f>
        <v>405.5</v>
      </c>
      <c r="F59" s="25">
        <f>'# D'!W59*-1</f>
        <v>-0.15766666666666751</v>
      </c>
      <c r="G59" s="25">
        <f>'# D'!X59</f>
        <v>0.26801286786004608</v>
      </c>
    </row>
    <row r="60" spans="1:7" x14ac:dyDescent="0.2">
      <c r="A60">
        <f>('# D'!B60+'# D'!C60)/2</f>
        <v>406</v>
      </c>
      <c r="B60" s="2">
        <f>SUM('# D'!W60,'# D'!Y60,'# D'!AA60,'# D'!AC60)*-1</f>
        <v>-0.27483333333333437</v>
      </c>
      <c r="C60">
        <f>'# D'!AJ60</f>
        <v>0.28199471821805672</v>
      </c>
      <c r="E60">
        <f>(SUM('# D'!B60,'# D'!C60))/2</f>
        <v>406</v>
      </c>
      <c r="F60" s="25">
        <f>'# D'!W60*-1</f>
        <v>-0.26700000000000035</v>
      </c>
      <c r="G60" s="25">
        <f>'# D'!X60</f>
        <v>0.16909058579848862</v>
      </c>
    </row>
    <row r="61" spans="1:7" x14ac:dyDescent="0.2">
      <c r="A61">
        <f>('# D'!B61+'# D'!C61)/2</f>
        <v>406.5</v>
      </c>
      <c r="B61" s="2">
        <f>SUM('# D'!W61,'# D'!Y61,'# D'!AA61,'# D'!AC61)*-1</f>
        <v>2.4500000000001521E-2</v>
      </c>
      <c r="C61">
        <f>'# D'!AJ61</f>
        <v>0.30887140935971208</v>
      </c>
      <c r="E61">
        <f>(SUM('# D'!B61,'# D'!C61))/2</f>
        <v>406.5</v>
      </c>
      <c r="F61" s="25">
        <f>'# D'!W61*-1</f>
        <v>-0.21066666666666656</v>
      </c>
      <c r="G61" s="25">
        <f>'# D'!X61</f>
        <v>0.16352439072398756</v>
      </c>
    </row>
    <row r="62" spans="1:7" x14ac:dyDescent="0.2">
      <c r="A62">
        <f>('# D'!B62+'# D'!C62)/2</f>
        <v>407.5</v>
      </c>
      <c r="B62" s="2">
        <f>SUM('# D'!W62,'# D'!Y62,'# D'!AA62,'# D'!AC62)*-1</f>
        <v>-2.3833333333334483E-2</v>
      </c>
      <c r="C62">
        <f>'# D'!AJ62</f>
        <v>0.23706618077987804</v>
      </c>
      <c r="E62">
        <f>(SUM('# D'!B62,'# D'!C62))/2</f>
        <v>407.5</v>
      </c>
      <c r="F62" s="25">
        <f>'# D'!W62*-1</f>
        <v>-0.14433333333333342</v>
      </c>
      <c r="G62" s="25">
        <f>'# D'!X62</f>
        <v>7.7646153173724475E-2</v>
      </c>
    </row>
    <row r="63" spans="1:7" x14ac:dyDescent="0.2">
      <c r="A63">
        <f>('# D'!B63+'# D'!C63)/2</f>
        <v>408</v>
      </c>
      <c r="B63" s="2">
        <f>SUM('# D'!W63,'# D'!Y63,'# D'!AA63,'# D'!AC63)*-1</f>
        <v>-0.18583333333333263</v>
      </c>
      <c r="C63">
        <f>'# D'!AJ63</f>
        <v>0.25922980894495035</v>
      </c>
      <c r="E63">
        <f>(SUM('# D'!B63,'# D'!C63))/2</f>
        <v>408</v>
      </c>
      <c r="F63" s="25">
        <f>'# D'!W63*-1</f>
        <v>-0.15666666666666762</v>
      </c>
      <c r="G63" s="25">
        <f>'# D'!X63</f>
        <v>0.11263474692588429</v>
      </c>
    </row>
    <row r="64" spans="1:7" x14ac:dyDescent="0.2">
      <c r="A64">
        <f>('# D'!B64+'# D'!C64)/2</f>
        <v>440</v>
      </c>
      <c r="B64" s="2">
        <f>SUM('# D'!W64,'# D'!Y64,'# D'!AA64,'# D'!AC64)*-1</f>
        <v>-0.50233333333332553</v>
      </c>
      <c r="C64">
        <f>'# D'!AJ64</f>
        <v>1.2947699311839029</v>
      </c>
      <c r="E64">
        <f>(SUM('# D'!B64,'# D'!C64))/2</f>
        <v>440</v>
      </c>
      <c r="F64" s="25">
        <f>'# D'!W64*-1</f>
        <v>-0.58833333333333115</v>
      </c>
      <c r="G64" s="25">
        <f>'# D'!X64</f>
        <v>0.50680463763558659</v>
      </c>
    </row>
    <row r="65" spans="1:7" x14ac:dyDescent="0.2">
      <c r="A65">
        <f>('# D'!B65+'# D'!C65)/2</f>
        <v>471</v>
      </c>
      <c r="B65" s="2">
        <f>SUM('# D'!W65,'# D'!Y65,'# D'!AA65,'# D'!AC65)*-1</f>
        <v>-0.35849999999999982</v>
      </c>
      <c r="C65">
        <f>'# D'!AJ65</f>
        <v>0.18335906064462221</v>
      </c>
      <c r="E65">
        <f>(SUM('# D'!B65,'# D'!C65))/2</f>
        <v>471</v>
      </c>
      <c r="F65" s="25">
        <f>'# D'!W65*-1</f>
        <v>-0.1293333333333333</v>
      </c>
      <c r="G65" s="25">
        <f>'# D'!X65</f>
        <v>9.2919497508951773E-2</v>
      </c>
    </row>
    <row r="66" spans="1:7" x14ac:dyDescent="0.2">
      <c r="A66">
        <f>('# D'!B66+'# D'!C66)/2</f>
        <v>475.5</v>
      </c>
      <c r="B66" s="2">
        <f>SUM('# D'!W66,'# D'!Y66,'# D'!AA66,'# D'!AC66)*-1</f>
        <v>-0.32466666666666599</v>
      </c>
      <c r="C66">
        <f>'# D'!AJ66</f>
        <v>0.31337052797538339</v>
      </c>
      <c r="E66">
        <f>(SUM('# D'!B66,'# D'!C66))/2</f>
        <v>475.5</v>
      </c>
      <c r="F66" s="25">
        <f>'# D'!W66*-1</f>
        <v>-0.32799999999999985</v>
      </c>
      <c r="G66" s="25">
        <f>'# D'!X66</f>
        <v>0.21831271837422495</v>
      </c>
    </row>
    <row r="67" spans="1:7" x14ac:dyDescent="0.2">
      <c r="A67">
        <f>('# D'!B67+'# D'!C67)/2</f>
        <v>476</v>
      </c>
      <c r="B67" s="2">
        <f>SUM('# D'!W67,'# D'!Y67,'# D'!AA67,'# D'!AC67)*-1</f>
        <v>-0.31416666666666693</v>
      </c>
      <c r="C67">
        <f>'# D'!AJ67</f>
        <v>0.42048286812306729</v>
      </c>
      <c r="E67">
        <f>(SUM('# D'!B67,'# D'!C67))/2</f>
        <v>476</v>
      </c>
      <c r="F67" s="25">
        <f>'# D'!W67*-1</f>
        <v>-0.25033333333333374</v>
      </c>
      <c r="G67" s="25">
        <f>'# D'!X67</f>
        <v>0.27338265423233576</v>
      </c>
    </row>
    <row r="68" spans="1:7" x14ac:dyDescent="0.2">
      <c r="A68">
        <f>('# D'!B68+'# D'!C68)/2</f>
        <v>477</v>
      </c>
      <c r="B68" s="2">
        <f>SUM('# D'!W68,'# D'!Y68,'# D'!AA68,'# D'!AC68)*-1</f>
        <v>-0.48083333333333256</v>
      </c>
      <c r="C68">
        <f>'# D'!AJ68</f>
        <v>0.43872183302351908</v>
      </c>
      <c r="E68">
        <f>(SUM('# D'!B68,'# D'!C68))/2</f>
        <v>477</v>
      </c>
      <c r="F68" s="25">
        <f>'# D'!W68*-1</f>
        <v>-0.31366666666666676</v>
      </c>
      <c r="G68" s="25">
        <f>'# D'!X68</f>
        <v>0.19917418793638919</v>
      </c>
    </row>
    <row r="69" spans="1:7" x14ac:dyDescent="0.2">
      <c r="A69">
        <f>('# D'!B69+'# D'!C69)/2</f>
        <v>480</v>
      </c>
      <c r="B69" s="2">
        <f>SUM('# D'!W69,'# D'!Y69,'# D'!AA69,'# D'!AC69)*-1</f>
        <v>-0.67249999999999965</v>
      </c>
      <c r="C69">
        <f>'# D'!AJ69</f>
        <v>0.26890947594237086</v>
      </c>
      <c r="E69">
        <f>(SUM('# D'!B69,'# D'!C69))/2</f>
        <v>480</v>
      </c>
      <c r="F69" s="25">
        <f>'# D'!W69*-1</f>
        <v>-0.29499999999999971</v>
      </c>
      <c r="G69" s="25">
        <f>'# D'!X69</f>
        <v>0.12888938171655684</v>
      </c>
    </row>
    <row r="70" spans="1:7" x14ac:dyDescent="0.2">
      <c r="A70">
        <f>('# D'!B70+'# D'!C70)/2</f>
        <v>480.5</v>
      </c>
      <c r="B70" s="2">
        <f>SUM('# D'!W70,'# D'!Y70,'# D'!AA70,'# D'!AC70)*-1</f>
        <v>-0.4409999999999985</v>
      </c>
      <c r="C70">
        <f>'# D'!AJ70</f>
        <v>0.32500290837990364</v>
      </c>
      <c r="E70">
        <f>(SUM('# D'!B70,'# D'!C70))/2</f>
        <v>480.5</v>
      </c>
      <c r="F70" s="25">
        <f>'# D'!W70*-1</f>
        <v>-0.28833333333333311</v>
      </c>
      <c r="G70" s="25">
        <f>'# D'!X70</f>
        <v>0.16885174680254422</v>
      </c>
    </row>
    <row r="71" spans="1:7" x14ac:dyDescent="0.2">
      <c r="A71">
        <f>('# D'!B71+'# D'!C71)/2</f>
        <v>487.5</v>
      </c>
      <c r="B71" s="2">
        <f>SUM('# D'!W71,'# D'!Y71,'# D'!AA71,'# D'!AC71)*-1</f>
        <v>-4.3666666666666493E-2</v>
      </c>
      <c r="C71">
        <f>'# D'!AJ71</f>
        <v>0.16976454838545027</v>
      </c>
      <c r="E71">
        <f>(SUM('# D'!B71,'# D'!C71))/2</f>
        <v>487.5</v>
      </c>
      <c r="F71" s="25">
        <f>'# D'!W71*-1</f>
        <v>2.1666666666666667E-2</v>
      </c>
      <c r="G71" s="25">
        <f>'# D'!X71</f>
        <v>4.9091577268194866E-2</v>
      </c>
    </row>
    <row r="72" spans="1:7" x14ac:dyDescent="0.2">
      <c r="A72">
        <f>('# D'!B72+'# D'!C72)/2</f>
        <v>489.5</v>
      </c>
      <c r="B72" s="2">
        <f>SUM('# D'!W72,'# D'!Y72,'# D'!AA72,'# D'!AC72)*-1</f>
        <v>-0.41716666666666535</v>
      </c>
      <c r="C72">
        <f>'# D'!AJ72</f>
        <v>0.28569457096172945</v>
      </c>
      <c r="E72">
        <f>(SUM('# D'!B72,'# D'!C72))/2</f>
        <v>489.5</v>
      </c>
      <c r="F72" s="25">
        <f>'# D'!W72*-1</f>
        <v>-0.15999999999999992</v>
      </c>
      <c r="G72" s="25">
        <f>'# D'!X72</f>
        <v>4.3152513315210445E-2</v>
      </c>
    </row>
    <row r="73" spans="1:7" x14ac:dyDescent="0.2">
      <c r="A73">
        <f>('# D'!B73+'# D'!C73)/2</f>
        <v>495.5</v>
      </c>
      <c r="B73" s="2">
        <f>SUM('# D'!W73,'# D'!Y73,'# D'!AA73,'# D'!AC73)*-1</f>
        <v>-0.43183333333333396</v>
      </c>
      <c r="C73">
        <f>'# D'!AJ73</f>
        <v>0.20955763304050826</v>
      </c>
      <c r="E73">
        <f>(SUM('# D'!B73,'# D'!C73))/2</f>
        <v>495.5</v>
      </c>
      <c r="F73" s="25">
        <f>'# D'!W73*-1</f>
        <v>-7.3666666666666547E-2</v>
      </c>
      <c r="G73" s="25">
        <f>'# D'!X73</f>
        <v>7.9691140315234776E-2</v>
      </c>
    </row>
    <row r="74" spans="1:7" x14ac:dyDescent="0.2">
      <c r="A74">
        <f>('# D'!B74+'# D'!C74)/2</f>
        <v>496</v>
      </c>
      <c r="B74" s="2">
        <f>SUM('# D'!W74,'# D'!Y74,'# D'!AA74,'# D'!AC74)*-1</f>
        <v>-0.34316666666666673</v>
      </c>
      <c r="C74">
        <f>'# D'!AJ74</f>
        <v>0.18959566796790808</v>
      </c>
      <c r="E74">
        <f>(SUM('# D'!B74,'# D'!C74))/2</f>
        <v>496</v>
      </c>
      <c r="F74" s="25">
        <f>'# D'!W74*-1</f>
        <v>-6.3333333333333353E-2</v>
      </c>
      <c r="G74" s="25">
        <f>'# D'!X74</f>
        <v>7.8552153292519467E-2</v>
      </c>
    </row>
    <row r="75" spans="1:7" x14ac:dyDescent="0.2">
      <c r="A75">
        <f>('# D'!B75+'# D'!C75)/2</f>
        <v>497</v>
      </c>
      <c r="B75" s="2">
        <f>SUM('# D'!W75,'# D'!Y75,'# D'!AA75,'# D'!AC75)*-1</f>
        <v>-0.38583333333333414</v>
      </c>
      <c r="C75">
        <f>'# D'!AJ75</f>
        <v>0.23994517891244221</v>
      </c>
      <c r="E75">
        <f>(SUM('# D'!B75,'# D'!C75))/2</f>
        <v>497</v>
      </c>
      <c r="F75" s="25">
        <f>'# D'!W75*-1</f>
        <v>-0.10966666666666658</v>
      </c>
      <c r="G75" s="25">
        <f>'# D'!X75</f>
        <v>8.5819251208912789E-2</v>
      </c>
    </row>
    <row r="76" spans="1:7" x14ac:dyDescent="0.2">
      <c r="A76">
        <f>('# D'!B76+'# D'!C76)/2</f>
        <v>497.5</v>
      </c>
      <c r="B76" s="2">
        <f>SUM('# D'!W76,'# D'!Y76,'# D'!AA76,'# D'!AC76)*-1</f>
        <v>-0.41550000000000065</v>
      </c>
      <c r="C76">
        <f>'# D'!AJ76</f>
        <v>0.36067665880746008</v>
      </c>
      <c r="E76">
        <f>(SUM('# D'!B76,'# D'!C76))/2</f>
        <v>497.5</v>
      </c>
      <c r="F76" s="25">
        <f>'# D'!W76*-1</f>
        <v>1.6000000000000014E-2</v>
      </c>
      <c r="G76" s="25">
        <f>'# D'!X76</f>
        <v>0.12751205449451497</v>
      </c>
    </row>
    <row r="77" spans="1:7" x14ac:dyDescent="0.2">
      <c r="A77">
        <f>('# D'!B77+'# D'!C77)/2</f>
        <v>498.5</v>
      </c>
      <c r="B77" s="2">
        <f>SUM('# D'!W77,'# D'!Y77,'# D'!AA77,'# D'!AC77)*-1</f>
        <v>-0.15466666666666676</v>
      </c>
      <c r="C77">
        <f>'# D'!AJ77</f>
        <v>0.16552105025113972</v>
      </c>
      <c r="E77">
        <f>(SUM('# D'!B77,'# D'!C77))/2</f>
        <v>498.5</v>
      </c>
      <c r="F77" s="25">
        <f>'# D'!W77*-1</f>
        <v>-2.5333333333333347E-2</v>
      </c>
      <c r="G77" s="25">
        <f>'# D'!X77</f>
        <v>4.5391625722345501E-2</v>
      </c>
    </row>
    <row r="78" spans="1:7" x14ac:dyDescent="0.2">
      <c r="A78">
        <f>('# D'!B78+'# D'!C78)/2</f>
        <v>500.5</v>
      </c>
      <c r="B78" s="2">
        <f>SUM('# D'!W78,'# D'!Y78,'# D'!AA78,'# D'!AC78)*-1</f>
        <v>-0.12899999999999989</v>
      </c>
      <c r="C78">
        <f>'# D'!AJ78</f>
        <v>8.8772418079058252E-2</v>
      </c>
      <c r="E78">
        <f>(SUM('# D'!B78,'# D'!C78))/2</f>
        <v>500.5</v>
      </c>
      <c r="F78" s="25">
        <f>'# D'!W78*-1</f>
        <v>-1.5000000000000013E-2</v>
      </c>
      <c r="G78" s="25">
        <f>'# D'!X78</f>
        <v>3.0598112298557252E-2</v>
      </c>
    </row>
    <row r="79" spans="1:7" x14ac:dyDescent="0.2">
      <c r="A79">
        <f>('# D'!B79+'# D'!C79)/2</f>
        <v>515.5</v>
      </c>
      <c r="B79" s="2">
        <f>SUM('# D'!W79,'# D'!Y79,'# D'!AA79,'# D'!AC79)*-1</f>
        <v>-0.1981666666666656</v>
      </c>
      <c r="C79">
        <f>'# D'!AJ79</f>
        <v>0.17143901355130911</v>
      </c>
      <c r="E79">
        <f>(SUM('# D'!B79,'# D'!C79))/2</f>
        <v>515.5</v>
      </c>
      <c r="F79" s="25">
        <f>'# D'!W79*-1</f>
        <v>-4.4666666666666521E-2</v>
      </c>
      <c r="G79" s="25">
        <f>'# D'!X79</f>
        <v>7.1232252631305407E-2</v>
      </c>
    </row>
    <row r="80" spans="1:7" x14ac:dyDescent="0.2">
      <c r="A80">
        <f>('# D'!B80+'# D'!C80)/2</f>
        <v>516</v>
      </c>
      <c r="B80" s="2">
        <f>SUM('# D'!W80,'# D'!Y80,'# D'!AA80,'# D'!AC80)*-1</f>
        <v>-0.21216666666666728</v>
      </c>
      <c r="C80">
        <f>'# D'!AJ80</f>
        <v>0.20075805887951778</v>
      </c>
      <c r="E80">
        <f>(SUM('# D'!B80,'# D'!C80))/2</f>
        <v>516</v>
      </c>
      <c r="F80" s="25">
        <f>'# D'!W80*-1</f>
        <v>-2.6999999999999913E-2</v>
      </c>
      <c r="G80" s="25">
        <f>'# D'!X80</f>
        <v>7.2336782295980701E-2</v>
      </c>
    </row>
    <row r="81" spans="1:7" x14ac:dyDescent="0.2">
      <c r="A81">
        <f>('# D'!B81+'# D'!C81)/2</f>
        <v>527</v>
      </c>
      <c r="B81" s="2">
        <f>SUM('# D'!W81,'# D'!Y81,'# D'!AA81,'# D'!AC81)*-1</f>
        <v>3.6666666666666514E-3</v>
      </c>
      <c r="C81">
        <f>'# D'!AJ81</f>
        <v>4.889127841784921E-2</v>
      </c>
      <c r="E81">
        <f>(SUM('# D'!B81,'# D'!C81))/2</f>
        <v>527</v>
      </c>
      <c r="F81" s="25">
        <f>'# D'!W81*-1</f>
        <v>2.3333333333333262E-3</v>
      </c>
      <c r="G81" s="25">
        <f>'# D'!X81</f>
        <v>2.0602726692253989E-2</v>
      </c>
    </row>
    <row r="82" spans="1:7" x14ac:dyDescent="0.2">
      <c r="A82">
        <f>('# D'!B82+'# D'!C82)/2</f>
        <v>534</v>
      </c>
      <c r="B82" s="2">
        <f>SUM('# D'!W82,'# D'!Y82,'# D'!AA82,'# D'!AC82)*-1</f>
        <v>-0.56566666666666743</v>
      </c>
      <c r="C82">
        <f>'# D'!AJ82</f>
        <v>0.22672134461746093</v>
      </c>
      <c r="E82">
        <f>(SUM('# D'!B82,'# D'!C82))/2</f>
        <v>534</v>
      </c>
      <c r="F82" s="25">
        <f>'# D'!W82*-1</f>
        <v>-0.15033333333333276</v>
      </c>
      <c r="G82" s="25">
        <f>'# D'!X82</f>
        <v>0.12863535926875264</v>
      </c>
    </row>
    <row r="83" spans="1:7" x14ac:dyDescent="0.2">
      <c r="A83">
        <f>('# D'!B83+'# D'!C83)/2</f>
        <v>535</v>
      </c>
      <c r="B83" s="2">
        <f>SUM('# D'!W83,'# D'!Y83,'# D'!AA83,'# D'!AC83)*-1</f>
        <v>-0.4885000000000006</v>
      </c>
      <c r="C83">
        <f>'# D'!AJ83</f>
        <v>0.22048292204708339</v>
      </c>
      <c r="E83">
        <f>(SUM('# D'!B83,'# D'!C83))/2</f>
        <v>535</v>
      </c>
      <c r="F83" s="25">
        <f>'# D'!W83*-1</f>
        <v>-0.15466666666666651</v>
      </c>
      <c r="G83" s="25">
        <f>'# D'!X83</f>
        <v>0.1055255809452298</v>
      </c>
    </row>
    <row r="84" spans="1:7" x14ac:dyDescent="0.2">
      <c r="A84">
        <f>('# D'!B84+'# D'!C84)/2</f>
        <v>535.5</v>
      </c>
      <c r="B84" s="2">
        <f>SUM('# D'!W84,'# D'!Y84,'# D'!AA84,'# D'!AC84)*-1</f>
        <v>-0.51233333333333286</v>
      </c>
      <c r="C84">
        <f>'# D'!AJ84</f>
        <v>0.34720579207694752</v>
      </c>
      <c r="E84">
        <f>(SUM('# D'!B84,'# D'!C84))/2</f>
        <v>535.5</v>
      </c>
      <c r="F84" s="25">
        <f>'# D'!W84*-1</f>
        <v>-0.16333333333333355</v>
      </c>
      <c r="G84" s="25">
        <f>'# D'!X84</f>
        <v>4.0563910974026549E-2</v>
      </c>
    </row>
    <row r="85" spans="1:7" x14ac:dyDescent="0.2">
      <c r="A85">
        <f>('# D'!B85+'# D'!C85)/2</f>
        <v>542</v>
      </c>
      <c r="B85" s="2">
        <f>SUM('# D'!W85,'# D'!Y85,'# D'!AA85,'# D'!AC85)*-1</f>
        <v>-0.55316666666666325</v>
      </c>
      <c r="C85">
        <f>'# D'!AJ85</f>
        <v>0.74916361684361343</v>
      </c>
      <c r="E85">
        <f>(SUM('# D'!B85,'# D'!C85))/2</f>
        <v>542</v>
      </c>
      <c r="F85" s="25">
        <f>'# D'!W85*-1</f>
        <v>-0.2983333333333329</v>
      </c>
      <c r="G85" s="25">
        <f>'# D'!X85</f>
        <v>0.30801377185293954</v>
      </c>
    </row>
    <row r="86" spans="1:7" x14ac:dyDescent="0.2">
      <c r="A86">
        <f>('# D'!B86+'# D'!C86)/2</f>
        <v>547.5</v>
      </c>
      <c r="B86" s="2">
        <f>SUM('# D'!W86,'# D'!Y86,'# D'!AA86,'# D'!AC86)*-1</f>
        <v>-0.600833333333334</v>
      </c>
      <c r="C86">
        <f>'# D'!AJ86</f>
        <v>0.3615327548324192</v>
      </c>
      <c r="E86">
        <f>(SUM('# D'!B86,'# D'!C86))/2</f>
        <v>547.5</v>
      </c>
      <c r="F86" s="25">
        <f>'# D'!W86*-1</f>
        <v>-0.14066666666666627</v>
      </c>
      <c r="G86" s="25">
        <f>'# D'!X86</f>
        <v>0.19791607910783843</v>
      </c>
    </row>
    <row r="87" spans="1:7" x14ac:dyDescent="0.2">
      <c r="A87">
        <f>('# D'!B87+'# D'!C87)/2</f>
        <v>549</v>
      </c>
      <c r="B87" s="2">
        <f>SUM('# D'!W87,'# D'!Y87,'# D'!AA87,'# D'!AC87)*-1</f>
        <v>-0.17233333333333434</v>
      </c>
      <c r="C87">
        <f>'# D'!AJ87</f>
        <v>0.29437211180172135</v>
      </c>
      <c r="E87">
        <f>(SUM('# D'!B87,'# D'!C87))/2</f>
        <v>549</v>
      </c>
      <c r="F87" s="25">
        <f>'# D'!W87*-1</f>
        <v>3.9666666666667183E-2</v>
      </c>
      <c r="G87" s="25">
        <f>'# D'!X87</f>
        <v>0.19960254103972366</v>
      </c>
    </row>
    <row r="88" spans="1:7" x14ac:dyDescent="0.2">
      <c r="A88">
        <f>('# D'!B88+'# D'!C88)/2</f>
        <v>549.5</v>
      </c>
      <c r="B88" s="2">
        <f>SUM('# D'!W88,'# D'!Y88,'# D'!AA88,'# D'!AC88)*-1</f>
        <v>-0.59566666666666546</v>
      </c>
      <c r="C88">
        <f>'# D'!AJ88</f>
        <v>0.41770127597269913</v>
      </c>
      <c r="E88">
        <f>(SUM('# D'!B88,'# D'!C88))/2</f>
        <v>549.5</v>
      </c>
      <c r="F88" s="25">
        <f>'# D'!W88*-1</f>
        <v>-0.42733333333333334</v>
      </c>
      <c r="G88" s="25">
        <f>'# D'!X88</f>
        <v>4.7858363303129051E-2</v>
      </c>
    </row>
    <row r="89" spans="1:7" x14ac:dyDescent="0.2">
      <c r="A89">
        <f>('# D'!B89+'# D'!C89)/2</f>
        <v>559.5</v>
      </c>
      <c r="B89" s="2">
        <f>SUM('# D'!W89,'# D'!Y89,'# D'!AA89,'# D'!AC89)*-1</f>
        <v>-0.12116666666666731</v>
      </c>
      <c r="C89">
        <f>'# D'!AJ89</f>
        <v>0.23816738649063818</v>
      </c>
      <c r="E89">
        <f>(SUM('# D'!B89,'# D'!C89))/2</f>
        <v>559.5</v>
      </c>
      <c r="F89" s="25">
        <f>'# D'!W89*-1</f>
        <v>-0.22433333333333394</v>
      </c>
      <c r="G89" s="25">
        <f>'# D'!X89</f>
        <v>0.10446488715780533</v>
      </c>
    </row>
    <row r="90" spans="1:7" x14ac:dyDescent="0.2">
      <c r="A90">
        <f>('# D'!B90+'# D'!C90)/2</f>
        <v>565</v>
      </c>
      <c r="B90" s="2">
        <f>SUM('# D'!W90,'# D'!Y90,'# D'!AA90,'# D'!AC90)*-1</f>
        <v>8.6333333333329598E-2</v>
      </c>
      <c r="C90">
        <f>'# D'!AJ90</f>
        <v>0.63941662111864661</v>
      </c>
      <c r="E90">
        <f>(SUM('# D'!B90,'# D'!C90))/2</f>
        <v>565</v>
      </c>
      <c r="F90" s="25">
        <f>'# D'!W90*-1</f>
        <v>-0.34966666666666679</v>
      </c>
      <c r="G90" s="25">
        <f>'# D'!X90</f>
        <v>0.41975671728367941</v>
      </c>
    </row>
    <row r="91" spans="1:7" x14ac:dyDescent="0.2">
      <c r="A91">
        <f>('# D'!B91+'# D'!C91)/2</f>
        <v>578</v>
      </c>
      <c r="B91" s="2">
        <f>SUM('# D'!W91,'# D'!Y91,'# D'!AA91,'# D'!AC91)*-1</f>
        <v>-0.35666666666666913</v>
      </c>
      <c r="C91">
        <f>'# D'!AJ91</f>
        <v>0.91956117032286833</v>
      </c>
      <c r="E91">
        <f>(SUM('# D'!B91,'# D'!C91))/2</f>
        <v>578</v>
      </c>
      <c r="F91" s="25">
        <f>'# D'!W91*-1</f>
        <v>3.6999999999999034E-2</v>
      </c>
      <c r="G91" s="25">
        <f>'# D'!X91</f>
        <v>0.24321837829341264</v>
      </c>
    </row>
    <row r="92" spans="1:7" x14ac:dyDescent="0.2">
      <c r="A92">
        <f>('# D'!B92+'# D'!C92)/2</f>
        <v>579.5</v>
      </c>
      <c r="B92" s="2">
        <f>SUM('# D'!W92,'# D'!Y92,'# D'!AA92,'# D'!AC92)*-1</f>
        <v>9.5666666666668121E-2</v>
      </c>
      <c r="C92">
        <f>'# D'!AJ92</f>
        <v>0.50124269087136109</v>
      </c>
      <c r="E92">
        <f>(SUM('# D'!B92,'# D'!C92))/2</f>
        <v>579.5</v>
      </c>
      <c r="F92" s="25">
        <f>'# D'!W92*-1</f>
        <v>0.10733333333333483</v>
      </c>
      <c r="G92" s="25">
        <f>'# D'!X92</f>
        <v>0.23490617491391469</v>
      </c>
    </row>
    <row r="93" spans="1:7" x14ac:dyDescent="0.2">
      <c r="A93">
        <f>('# D'!B93+'# D'!C93)/2</f>
        <v>582.5</v>
      </c>
      <c r="B93" s="2">
        <f>SUM('# D'!W93,'# D'!Y93,'# D'!AA93,'# D'!AC93)*-1</f>
        <v>-0.14266666666666694</v>
      </c>
      <c r="C93">
        <f>'# D'!AJ93</f>
        <v>0.372110337238442</v>
      </c>
      <c r="E93">
        <f>(SUM('# D'!B93,'# D'!C93))/2</f>
        <v>582.5</v>
      </c>
      <c r="F93" s="25">
        <f>'# D'!W93*-1</f>
        <v>2.2666666666666835E-2</v>
      </c>
      <c r="G93" s="25">
        <f>'# D'!X93</f>
        <v>0.20309722686749682</v>
      </c>
    </row>
    <row r="94" spans="1:7" x14ac:dyDescent="0.2">
      <c r="A94">
        <f>('# D'!B94+'# D'!C94)/2</f>
        <v>605.5</v>
      </c>
      <c r="B94" s="2">
        <f>SUM('# D'!W94,'# D'!Y94,'# D'!AA94,'# D'!AC94)*-1</f>
        <v>-0.64199999999999768</v>
      </c>
      <c r="C94">
        <f>'# D'!AJ94</f>
        <v>0.91286900880541721</v>
      </c>
      <c r="E94">
        <f>(SUM('# D'!B94,'# D'!C94))/2</f>
        <v>605.5</v>
      </c>
      <c r="F94" s="25">
        <f>'# D'!W94*-1</f>
        <v>0.21466666666666612</v>
      </c>
      <c r="G94" s="25">
        <f>'# D'!X94</f>
        <v>0.51881088995747282</v>
      </c>
    </row>
    <row r="95" spans="1:7" x14ac:dyDescent="0.2">
      <c r="A95">
        <f>('# D'!B95+'# D'!C95)/2</f>
        <v>625.5</v>
      </c>
      <c r="B95" s="2">
        <f>SUM('# D'!W95,'# D'!Y95,'# D'!AA95,'# D'!AC95)*-1</f>
        <v>-0.33183333333333387</v>
      </c>
      <c r="C95">
        <f>'# D'!AJ95</f>
        <v>0.27893579161574905</v>
      </c>
      <c r="E95">
        <f>(SUM('# D'!B95,'# D'!C95))/2</f>
        <v>625.5</v>
      </c>
      <c r="F95" s="25">
        <f>'# D'!W95*-1</f>
        <v>-0.23366666666666625</v>
      </c>
      <c r="G95" s="25">
        <f>'# D'!X95</f>
        <v>0.1287508034468372</v>
      </c>
    </row>
    <row r="96" spans="1:7" x14ac:dyDescent="0.2">
      <c r="A96">
        <f>('# D'!B96+'# D'!C96)/2</f>
        <v>625.5</v>
      </c>
      <c r="B96" s="2">
        <f>SUM('# D'!W96,'# D'!Y96,'# D'!AA96,'# D'!AC96)*-1</f>
        <v>-0.29583333333333339</v>
      </c>
      <c r="C96">
        <f>'# D'!AJ96</f>
        <v>0.32714163830119569</v>
      </c>
      <c r="E96">
        <f>(SUM('# D'!B96,'# D'!C96))/2</f>
        <v>625.5</v>
      </c>
      <c r="F96" s="25">
        <f>'# D'!W96*-1</f>
        <v>-0.15066666666666695</v>
      </c>
      <c r="G96" s="25">
        <f>'# D'!X96</f>
        <v>0.12796881319848968</v>
      </c>
    </row>
    <row r="97" spans="1:7" x14ac:dyDescent="0.2">
      <c r="A97">
        <f>('# D'!B97+'# D'!C97)/2</f>
        <v>628</v>
      </c>
      <c r="B97" s="2">
        <f>SUM('# D'!W97,'# D'!Y97,'# D'!AA97,'# D'!AC97)*-1</f>
        <v>-0.52733333333333388</v>
      </c>
      <c r="C97">
        <f>'# D'!AJ97</f>
        <v>0.44289413134578548</v>
      </c>
      <c r="E97">
        <f>(SUM('# D'!B97,'# D'!C97))/2</f>
        <v>628</v>
      </c>
      <c r="F97" s="25">
        <f>'# D'!W97*-1</f>
        <v>-0.19766666666666755</v>
      </c>
      <c r="G97" s="25">
        <f>'# D'!X97</f>
        <v>0.16730833564254405</v>
      </c>
    </row>
    <row r="98" spans="1:7" x14ac:dyDescent="0.2">
      <c r="A98">
        <f>('# D'!B98+'# D'!C98)/2</f>
        <v>633.5</v>
      </c>
      <c r="B98" s="2">
        <f>SUM('# D'!W98,'# D'!Y98,'# D'!AA98,'# D'!AC98)*-1</f>
        <v>-0.71733333333333249</v>
      </c>
      <c r="C98">
        <f>'# D'!AJ98</f>
        <v>0.78408769488983332</v>
      </c>
      <c r="E98">
        <f>(SUM('# D'!B98,'# D'!C98))/2</f>
        <v>633.5</v>
      </c>
      <c r="F98" s="25">
        <f>'# D'!W98*-1</f>
        <v>-0.40266666666666673</v>
      </c>
      <c r="G98" s="25">
        <f>'# D'!X98</f>
        <v>0.38815122579172867</v>
      </c>
    </row>
    <row r="99" spans="1:7" x14ac:dyDescent="0.2">
      <c r="A99">
        <f>('# D'!B99+'# D'!C99)/2</f>
        <v>635</v>
      </c>
      <c r="B99" s="2">
        <f>SUM('# D'!W99,'# D'!Y99,'# D'!AA99,'# D'!AC99)*-1</f>
        <v>-0.51333333333333231</v>
      </c>
      <c r="C99">
        <f>'# D'!AJ99</f>
        <v>0.54762665458249771</v>
      </c>
      <c r="E99">
        <f>(SUM('# D'!B99,'# D'!C99))/2</f>
        <v>635</v>
      </c>
      <c r="F99" s="25">
        <f>'# D'!W99*-1</f>
        <v>-0.24833333333333352</v>
      </c>
      <c r="G99" s="25">
        <f>'# D'!X99</f>
        <v>0.39990714139803074</v>
      </c>
    </row>
    <row r="100" spans="1:7" x14ac:dyDescent="0.2">
      <c r="A100">
        <f>('# D'!B100+'# D'!C100)/2</f>
        <v>641</v>
      </c>
      <c r="B100" s="2">
        <f>SUM('# D'!W100,'# D'!Y100,'# D'!AA100,'# D'!AC100)*-1</f>
        <v>-0.45116666666666716</v>
      </c>
      <c r="C100">
        <f>'# D'!AJ100</f>
        <v>0.158045858252852</v>
      </c>
      <c r="E100">
        <f>(SUM('# D'!B100,'# D'!C100))/2</f>
        <v>641</v>
      </c>
      <c r="F100" s="25">
        <f>'# D'!W100*-1</f>
        <v>-0.13700000000000001</v>
      </c>
      <c r="G100" s="25">
        <f>'# D'!X100</f>
        <v>0.12813857777704685</v>
      </c>
    </row>
    <row r="101" spans="1:7" x14ac:dyDescent="0.2">
      <c r="A101">
        <f>('# D'!B101+'# D'!C101)/2</f>
        <v>643.5</v>
      </c>
      <c r="B101" s="2">
        <f>SUM('# D'!W101,'# D'!Y101,'# D'!AA101,'# D'!AC101)*-1</f>
        <v>-0.28550000000000042</v>
      </c>
      <c r="C101">
        <f>'# D'!AJ101</f>
        <v>0.32149633639566577</v>
      </c>
      <c r="E101">
        <f>(SUM('# D'!B101,'# D'!C101))/2</f>
        <v>643.5</v>
      </c>
      <c r="F101" s="25">
        <f>'# D'!W101*-1</f>
        <v>-6.7666666666666653E-2</v>
      </c>
      <c r="G101" s="25">
        <f>'# D'!X101</f>
        <v>0.16671364579562398</v>
      </c>
    </row>
    <row r="102" spans="1:7" x14ac:dyDescent="0.2">
      <c r="A102">
        <f>('# D'!B102+'# D'!C102)/2</f>
        <v>644.5</v>
      </c>
      <c r="B102" s="2">
        <f>SUM('# D'!W102,'# D'!Y102,'# D'!AA102,'# D'!AC102)*-1</f>
        <v>0.13350000000000017</v>
      </c>
      <c r="C102">
        <f>'# D'!AJ102</f>
        <v>0.19809914994614816</v>
      </c>
      <c r="E102">
        <f>(SUM('# D'!B102,'# D'!C102))/2</f>
        <v>644.5</v>
      </c>
      <c r="F102" s="25">
        <f>'# D'!W102*-1</f>
        <v>-3.2666666666666622E-2</v>
      </c>
      <c r="G102" s="25">
        <f>'# D'!X102</f>
        <v>5.8221058723196009E-2</v>
      </c>
    </row>
    <row r="103" spans="1:7" x14ac:dyDescent="0.2">
      <c r="A103">
        <f>('# D'!B103+'# D'!C103)/2</f>
        <v>656.5</v>
      </c>
      <c r="B103" s="2">
        <f>SUM('# D'!W103,'# D'!Y103,'# D'!AA103,'# D'!AC103)*-1</f>
        <v>-0.9858333333333329</v>
      </c>
      <c r="C103">
        <f>'# D'!AJ103</f>
        <v>0.4624763243138742</v>
      </c>
      <c r="E103">
        <f>(SUM('# D'!B103,'# D'!C103))/2</f>
        <v>656.5</v>
      </c>
      <c r="F103" s="25">
        <f>'# D'!W103*-1</f>
        <v>-0.58866666666666578</v>
      </c>
      <c r="G103" s="25">
        <f>'# D'!X103</f>
        <v>0.14372614219924662</v>
      </c>
    </row>
    <row r="104" spans="1:7" x14ac:dyDescent="0.2">
      <c r="A104">
        <f>('# D'!B104+'# D'!C104)/2</f>
        <v>659.5</v>
      </c>
      <c r="B104" s="2">
        <f>SUM('# D'!W104,'# D'!Y104,'# D'!AA104,'# D'!AC104)*-1</f>
        <v>-1.2599999999999998</v>
      </c>
      <c r="C104">
        <f>'# D'!AJ104</f>
        <v>0.36017603247334068</v>
      </c>
      <c r="E104">
        <f>(SUM('# D'!B104,'# D'!C104))/2</f>
        <v>659.5</v>
      </c>
      <c r="F104" s="25">
        <f>'# D'!W104*-1</f>
        <v>-0.72633333333333283</v>
      </c>
      <c r="G104" s="25">
        <f>'# D'!X104</f>
        <v>0.21249451153056337</v>
      </c>
    </row>
    <row r="105" spans="1:7" x14ac:dyDescent="0.2">
      <c r="A105">
        <f>('# D'!B105+'# D'!C105)/2</f>
        <v>673.5</v>
      </c>
      <c r="B105" s="2">
        <f>SUM('# D'!W105,'# D'!Y105,'# D'!AA105,'# D'!AC105)*-1</f>
        <v>-2.2833333333333317E-2</v>
      </c>
      <c r="C105">
        <f>'# D'!AJ105</f>
        <v>0.26024925801329429</v>
      </c>
      <c r="E105">
        <f>(SUM('# D'!B105,'# D'!C105))/2</f>
        <v>673.5</v>
      </c>
      <c r="F105" s="25">
        <f>'# D'!W105*-1</f>
        <v>1.066666666666663E-2</v>
      </c>
      <c r="G105" s="25">
        <f>'# D'!X105</f>
        <v>9.5871539765017041E-2</v>
      </c>
    </row>
    <row r="106" spans="1:7" x14ac:dyDescent="0.2">
      <c r="A106">
        <f>('# D'!B106+'# D'!C106)/2</f>
        <v>677</v>
      </c>
      <c r="B106" s="2">
        <f>SUM('# D'!W106,'# D'!Y106,'# D'!AA106,'# D'!AC106)*-1</f>
        <v>-0.57616666666666561</v>
      </c>
      <c r="C106">
        <f>'# D'!AJ106</f>
        <v>0.45266719784211024</v>
      </c>
      <c r="E106">
        <f>(SUM('# D'!B106,'# D'!C106))/2</f>
        <v>677</v>
      </c>
      <c r="F106" s="25">
        <f>'# D'!W106*-1</f>
        <v>-0.2153333333333336</v>
      </c>
      <c r="G106" s="25">
        <f>'# D'!X106</f>
        <v>0.30529427712006219</v>
      </c>
    </row>
    <row r="107" spans="1:7" x14ac:dyDescent="0.2">
      <c r="A107">
        <f>('# D'!B109+'# D'!C109)/2</f>
        <v>682.5</v>
      </c>
      <c r="B107" s="2">
        <f>SUM('# D'!W109,'# D'!Y109,'# D'!AA109,'# D'!AC109)*-1</f>
        <v>-1.0370000000000001</v>
      </c>
      <c r="C107">
        <f>'# D'!AJ109</f>
        <v>0.15367058040846054</v>
      </c>
      <c r="E107">
        <f>(SUM('# D'!B109,'# D'!C109))/2</f>
        <v>682.5</v>
      </c>
      <c r="F107" s="25">
        <f>'# D'!W107*-1</f>
        <v>-0.82033333333333402</v>
      </c>
      <c r="G107" s="25">
        <f>'# D'!X109</f>
        <v>8.9607340922093034E-2</v>
      </c>
    </row>
    <row r="108" spans="1:7" x14ac:dyDescent="0.2">
      <c r="A108">
        <f>('# D'!B107+'# D'!C107)/2</f>
        <v>684.5</v>
      </c>
      <c r="B108" s="2">
        <f>SUM('# D'!W107,'# D'!Y107,'# D'!AA107,'# D'!AC107)*-1</f>
        <v>-1.5141666666666644</v>
      </c>
      <c r="C108">
        <f>'# D'!AJ107</f>
        <v>0.5670366974590143</v>
      </c>
      <c r="E108">
        <f>(SUM('# D'!B107,'# D'!C107))/2</f>
        <v>684.5</v>
      </c>
      <c r="F108" s="25">
        <f>'# D'!W108*-1</f>
        <v>-1.0466666666666669</v>
      </c>
      <c r="G108" s="25">
        <f>'# D'!X107</f>
        <v>0.32551991363077903</v>
      </c>
    </row>
    <row r="109" spans="1:7" x14ac:dyDescent="0.2">
      <c r="A109">
        <f>('# D'!B108+'# D'!C108)/2</f>
        <v>689</v>
      </c>
      <c r="B109" s="2">
        <f>SUM('# D'!W108,'# D'!Y108,'# D'!AA108,'# D'!AC108)*-1</f>
        <v>-2.2384999999999984</v>
      </c>
      <c r="C109">
        <f>'# D'!AJ108</f>
        <v>0.90917673735984361</v>
      </c>
      <c r="E109">
        <f>(SUM('# D'!B108,'# D'!C108))/2</f>
        <v>689</v>
      </c>
      <c r="F109" s="25">
        <f>'# D'!W109*-1</f>
        <v>-0.56166666666666676</v>
      </c>
      <c r="G109" s="25">
        <f>'# D'!X108</f>
        <v>0.38749427481257165</v>
      </c>
    </row>
    <row r="110" spans="1:7" x14ac:dyDescent="0.2">
      <c r="A110">
        <f>('# D'!B110+'# D'!C110)/2</f>
        <v>690</v>
      </c>
      <c r="B110" s="2">
        <f>SUM('# D'!W110,'# D'!Y110,'# D'!AA110,'# D'!AC110)*-1</f>
        <v>-0.60683333333333689</v>
      </c>
      <c r="C110">
        <f>'# D'!AJ110</f>
        <v>0.3859565938503266</v>
      </c>
      <c r="E110">
        <f>(SUM('# D'!B110,'# D'!C110))/2</f>
        <v>690</v>
      </c>
      <c r="F110" s="25">
        <f>'# D'!W110*-1</f>
        <v>-0.69366666666666799</v>
      </c>
      <c r="G110" s="25">
        <f>'# D'!X110</f>
        <v>0.11332511887321368</v>
      </c>
    </row>
    <row r="111" spans="1:7" x14ac:dyDescent="0.2">
      <c r="A111">
        <f>('# D'!B111+'# D'!C111)/2</f>
        <v>694.5</v>
      </c>
      <c r="B111" s="2">
        <f>SUM('# D'!W111,'# D'!Y111,'# D'!AA111,'# D'!AC111)*-1</f>
        <v>-0.94766666666666488</v>
      </c>
      <c r="C111">
        <f>'# D'!AJ111</f>
        <v>0.72704389097417388</v>
      </c>
      <c r="E111">
        <f>(SUM('# D'!B111,'# D'!C111))/2</f>
        <v>694.5</v>
      </c>
      <c r="F111" s="25">
        <f>'# D'!W111*-1</f>
        <v>-0.63099999999999845</v>
      </c>
      <c r="G111" s="25">
        <f>'# D'!X111</f>
        <v>0.4647677616772794</v>
      </c>
    </row>
    <row r="112" spans="1:7" x14ac:dyDescent="0.2">
      <c r="A112">
        <f>('# D'!B112+'# D'!C112)/2</f>
        <v>697.5</v>
      </c>
      <c r="B112" s="2">
        <f>SUM('# D'!W112,'# D'!Y112,'# D'!AA112,'# D'!AC112)*-1</f>
        <v>-0.72416666666666707</v>
      </c>
      <c r="C112">
        <f>'# D'!AJ112</f>
        <v>0.65337301708985573</v>
      </c>
      <c r="E112">
        <f>(SUM('# D'!B112,'# D'!C112))/2</f>
        <v>697.5</v>
      </c>
      <c r="F112" s="25">
        <f>'# D'!W112*-1</f>
        <v>-0.72299999999999898</v>
      </c>
      <c r="G112" s="25">
        <f>'# D'!X112</f>
        <v>0.14835583055376345</v>
      </c>
    </row>
    <row r="113" spans="1:7" x14ac:dyDescent="0.2">
      <c r="A113">
        <f>('# D'!B113+'# D'!C113)/2</f>
        <v>705</v>
      </c>
      <c r="B113" s="2">
        <f>SUM('# D'!W113,'# D'!Y113,'# D'!AA113,'# D'!AC113)*-1</f>
        <v>-0.50150000000000006</v>
      </c>
      <c r="C113">
        <f>'# D'!AJ113</f>
        <v>0.20157665285878104</v>
      </c>
      <c r="E113">
        <f>(SUM('# D'!B113,'# D'!C113))/2</f>
        <v>705</v>
      </c>
      <c r="F113" s="25">
        <f>'# D'!W113*-1</f>
        <v>-0.22299999999999986</v>
      </c>
      <c r="G113" s="25">
        <f>'# D'!X113</f>
        <v>4.6186808575496029E-2</v>
      </c>
    </row>
    <row r="114" spans="1:7" x14ac:dyDescent="0.2">
      <c r="A114">
        <f>('# D'!B114+'# D'!C114)/2</f>
        <v>715</v>
      </c>
      <c r="B114" s="2">
        <f>SUM('# D'!W114,'# D'!Y114,'# D'!AA114,'# D'!AC114)*-1</f>
        <v>-0.13300000000000001</v>
      </c>
      <c r="C114">
        <f>'# D'!AJ114</f>
        <v>0.24441384307208697</v>
      </c>
      <c r="E114">
        <f>(SUM('# D'!B114,'# D'!C114))/2</f>
        <v>715</v>
      </c>
      <c r="F114" s="25">
        <f>'# D'!W114*-1</f>
        <v>2.0000000000000018E-2</v>
      </c>
      <c r="G114" s="25">
        <f>'# D'!X114</f>
        <v>9.5533246603824395E-2</v>
      </c>
    </row>
    <row r="115" spans="1:7" x14ac:dyDescent="0.2">
      <c r="A115">
        <f>('# D'!B115+'# D'!C115)/2</f>
        <v>715.5</v>
      </c>
      <c r="B115" s="2">
        <f>SUM('# D'!W115,'# D'!Y115,'# D'!AA115,'# D'!AC115)*-1</f>
        <v>0.21266666666666667</v>
      </c>
      <c r="C115">
        <f>'# D'!AJ115</f>
        <v>0.35668963967541178</v>
      </c>
      <c r="E115">
        <f>(SUM('# D'!B115,'# D'!C115))/2</f>
        <v>715.5</v>
      </c>
      <c r="F115" s="25">
        <f>'# D'!W115*-1</f>
        <v>7.7333333333333365E-2</v>
      </c>
      <c r="G115" s="25">
        <f>'# D'!X115</f>
        <v>7.8782662119999583E-2</v>
      </c>
    </row>
    <row r="116" spans="1:7" x14ac:dyDescent="0.2">
      <c r="A116">
        <f>('# D'!B116+'# D'!C116)/2</f>
        <v>716.5</v>
      </c>
      <c r="B116" s="2">
        <f>SUM('# D'!W116,'# D'!Y116,'# D'!AA116,'# D'!AC116)*-1</f>
        <v>0.20666666666666653</v>
      </c>
      <c r="C116">
        <f>'# D'!AJ116</f>
        <v>0.31307487395241385</v>
      </c>
      <c r="E116">
        <f>(SUM('# D'!B116,'# D'!C116))/2</f>
        <v>716.5</v>
      </c>
      <c r="F116" s="25">
        <f>'# D'!W116*-1</f>
        <v>2.6666666666666644E-2</v>
      </c>
      <c r="G116" s="25">
        <f>'# D'!X116</f>
        <v>3.5440766744732476E-2</v>
      </c>
    </row>
    <row r="117" spans="1:7" x14ac:dyDescent="0.2">
      <c r="A117">
        <f>('# D'!B117+'# D'!C117)/2</f>
        <v>723</v>
      </c>
      <c r="B117" s="2">
        <f>SUM('# D'!W117,'# D'!Y117,'# D'!AA117,'# D'!AC117)*-1</f>
        <v>-3.5666666666666957E-2</v>
      </c>
      <c r="C117">
        <f>'# D'!AJ117</f>
        <v>6.4144956227305983E-2</v>
      </c>
      <c r="E117">
        <f>(SUM('# D'!B117,'# D'!C117))/2</f>
        <v>723</v>
      </c>
      <c r="F117" s="25">
        <f>'# D'!W117*-1</f>
        <v>-3.6999999999999922E-2</v>
      </c>
      <c r="G117" s="25">
        <f>'# D'!X117</f>
        <v>3.5709920264364856E-2</v>
      </c>
    </row>
    <row r="118" spans="1:7" x14ac:dyDescent="0.2">
      <c r="A118">
        <f>('# D'!B118+'# D'!C118)/2</f>
        <v>727</v>
      </c>
      <c r="B118" s="2">
        <f>SUM('# D'!W118,'# D'!Y118,'# D'!AA118,'# D'!AC118)*-1</f>
        <v>-0.31666666666666687</v>
      </c>
      <c r="C118">
        <f>'# D'!AJ118</f>
        <v>0.14689178724242841</v>
      </c>
      <c r="E118">
        <f>(SUM('# D'!B118,'# D'!C118))/2</f>
        <v>727</v>
      </c>
      <c r="F118" s="25">
        <f>'# D'!W118*-1</f>
        <v>-0.20033333333333303</v>
      </c>
      <c r="G118" s="25">
        <f>'# D'!X118</f>
        <v>6.0116915677194634E-2</v>
      </c>
    </row>
    <row r="119" spans="1:7" x14ac:dyDescent="0.2">
      <c r="A119">
        <f>('# D'!B119+'# D'!C119)/2</f>
        <v>728</v>
      </c>
      <c r="B119" s="2">
        <f>SUM('# D'!W119,'# D'!Y119,'# D'!AA119,'# D'!AC119)*-1</f>
        <v>-1.0498333333333325</v>
      </c>
      <c r="C119">
        <f>'# D'!AJ119</f>
        <v>0.28731387777298983</v>
      </c>
      <c r="E119">
        <f>(SUM('# D'!B119,'# D'!C119))/2</f>
        <v>728</v>
      </c>
      <c r="F119" s="25">
        <f>'# D'!W119*-1</f>
        <v>-0.44866666666666655</v>
      </c>
      <c r="G119" s="25">
        <f>'# D'!X119</f>
        <v>8.4719050827940096E-2</v>
      </c>
    </row>
    <row r="120" spans="1:7" x14ac:dyDescent="0.2">
      <c r="A120">
        <f>('# D'!B121+'# D'!C121)/2</f>
        <v>734</v>
      </c>
      <c r="B120" s="2">
        <f>SUM('# D'!W121,'# D'!Y121,'# D'!AA121,'# D'!AC121)*-1</f>
        <v>-0.50033333333333108</v>
      </c>
      <c r="C120">
        <f>'# D'!AJ121</f>
        <v>0.27920777242678541</v>
      </c>
      <c r="E120">
        <f>(SUM('# D'!B121,'# D'!C121))/2</f>
        <v>734</v>
      </c>
      <c r="F120" s="25">
        <f>'# D'!W120*-1</f>
        <v>-0.9636666666666649</v>
      </c>
      <c r="G120" s="25">
        <f>'# D'!X121</f>
        <v>4.3884324387421569E-2</v>
      </c>
    </row>
    <row r="121" spans="1:7" x14ac:dyDescent="0.2">
      <c r="A121">
        <f>('# D'!B122+'# D'!C122)/2</f>
        <v>737</v>
      </c>
      <c r="B121" s="2">
        <f>SUM('# D'!W122,'# D'!Y122,'# D'!AA122,'# D'!AC122)*-1</f>
        <v>-0.791333333333335</v>
      </c>
      <c r="C121">
        <f>'# D'!AJ122</f>
        <v>0.31446755622013622</v>
      </c>
      <c r="E121">
        <f>(SUM('# D'!B122,'# D'!C122))/2</f>
        <v>737</v>
      </c>
      <c r="F121" s="25">
        <f>'# D'!W121*-1</f>
        <v>-0.33333333333333304</v>
      </c>
      <c r="G121" s="25">
        <f>'# D'!X122</f>
        <v>0.14262623904202174</v>
      </c>
    </row>
    <row r="122" spans="1:7" x14ac:dyDescent="0.2">
      <c r="A122">
        <f>('# D'!B123+'# D'!C123)/2</f>
        <v>742.5</v>
      </c>
      <c r="B122" s="2">
        <f>SUM('# D'!W123,'# D'!Y123,'# D'!AA123,'# D'!AC123)*-1</f>
        <v>-1.2378333333333345</v>
      </c>
      <c r="C122">
        <f>'# D'!AJ123</f>
        <v>0.59321947620810034</v>
      </c>
      <c r="E122">
        <f>(SUM('# D'!B123,'# D'!C123))/2</f>
        <v>742.5</v>
      </c>
      <c r="F122" s="25">
        <f>'# D'!W122*-1</f>
        <v>-0.46333333333333293</v>
      </c>
      <c r="G122" s="25">
        <f>'# D'!X123</f>
        <v>0.39654141128458137</v>
      </c>
    </row>
    <row r="123" spans="1:7" x14ac:dyDescent="0.2">
      <c r="A123">
        <f>('# D'!B120+'# D'!C120)/2</f>
        <v>743</v>
      </c>
      <c r="B123" s="2">
        <f>SUM('# D'!W120,'# D'!Y120,'# D'!AA120,'# D'!AC120)*-1</f>
        <v>-1.5104999999999968</v>
      </c>
      <c r="C123">
        <f>'# D'!AJ120</f>
        <v>1.0940702896552243</v>
      </c>
      <c r="E123">
        <f>(SUM('# D'!B120,'# D'!C120))/2</f>
        <v>743</v>
      </c>
      <c r="F123" s="25">
        <f>'# D'!W123*-1</f>
        <v>-0.60933333333333373</v>
      </c>
      <c r="G123" s="25">
        <f>'# D'!X120</f>
        <v>0.65164035394739539</v>
      </c>
    </row>
    <row r="124" spans="1:7" x14ac:dyDescent="0.2">
      <c r="A124">
        <f>('# D'!B125+'# D'!C125)/2</f>
        <v>743.5</v>
      </c>
      <c r="B124" s="2">
        <f>SUM('# D'!W125,'# D'!Y125,'# D'!AA125,'# D'!AC125)*-1</f>
        <v>-0.71333333333333737</v>
      </c>
      <c r="C124">
        <f>'# D'!AJ125</f>
        <v>0.58666530520500804</v>
      </c>
      <c r="E124">
        <f>(SUM('# D'!B125,'# D'!C125))/2</f>
        <v>743.5</v>
      </c>
      <c r="F124" s="25">
        <f>'# D'!W124*-1</f>
        <v>-0.66733333333333356</v>
      </c>
      <c r="G124" s="25">
        <f>'# D'!X125</f>
        <v>0.43222372139717646</v>
      </c>
    </row>
    <row r="125" spans="1:7" x14ac:dyDescent="0.2">
      <c r="A125">
        <f>('# D'!B127+'# D'!C127)/2</f>
        <v>744</v>
      </c>
      <c r="B125" s="2">
        <f>SUM('# D'!W127,'# D'!Y127,'# D'!AA127,'# D'!AC127)*-1</f>
        <v>-0.43550000000000022</v>
      </c>
      <c r="C125">
        <f>'# D'!AJ127</f>
        <v>0.64433386223992128</v>
      </c>
      <c r="E125">
        <f>(SUM('# D'!B127,'# D'!C127))/2</f>
        <v>744</v>
      </c>
      <c r="F125" s="25">
        <f>'# D'!W125*-1</f>
        <v>-0.52166666666666739</v>
      </c>
      <c r="G125" s="25">
        <f>'# D'!X127</f>
        <v>0.41942879529752169</v>
      </c>
    </row>
    <row r="126" spans="1:7" x14ac:dyDescent="0.2">
      <c r="A126">
        <f>('# D'!B124+'# D'!C124)/2</f>
        <v>745.5</v>
      </c>
      <c r="B126" s="2">
        <f>SUM('# D'!W124,'# D'!Y124,'# D'!AA124,'# D'!AC124)*-1</f>
        <v>-1.3609999999999989</v>
      </c>
      <c r="C126">
        <f>'# D'!AJ124</f>
        <v>0.71950014676600726</v>
      </c>
      <c r="E126">
        <f>(SUM('# D'!B124,'# D'!C124))/2</f>
        <v>745.5</v>
      </c>
      <c r="F126" s="25">
        <f>'# D'!W126*-1</f>
        <v>-0.63766666666666616</v>
      </c>
      <c r="G126" s="25">
        <f>'# D'!X124</f>
        <v>0.46528071410959443</v>
      </c>
    </row>
    <row r="127" spans="1:7" x14ac:dyDescent="0.2">
      <c r="A127">
        <f>('# D'!B126+'# D'!C126)/2</f>
        <v>746.5</v>
      </c>
      <c r="B127" s="2">
        <f>SUM('# D'!W126,'# D'!Y126,'# D'!AA126,'# D'!AC126)*-1</f>
        <v>-1.2523333333333344</v>
      </c>
      <c r="C127">
        <f>'# D'!AJ126</f>
        <v>1.0362523491121003</v>
      </c>
      <c r="E127">
        <f>(SUM('# D'!B126,'# D'!C126))/2</f>
        <v>746.5</v>
      </c>
      <c r="F127" s="25">
        <f>'# D'!W127*-1</f>
        <v>-0.43866666666666632</v>
      </c>
      <c r="G127" s="25">
        <f>'# D'!X126</f>
        <v>0.58523782201774566</v>
      </c>
    </row>
    <row r="128" spans="1:7" x14ac:dyDescent="0.2">
      <c r="A128">
        <f>('# D'!B129+'# D'!C129)/2</f>
        <v>746.5</v>
      </c>
      <c r="B128" s="2">
        <f>SUM('# D'!W129,'# D'!Y129,'# D'!AA129,'# D'!AC129)*-1</f>
        <v>-0.43599999999999994</v>
      </c>
      <c r="C128">
        <f>'# D'!AJ129</f>
        <v>0.32334614473957257</v>
      </c>
      <c r="E128">
        <f>(SUM('# D'!B129,'# D'!C129))/2</f>
        <v>746.5</v>
      </c>
      <c r="F128" s="25">
        <f>'# D'!W128*-1</f>
        <v>-0.46833333333333371</v>
      </c>
      <c r="G128" s="25">
        <f>'# D'!X129</f>
        <v>0.20518689988321115</v>
      </c>
    </row>
    <row r="129" spans="1:7" x14ac:dyDescent="0.2">
      <c r="A129">
        <f>('# D'!B128+'# D'!C128)/2</f>
        <v>747</v>
      </c>
      <c r="B129" s="2">
        <f>SUM('# D'!W128,'# D'!Y128,'# D'!AA128,'# D'!AC128)*-1</f>
        <v>-0.87016666666666609</v>
      </c>
      <c r="C129">
        <f>'# D'!AJ128</f>
        <v>0.82161037270049053</v>
      </c>
      <c r="E129">
        <f>(SUM('# D'!B128,'# D'!C128))/2</f>
        <v>747</v>
      </c>
      <c r="F129" s="25">
        <f>'# D'!W129*-1</f>
        <v>-0.28866666666666685</v>
      </c>
      <c r="G129" s="25">
        <f>'# D'!X128</f>
        <v>0.43891667251747291</v>
      </c>
    </row>
    <row r="130" spans="1:7" x14ac:dyDescent="0.2">
      <c r="A130">
        <f>('# D'!B130+'# D'!C130)/2</f>
        <v>749.5</v>
      </c>
      <c r="B130" s="2">
        <f>SUM('# D'!W130,'# D'!Y130,'# D'!AA130,'# D'!AC130)*-1</f>
        <v>-0.50266666666666637</v>
      </c>
      <c r="C130">
        <f>'# D'!AJ130</f>
        <v>0.55566309826029681</v>
      </c>
      <c r="E130">
        <f>(SUM('# D'!B130,'# D'!C130))/2</f>
        <v>749.5</v>
      </c>
      <c r="F130" s="25">
        <f>'# D'!W130*-1</f>
        <v>-0.28999999999999915</v>
      </c>
      <c r="G130" s="25">
        <f>'# D'!X130</f>
        <v>0.35072621606607912</v>
      </c>
    </row>
    <row r="131" spans="1:7" x14ac:dyDescent="0.2">
      <c r="A131">
        <f>('# D'!B131+'# D'!C131)/2</f>
        <v>752</v>
      </c>
      <c r="B131" s="2">
        <f>SUM('# D'!W131,'# D'!Y131,'# D'!AA131,'# D'!AC131)*-1</f>
        <v>-0.42983333333333285</v>
      </c>
      <c r="C131">
        <f>'# D'!AJ131</f>
        <v>0.19002259789672662</v>
      </c>
      <c r="E131">
        <f>(SUM('# D'!B131,'# D'!C131))/2</f>
        <v>752</v>
      </c>
      <c r="F131" s="25">
        <f>'# D'!W131*-1</f>
        <v>-0.30166666666666586</v>
      </c>
      <c r="G131" s="25">
        <f>'# D'!X131</f>
        <v>0.14705745833281256</v>
      </c>
    </row>
    <row r="132" spans="1:7" x14ac:dyDescent="0.2">
      <c r="A132">
        <f>('# D'!B132+'# D'!C132)/2</f>
        <v>754.5</v>
      </c>
      <c r="B132" s="2">
        <f>SUM('# D'!W132,'# D'!Y132,'# D'!AA132,'# D'!AC132)*-1</f>
        <v>-2.3833333333333151E-2</v>
      </c>
      <c r="C132">
        <f>'# D'!AJ132</f>
        <v>0.29575093159076632</v>
      </c>
      <c r="E132">
        <f>(SUM('# D'!B132,'# D'!C132))/2</f>
        <v>754.5</v>
      </c>
      <c r="F132" s="25">
        <f>'# D'!W132*-1</f>
        <v>-6.899999999999995E-2</v>
      </c>
      <c r="G132" s="25">
        <f>'# D'!X132</f>
        <v>0.15729206110914867</v>
      </c>
    </row>
    <row r="133" spans="1:7" x14ac:dyDescent="0.2">
      <c r="A133">
        <f>('# D'!B133+'# D'!C133)/2</f>
        <v>757.5</v>
      </c>
      <c r="B133" s="2">
        <f>SUM('# D'!W133,'# D'!Y133,'# D'!AA133,'# D'!AC133)*-1</f>
        <v>-6.8166666666667153E-2</v>
      </c>
      <c r="C133">
        <f>'# D'!AJ133</f>
        <v>0.13819105005183924</v>
      </c>
      <c r="E133">
        <f>(SUM('# D'!B133,'# D'!C133))/2</f>
        <v>757.5</v>
      </c>
      <c r="F133" s="25">
        <f>'# D'!W133*-1</f>
        <v>-6.5000000000000169E-2</v>
      </c>
      <c r="G133" s="25">
        <f>'# D'!X133</f>
        <v>4.4614418992796709E-2</v>
      </c>
    </row>
    <row r="134" spans="1:7" x14ac:dyDescent="0.2">
      <c r="A134">
        <f>('# D'!B135+'# D'!C135)/2</f>
        <v>770.5</v>
      </c>
      <c r="B134" s="2">
        <f>SUM('# D'!W135,'# D'!Y135,'# D'!AA135,'# D'!AC135)*-1</f>
        <v>-0.28566666666666762</v>
      </c>
      <c r="C134">
        <f>'# D'!AJ135</f>
        <v>0.41345806139921359</v>
      </c>
      <c r="E134">
        <f>(SUM('# D'!B135,'# D'!C135))/2</f>
        <v>770.5</v>
      </c>
      <c r="F134" s="25">
        <f>'# D'!W134*-1</f>
        <v>-0.46466666666666612</v>
      </c>
      <c r="G134" s="25">
        <f>'# D'!X135</f>
        <v>0.1684476057214232</v>
      </c>
    </row>
    <row r="135" spans="1:7" x14ac:dyDescent="0.2">
      <c r="A135">
        <f>('# D'!B134+'# D'!C134)/2</f>
        <v>771</v>
      </c>
      <c r="B135" s="2">
        <f>SUM('# D'!W134,'# D'!Y134,'# D'!AA134,'# D'!AC134)*-1</f>
        <v>-0.80999999999999783</v>
      </c>
      <c r="C135">
        <f>'# D'!AJ134</f>
        <v>0.70813694027222018</v>
      </c>
      <c r="E135">
        <f>(SUM('# D'!B134,'# D'!C134))/2</f>
        <v>771</v>
      </c>
      <c r="F135" s="25">
        <f>'# D'!W135*-1</f>
        <v>-0.10533333333333417</v>
      </c>
      <c r="G135" s="25">
        <f>'# D'!X134</f>
        <v>0.36239351964444433</v>
      </c>
    </row>
    <row r="136" spans="1:7" x14ac:dyDescent="0.2">
      <c r="A136">
        <f>('# D'!B136+'# D'!C136)/2</f>
        <v>772.5</v>
      </c>
      <c r="B136" s="2">
        <f>SUM('# D'!W136,'# D'!Y136,'# D'!AA136,'# D'!AC136)*-1</f>
        <v>-0.5068333333333328</v>
      </c>
      <c r="C136">
        <f>'# D'!AJ136</f>
        <v>0.45632139227396795</v>
      </c>
      <c r="E136">
        <f>(SUM('# D'!B136,'# D'!C136))/2</f>
        <v>772.5</v>
      </c>
      <c r="F136" s="25">
        <f>'# D'!W136*-1</f>
        <v>-0.20133333333333336</v>
      </c>
      <c r="G136" s="25">
        <f>'# D'!X136</f>
        <v>0.27996879023573851</v>
      </c>
    </row>
    <row r="137" spans="1:7" x14ac:dyDescent="0.2">
      <c r="A137">
        <f>('# D'!B137+'# D'!C137)/2</f>
        <v>773</v>
      </c>
      <c r="B137" s="2">
        <f>SUM('# D'!W137,'# D'!Y137,'# D'!AA137,'# D'!AC137)*-1</f>
        <v>-0.72666666666666746</v>
      </c>
      <c r="C137">
        <f>'# D'!AJ137</f>
        <v>0.64195703816330829</v>
      </c>
      <c r="E137">
        <f>(SUM('# D'!B137,'# D'!C137))/2</f>
        <v>773</v>
      </c>
      <c r="F137" s="25">
        <f>'# D'!W137*-1</f>
        <v>-0.33400000000000052</v>
      </c>
      <c r="G137" s="25">
        <f>'# D'!X137</f>
        <v>0.3476577584164211</v>
      </c>
    </row>
    <row r="138" spans="1:7" x14ac:dyDescent="0.2">
      <c r="A138">
        <f>('# D'!B138+'# D'!C138)/2</f>
        <v>773.5</v>
      </c>
      <c r="B138" s="2">
        <f>SUM('# D'!W138,'# D'!Y138,'# D'!AA138,'# D'!AC138)*-1</f>
        <v>-0.71149999999999913</v>
      </c>
      <c r="C138">
        <f>'# D'!AJ138</f>
        <v>0.56223627546203758</v>
      </c>
      <c r="E138">
        <f>(SUM('# D'!B138,'# D'!C138))/2</f>
        <v>773.5</v>
      </c>
      <c r="F138" s="25">
        <f>'# D'!W138*-1</f>
        <v>-0.375</v>
      </c>
      <c r="G138" s="25">
        <f>'# D'!X138</f>
        <v>0.32082974044433832</v>
      </c>
    </row>
    <row r="139" spans="1:7" x14ac:dyDescent="0.2">
      <c r="A139">
        <f>('# D'!B139+'# D'!C139)/2</f>
        <v>774</v>
      </c>
      <c r="B139" s="2">
        <f>SUM('# D'!W139,'# D'!Y139,'# D'!AA139,'# D'!AC139)*-1</f>
        <v>-0.93283333333333296</v>
      </c>
      <c r="C139">
        <f>'# D'!AJ139</f>
        <v>0.70069089621211378</v>
      </c>
      <c r="E139">
        <f>(SUM('# D'!B139,'# D'!C139))/2</f>
        <v>774</v>
      </c>
      <c r="F139" s="25">
        <f>'# D'!W139*-1</f>
        <v>-0.33800000000000008</v>
      </c>
      <c r="G139" s="25">
        <f>'# D'!X139</f>
        <v>0.37937366038742504</v>
      </c>
    </row>
    <row r="140" spans="1:7" x14ac:dyDescent="0.2">
      <c r="A140">
        <f>('# D'!B140+'# D'!C140)/2</f>
        <v>785.5</v>
      </c>
      <c r="B140" s="2">
        <f>SUM('# D'!W140,'# D'!Y140,'# D'!AA140,'# D'!AC140)*-1</f>
        <v>-0.18733333333333335</v>
      </c>
      <c r="C140">
        <f>'# D'!AJ140</f>
        <v>0.20355978817187478</v>
      </c>
      <c r="E140">
        <f>(SUM('# D'!B140,'# D'!C140))/2</f>
        <v>785.5</v>
      </c>
      <c r="F140" s="25">
        <f>'# D'!W140*-1</f>
        <v>7.0000000000000062E-3</v>
      </c>
      <c r="G140" s="25">
        <f>'# D'!X140</f>
        <v>0.10912677588448491</v>
      </c>
    </row>
    <row r="141" spans="1:7" x14ac:dyDescent="0.2">
      <c r="A141">
        <f>('# D'!B141+'# D'!C141)/2</f>
        <v>788.5</v>
      </c>
      <c r="B141" s="2">
        <f>SUM('# D'!W141,'# D'!Y141,'# D'!AA141,'# D'!AC141)*-1</f>
        <v>-0.46900000000000053</v>
      </c>
      <c r="C141">
        <f>'# D'!AJ141</f>
        <v>0.2689705154384171</v>
      </c>
      <c r="E141">
        <f>(SUM('# D'!B141,'# D'!C141))/2</f>
        <v>788.5</v>
      </c>
      <c r="F141" s="25">
        <f>'# D'!W141*-1</f>
        <v>-0.10633333333333339</v>
      </c>
      <c r="G141" s="25">
        <f>'# D'!X141</f>
        <v>0.13934467493518055</v>
      </c>
    </row>
    <row r="142" spans="1:7" x14ac:dyDescent="0.2">
      <c r="A142">
        <f>('# D'!B142+'# D'!C142)/2</f>
        <v>789</v>
      </c>
      <c r="B142" s="2">
        <f>SUM('# D'!W142,'# D'!Y142,'# D'!AA142,'# D'!AC142)*-1</f>
        <v>0.1416666666666675</v>
      </c>
      <c r="C142">
        <f>'# D'!AJ142</f>
        <v>0.26976402098307856</v>
      </c>
      <c r="E142">
        <f>(SUM('# D'!B142,'# D'!C142))/2</f>
        <v>789</v>
      </c>
      <c r="F142" s="25">
        <f>'# D'!W142*-1</f>
        <v>-1.2333333333333307E-2</v>
      </c>
      <c r="G142" s="25">
        <f>'# D'!X142</f>
        <v>0.12725163461212807</v>
      </c>
    </row>
    <row r="143" spans="1:7" x14ac:dyDescent="0.2">
      <c r="A143">
        <f>('# D'!B147+'# D'!C147)/2</f>
        <v>789.5</v>
      </c>
      <c r="B143" s="2">
        <f>SUM('# D'!W147,'# D'!Y147,'# D'!AA147,'# D'!AC147)*-1</f>
        <v>-0.46733333333333404</v>
      </c>
      <c r="C143">
        <f>'# D'!AJ147</f>
        <v>0.2785842755324357</v>
      </c>
      <c r="E143">
        <f>(SUM('# D'!B147,'# D'!C147))/2</f>
        <v>789.5</v>
      </c>
      <c r="F143" s="25">
        <f>'# D'!W143*-1</f>
        <v>-8.7000000000000188E-2</v>
      </c>
      <c r="G143" s="25">
        <f>'# D'!X147</f>
        <v>9.3568384412823183E-2</v>
      </c>
    </row>
    <row r="144" spans="1:7" x14ac:dyDescent="0.2">
      <c r="A144">
        <f>('# D'!B148+'# D'!C148)/2</f>
        <v>789.5</v>
      </c>
      <c r="B144" s="2">
        <f>SUM('# D'!W148,'# D'!Y148,'# D'!AA148,'# D'!AC148)*-1</f>
        <v>-0.32783333333333342</v>
      </c>
      <c r="C144">
        <f>'# D'!AJ148</f>
        <v>0.29220447654319864</v>
      </c>
      <c r="E144">
        <f>(SUM('# D'!B148,'# D'!C148))/2</f>
        <v>789.5</v>
      </c>
      <c r="F144" s="25">
        <f>'# D'!W144*-1</f>
        <v>-9.6666666666666012E-3</v>
      </c>
      <c r="G144" s="25">
        <f>'# D'!X148</f>
        <v>0.10937979120250285</v>
      </c>
    </row>
    <row r="145" spans="1:7" x14ac:dyDescent="0.2">
      <c r="A145">
        <f>('# D'!B143+'# D'!C143)/2</f>
        <v>790</v>
      </c>
      <c r="B145" s="2">
        <f>SUM('# D'!W143,'# D'!Y143,'# D'!AA143,'# D'!AC143)*-1</f>
        <v>-0.23600000000000021</v>
      </c>
      <c r="C145">
        <f>'# D'!AJ143</f>
        <v>0.32127921189890424</v>
      </c>
      <c r="E145">
        <f>(SUM('# D'!B143,'# D'!C143))/2</f>
        <v>790</v>
      </c>
      <c r="F145" s="25">
        <f>'# D'!W145*-1</f>
        <v>-0.18133333333333335</v>
      </c>
      <c r="G145" s="25">
        <f>'# D'!X143</f>
        <v>0.14671642606743709</v>
      </c>
    </row>
    <row r="146" spans="1:7" x14ac:dyDescent="0.2">
      <c r="A146">
        <f>('# D'!B149+'# D'!C149)/2</f>
        <v>790</v>
      </c>
      <c r="B146" s="2">
        <f>SUM('# D'!W149,'# D'!Y149,'# D'!AA149,'# D'!AC149)*-1</f>
        <v>-0.2846666666666664</v>
      </c>
      <c r="C146">
        <f>'# D'!AJ149</f>
        <v>0.25897943539100082</v>
      </c>
      <c r="E146">
        <f>(SUM('# D'!B149,'# D'!C149))/2</f>
        <v>790</v>
      </c>
      <c r="F146" s="25">
        <f>'# D'!W146*-1</f>
        <v>-0.18999999999999995</v>
      </c>
      <c r="G146" s="25">
        <f>'# D'!X149</f>
        <v>0.10708955999975302</v>
      </c>
    </row>
    <row r="147" spans="1:7" x14ac:dyDescent="0.2">
      <c r="A147">
        <f>('# D'!B144+'# D'!C144)/2</f>
        <v>790.5</v>
      </c>
      <c r="B147" s="2">
        <f>SUM('# D'!W144,'# D'!Y144,'# D'!AA144,'# D'!AC144)*-1</f>
        <v>-0.74116666666666731</v>
      </c>
      <c r="C147">
        <f>'# D'!AJ144</f>
        <v>0.36615615409837599</v>
      </c>
      <c r="E147">
        <f>(SUM('# D'!B144,'# D'!C144))/2</f>
        <v>790.5</v>
      </c>
      <c r="F147" s="25">
        <f>'# D'!W147*-1</f>
        <v>-8.9333333333333265E-2</v>
      </c>
      <c r="G147" s="25">
        <f>'# D'!X144</f>
        <v>0.12582100175387101</v>
      </c>
    </row>
    <row r="148" spans="1:7" x14ac:dyDescent="0.2">
      <c r="A148">
        <f>('# D'!B145+'# D'!C145)/2</f>
        <v>794</v>
      </c>
      <c r="B148" s="2">
        <f>SUM('# D'!W145,'# D'!Y145,'# D'!AA145,'# D'!AC145)*-1</f>
        <v>-0.86483333333333201</v>
      </c>
      <c r="C148">
        <f>'# D'!AJ145</f>
        <v>0.40870782257922328</v>
      </c>
      <c r="E148">
        <f>(SUM('# D'!B145,'# D'!C145))/2</f>
        <v>794</v>
      </c>
      <c r="F148" s="25">
        <f>'# D'!W148*-1</f>
        <v>-0.13666666666666671</v>
      </c>
      <c r="G148" s="25">
        <f>'# D'!X145</f>
        <v>0.13807918747618275</v>
      </c>
    </row>
    <row r="149" spans="1:7" x14ac:dyDescent="0.2">
      <c r="A149">
        <f>('# D'!B146+'# D'!C146)/2</f>
        <v>795</v>
      </c>
      <c r="B149" s="2">
        <f>SUM('# D'!W146,'# D'!Y146,'# D'!AA146,'# D'!AC146)*-1</f>
        <v>-1.3331666666666657</v>
      </c>
      <c r="C149">
        <f>'# D'!AJ146</f>
        <v>0.6645692472526219</v>
      </c>
      <c r="E149">
        <f>(SUM('# D'!B146,'# D'!C146))/2</f>
        <v>795</v>
      </c>
      <c r="F149" s="25">
        <f>'# D'!W149*-1</f>
        <v>-8.1333333333333258E-2</v>
      </c>
      <c r="G149" s="25">
        <f>'# D'!X146</f>
        <v>0.22530108059422277</v>
      </c>
    </row>
    <row r="150" spans="1:7" x14ac:dyDescent="0.2">
      <c r="A150">
        <f>('# D'!B150+'# D'!C150)/2</f>
        <v>795</v>
      </c>
      <c r="B150" s="2">
        <f>SUM('# D'!W150,'# D'!Y150,'# D'!AA150,'# D'!AC150)*-1</f>
        <v>-0.15833333333333321</v>
      </c>
      <c r="C150">
        <f>'# D'!AJ150</f>
        <v>0.36336286515407518</v>
      </c>
      <c r="E150">
        <f>(SUM('# D'!B150,'# D'!C150))/2</f>
        <v>795</v>
      </c>
      <c r="F150" s="25">
        <f>'# D'!W150*-1</f>
        <v>-0.24266666666666659</v>
      </c>
      <c r="G150" s="25">
        <f>'# D'!X150</f>
        <v>0.22122976916971759</v>
      </c>
    </row>
    <row r="151" spans="1:7" x14ac:dyDescent="0.2">
      <c r="A151">
        <f>('# D'!B151+'# D'!C151)/2</f>
        <v>801</v>
      </c>
      <c r="B151" s="2">
        <f>SUM('# D'!W151,'# D'!Y151,'# D'!AA151,'# D'!AC151)*-1</f>
        <v>-0.1803333333333319</v>
      </c>
      <c r="C151">
        <f>'# D'!AJ151</f>
        <v>0.22716252457008862</v>
      </c>
      <c r="E151">
        <f>(SUM('# D'!B151,'# D'!C151))/2</f>
        <v>801</v>
      </c>
      <c r="F151" s="25">
        <f>'# D'!W151*-1</f>
        <v>-0.15466666666666673</v>
      </c>
      <c r="G151" s="25">
        <f>'# D'!X151</f>
        <v>0.12220528009760302</v>
      </c>
    </row>
    <row r="152" spans="1:7" x14ac:dyDescent="0.2">
      <c r="A152">
        <f>('# D'!B153+'# D'!C153)/2</f>
        <v>801.5</v>
      </c>
      <c r="B152" s="2">
        <f>SUM('# D'!W153,'# D'!Y153,'# D'!AA153,'# D'!AC153)*-1</f>
        <v>-0.40616666666666745</v>
      </c>
      <c r="C152">
        <f>'# D'!AJ153</f>
        <v>0.16494809616797726</v>
      </c>
      <c r="E152">
        <f>(SUM('# D'!B153,'# D'!C153))/2</f>
        <v>801.5</v>
      </c>
      <c r="F152" s="25">
        <f>'# D'!W152*-1</f>
        <v>-0.17866666666666653</v>
      </c>
      <c r="G152" s="25">
        <f>'# D'!X153</f>
        <v>7.9943739246636655E-2</v>
      </c>
    </row>
    <row r="153" spans="1:7" x14ac:dyDescent="0.2">
      <c r="A153">
        <f>('# D'!B152+'# D'!C152)/2</f>
        <v>802</v>
      </c>
      <c r="B153" s="2">
        <f>SUM('# D'!W152,'# D'!Y152,'# D'!AA152,'# D'!AC152)*-1</f>
        <v>-0.43266666666666742</v>
      </c>
      <c r="C153">
        <f>'# D'!AJ152</f>
        <v>0.33979208349817558</v>
      </c>
      <c r="E153">
        <f>(SUM('# D'!B152,'# D'!C152))/2</f>
        <v>802</v>
      </c>
      <c r="F153" s="25">
        <f>'# D'!W153*-1</f>
        <v>-0.20233333333333325</v>
      </c>
      <c r="G153" s="25">
        <f>'# D'!X152</f>
        <v>9.9905544430508447E-2</v>
      </c>
    </row>
    <row r="154" spans="1:7" x14ac:dyDescent="0.2">
      <c r="A154">
        <f>('# D'!B156+'# D'!C156)/2</f>
        <v>802.5</v>
      </c>
      <c r="B154" s="2">
        <f>SUM('# D'!W156,'# D'!Y156,'# D'!AA156,'# D'!AC156)*-1</f>
        <v>-0.27466666666666661</v>
      </c>
      <c r="C154">
        <f>'# D'!AJ156</f>
        <v>0.18379009871992708</v>
      </c>
      <c r="E154">
        <f>(SUM('# D'!B154,'# D'!C154))/2</f>
        <v>802.5</v>
      </c>
      <c r="F154" s="25">
        <f>'# D'!W154*-1</f>
        <v>-0.17533333333333356</v>
      </c>
      <c r="G154" s="25">
        <f>'# D'!X154</f>
        <v>8.6193684931882175E-2</v>
      </c>
    </row>
    <row r="155" spans="1:7" x14ac:dyDescent="0.2">
      <c r="A155">
        <f>('# D'!B154+'# D'!C154)/2</f>
        <v>802.5</v>
      </c>
      <c r="B155" s="2">
        <f>SUM('# D'!W154,'# D'!Y154,'# D'!AA154,'# D'!AC154)*-1</f>
        <v>-0.35750000000000037</v>
      </c>
      <c r="C155">
        <f>'# D'!AJ154</f>
        <v>0.25197668103553961</v>
      </c>
      <c r="E155">
        <f>(SUM('# D'!B156,'# D'!C156))/2</f>
        <v>802.5</v>
      </c>
      <c r="F155" s="25">
        <f>'# D'!W155*-1</f>
        <v>-0.37066666666666759</v>
      </c>
      <c r="G155" s="25">
        <f>'# D'!X156</f>
        <v>0.11607117005739863</v>
      </c>
    </row>
    <row r="156" spans="1:7" x14ac:dyDescent="0.2">
      <c r="A156">
        <f>('# D'!B158+'# D'!C158)/2</f>
        <v>803</v>
      </c>
      <c r="B156" s="2">
        <f>SUM('# D'!W158,'# D'!Y158,'# D'!AA158,'# D'!AC158)*-1</f>
        <v>-0.1533333333333331</v>
      </c>
      <c r="C156">
        <f>'# D'!AJ158</f>
        <v>0.194936322660997</v>
      </c>
      <c r="E156">
        <f>(SUM('# D'!B158,'# D'!C158))/2</f>
        <v>803</v>
      </c>
      <c r="F156" s="25">
        <f>'# D'!W156*-1</f>
        <v>-0.16633333333333322</v>
      </c>
      <c r="G156" s="25">
        <f>'# D'!X158</f>
        <v>0.11162335381373126</v>
      </c>
    </row>
    <row r="157" spans="1:7" x14ac:dyDescent="0.2">
      <c r="A157">
        <f>('# D'!B157+'# D'!C157)/2</f>
        <v>803.5</v>
      </c>
      <c r="B157" s="2">
        <f>SUM('# D'!W157,'# D'!Y157,'# D'!AA157,'# D'!AC157)*-1</f>
        <v>-0.38200000000000012</v>
      </c>
      <c r="C157">
        <f>'# D'!AJ157</f>
        <v>0.18139844729494192</v>
      </c>
      <c r="E157">
        <f>(SUM('# D'!B157,'# D'!C157))/2</f>
        <v>803.5</v>
      </c>
      <c r="F157" s="25">
        <f>'# D'!W157*-1</f>
        <v>-0.26833333333333353</v>
      </c>
      <c r="G157" s="25">
        <f>'# D'!X157</f>
        <v>9.5642268811585579E-2</v>
      </c>
    </row>
    <row r="158" spans="1:7" x14ac:dyDescent="0.2">
      <c r="A158">
        <f>('# D'!B159+'# D'!C159)/2</f>
        <v>804</v>
      </c>
      <c r="B158" s="2">
        <f>SUM('# D'!W159,'# D'!Y159,'# D'!AA159,'# D'!AC159)*-1</f>
        <v>-0.58250000000000024</v>
      </c>
      <c r="C158">
        <f>'# D'!AJ159</f>
        <v>0.1893085129112593</v>
      </c>
      <c r="E158">
        <f>(SUM('# D'!B159,'# D'!C159))/2</f>
        <v>804</v>
      </c>
      <c r="F158" s="25">
        <f>'# D'!W158*-1</f>
        <v>-4.3000000000000149E-2</v>
      </c>
      <c r="G158" s="25">
        <f>'# D'!X159</f>
        <v>7.0854078887491151E-2</v>
      </c>
    </row>
    <row r="159" spans="1:7" x14ac:dyDescent="0.2">
      <c r="A159">
        <f>('# D'!B155+'# D'!C155)/2</f>
        <v>806.5</v>
      </c>
      <c r="B159" s="2">
        <f>SUM('# D'!W155,'# D'!Y155,'# D'!AA155,'# D'!AC155)*-1</f>
        <v>-1.1848333333333336</v>
      </c>
      <c r="C159">
        <f>'# D'!AJ155</f>
        <v>0.33776193561069445</v>
      </c>
      <c r="E159">
        <f>(SUM('# D'!B155,'# D'!C155))/2</f>
        <v>806.5</v>
      </c>
      <c r="F159" s="25">
        <f>'# D'!W159*-1</f>
        <v>-0.29733333333333323</v>
      </c>
      <c r="G159" s="25">
        <f>'# D'!X155</f>
        <v>0.14655105838790172</v>
      </c>
    </row>
    <row r="160" spans="1:7" x14ac:dyDescent="0.2">
      <c r="A160">
        <f>('# D'!B160+'# D'!C160)/2</f>
        <v>811.5</v>
      </c>
      <c r="B160" s="2">
        <f>SUM('# D'!W160,'# D'!Y160,'# D'!AA160,'# D'!AC160)*-1</f>
        <v>-0.40116666666666645</v>
      </c>
      <c r="C160">
        <f>'# D'!AJ160</f>
        <v>0.26649005114956403</v>
      </c>
      <c r="E160">
        <f>(SUM('# D'!B160,'# D'!C160))/2</f>
        <v>811.5</v>
      </c>
      <c r="F160" s="25">
        <f>'# D'!W160*-1</f>
        <v>-3.3666666666666734E-2</v>
      </c>
      <c r="G160" s="25">
        <f>'# D'!X160</f>
        <v>0.12846217388049114</v>
      </c>
    </row>
    <row r="161" spans="1:7" x14ac:dyDescent="0.2">
      <c r="A161">
        <f>('# D'!B161+'# D'!C161)/2</f>
        <v>812.5</v>
      </c>
      <c r="B161" s="2">
        <f>SUM('# D'!W161,'# D'!Y161,'# D'!AA161,'# D'!AC161)*-1</f>
        <v>-0.27033333333333287</v>
      </c>
      <c r="C161">
        <f>'# D'!AJ161</f>
        <v>0.30728201315329012</v>
      </c>
      <c r="E161">
        <f>(SUM('# D'!B161,'# D'!C161))/2</f>
        <v>812.5</v>
      </c>
      <c r="F161" s="25">
        <f>'# D'!W161*-1</f>
        <v>-9.766666666666679E-2</v>
      </c>
      <c r="G161" s="25">
        <f>'# D'!X161</f>
        <v>0.1175738528735701</v>
      </c>
    </row>
    <row r="162" spans="1:7" x14ac:dyDescent="0.2">
      <c r="A162">
        <f>('# D'!B162+'# D'!C162)/2</f>
        <v>822.5</v>
      </c>
      <c r="B162" s="2">
        <f>SUM('# D'!W162,'# D'!Y162,'# D'!AA162,'# D'!AC162)*-1</f>
        <v>-0.27516666666666612</v>
      </c>
      <c r="C162">
        <f>'# D'!AJ162</f>
        <v>0.24149383437646438</v>
      </c>
      <c r="E162">
        <f>(SUM('# D'!B162,'# D'!C162))/2</f>
        <v>822.5</v>
      </c>
      <c r="F162" s="25">
        <f>'# D'!W162*-1</f>
        <v>-0.15733333333333355</v>
      </c>
      <c r="G162" s="25">
        <f>'# D'!X162</f>
        <v>0.17870401445918574</v>
      </c>
    </row>
    <row r="163" spans="1:7" x14ac:dyDescent="0.2">
      <c r="A163">
        <f>('# D'!B163+'# D'!C163)/2</f>
        <v>828</v>
      </c>
      <c r="B163" s="2">
        <f>SUM('# D'!W163,'# D'!Y163,'# D'!AA163,'# D'!AC163)*-1</f>
        <v>-0.83300000000000107</v>
      </c>
      <c r="C163">
        <f>'# D'!AJ163</f>
        <v>0.68620412410624643</v>
      </c>
      <c r="E163">
        <f>(SUM('# D'!B163,'# D'!C163))/2</f>
        <v>828</v>
      </c>
      <c r="F163" s="25">
        <f>'# D'!W163*-1</f>
        <v>-0.36600000000000055</v>
      </c>
      <c r="G163" s="25">
        <f>'# D'!X163</f>
        <v>0.32043085257029891</v>
      </c>
    </row>
    <row r="164" spans="1:7" x14ac:dyDescent="0.2">
      <c r="A164">
        <f>('# D'!B164+'# D'!C164)/2</f>
        <v>828.5</v>
      </c>
      <c r="B164" s="2">
        <f>SUM('# D'!W164,'# D'!Y164,'# D'!AA164,'# D'!AC164)*-1</f>
        <v>-0.33849999999999714</v>
      </c>
      <c r="C164">
        <f>'# D'!AJ164</f>
        <v>0.87279127653748756</v>
      </c>
      <c r="E164">
        <f>(SUM('# D'!B164,'# D'!C164))/2</f>
        <v>828.5</v>
      </c>
      <c r="F164" s="25">
        <f>'# D'!W164*-1</f>
        <v>-0.27699999999999836</v>
      </c>
      <c r="G164" s="25">
        <f>'# D'!X164</f>
        <v>0.33526182015262407</v>
      </c>
    </row>
    <row r="165" spans="1:7" x14ac:dyDescent="0.2">
      <c r="A165">
        <f>('# D'!B165+'# D'!C165)/2</f>
        <v>834</v>
      </c>
      <c r="B165" s="2">
        <f>SUM('# D'!W165,'# D'!Y165,'# D'!AA165,'# D'!AC165)*-1</f>
        <v>-0.27333333333333254</v>
      </c>
      <c r="C165">
        <f>'# D'!AJ165</f>
        <v>0.4396123080718613</v>
      </c>
      <c r="E165">
        <f>(SUM('# D'!B165,'# D'!C165))/2</f>
        <v>834</v>
      </c>
      <c r="F165" s="25">
        <f>'# D'!W165*-1</f>
        <v>2.1000000000000796E-2</v>
      </c>
      <c r="G165" s="25">
        <f>'# D'!X165</f>
        <v>0.22963939909543449</v>
      </c>
    </row>
    <row r="166" spans="1:7" x14ac:dyDescent="0.2">
      <c r="A166">
        <f>('# D'!B166+'# D'!C166)/2</f>
        <v>834.5</v>
      </c>
      <c r="B166" s="2">
        <f>SUM('# D'!W166,'# D'!Y166,'# D'!AA166,'# D'!AC166)*-1</f>
        <v>-0.45666666666666789</v>
      </c>
      <c r="C166">
        <f>'# D'!AJ166</f>
        <v>0.40349124264651404</v>
      </c>
      <c r="E166">
        <f>(SUM('# D'!B166,'# D'!C166))/2</f>
        <v>834.5</v>
      </c>
      <c r="F166" s="25">
        <f>'# D'!W166*-1</f>
        <v>-0.26033333333333442</v>
      </c>
      <c r="G166" s="25">
        <f>'# D'!X166</f>
        <v>0.27478708166257904</v>
      </c>
    </row>
    <row r="167" spans="1:7" x14ac:dyDescent="0.2">
      <c r="A167">
        <f>('# D'!B167+'# D'!C167)/2</f>
        <v>842.5</v>
      </c>
      <c r="B167" s="2">
        <f>SUM('# D'!W167,'# D'!Y167,'# D'!AA167,'# D'!AC167)*-1</f>
        <v>-0.84400000000000031</v>
      </c>
      <c r="C167">
        <f>'# D'!AJ167</f>
        <v>0.17299965944491219</v>
      </c>
      <c r="E167">
        <f>(SUM('# D'!B167,'# D'!C167))/2</f>
        <v>842.5</v>
      </c>
      <c r="F167" s="25">
        <f>'# D'!W167*-1</f>
        <v>-0.55466666666666686</v>
      </c>
      <c r="G167" s="25">
        <f>'# D'!X167</f>
        <v>8.2308348530924114E-2</v>
      </c>
    </row>
    <row r="168" spans="1:7" x14ac:dyDescent="0.2">
      <c r="A168">
        <f>('# D'!B168+'# D'!C168)/2</f>
        <v>849</v>
      </c>
      <c r="B168" s="2">
        <f>SUM('# D'!W168,'# D'!Y168,'# D'!AA168,'# D'!AC168)*-1</f>
        <v>-0.30400000000000121</v>
      </c>
      <c r="C168">
        <f>'# D'!AJ168</f>
        <v>0.17191677764379573</v>
      </c>
      <c r="E168">
        <f>(SUM('# D'!B168,'# D'!C168))/2</f>
        <v>849</v>
      </c>
      <c r="F168" s="25">
        <f>'# D'!W168*-1</f>
        <v>-3.8999999999999979E-2</v>
      </c>
      <c r="G168" s="25">
        <f>'# D'!X168</f>
        <v>4.7918054860666276E-2</v>
      </c>
    </row>
    <row r="169" spans="1:7" x14ac:dyDescent="0.2">
      <c r="A169">
        <f>('# D'!B169+'# D'!C169)/2</f>
        <v>850</v>
      </c>
      <c r="B169" s="2">
        <f>SUM('# D'!W169,'# D'!Y169,'# D'!AA169,'# D'!AC169)*-1</f>
        <v>-4.3166666666666909E-2</v>
      </c>
      <c r="C169">
        <f>'# D'!AJ169</f>
        <v>0.11549693544434587</v>
      </c>
      <c r="E169">
        <f>(SUM('# D'!B169,'# D'!C169))/2</f>
        <v>850</v>
      </c>
      <c r="F169" s="25">
        <f>'# D'!W169*-1</f>
        <v>1.0000000000000009E-2</v>
      </c>
      <c r="G169" s="25">
        <f>'# D'!X169</f>
        <v>6.0114121729794884E-2</v>
      </c>
    </row>
    <row r="170" spans="1:7" x14ac:dyDescent="0.2">
      <c r="A170">
        <f>('# D'!B172+'# D'!C172)/2</f>
        <v>850.5</v>
      </c>
      <c r="B170" s="2">
        <f>SUM('# D'!W172,'# D'!Y172,'# D'!AA172,'# D'!AC172)*-1</f>
        <v>1.5000000000004732E-3</v>
      </c>
      <c r="C170">
        <f>'# D'!AJ172</f>
        <v>0.12930939363636806</v>
      </c>
      <c r="E170">
        <f>(SUM('# D'!B172,'# D'!C172))/2</f>
        <v>850.5</v>
      </c>
      <c r="F170" s="25">
        <f>'# D'!W170*-1</f>
        <v>-1.0373333333333337</v>
      </c>
      <c r="G170" s="25">
        <f>'# D'!X172</f>
        <v>4.6594920962637294E-2</v>
      </c>
    </row>
    <row r="171" spans="1:7" x14ac:dyDescent="0.2">
      <c r="A171">
        <f>('# D'!B170+'# D'!C170)/2</f>
        <v>856.5</v>
      </c>
      <c r="B171" s="2">
        <f>SUM('# D'!W170,'# D'!Y170,'# D'!AA170,'# D'!AC170)*-1</f>
        <v>-1.346000000000001</v>
      </c>
      <c r="C171">
        <f>'# D'!AJ170</f>
        <v>0.40893329437788306</v>
      </c>
      <c r="E171">
        <f>(SUM('# D'!B170,'# D'!C170))/2</f>
        <v>856.5</v>
      </c>
      <c r="F171" s="25">
        <f>'# D'!W171*-1</f>
        <v>-0.8963333333333332</v>
      </c>
      <c r="G171" s="25">
        <f>'# D'!X170</f>
        <v>0.14632428247061796</v>
      </c>
    </row>
    <row r="172" spans="1:7" x14ac:dyDescent="0.2">
      <c r="A172">
        <f>('# D'!B171+'# D'!C171)/2</f>
        <v>858.5</v>
      </c>
      <c r="B172" s="2">
        <f>SUM('# D'!W171,'# D'!Y171,'# D'!AA171,'# D'!AC171)*-1</f>
        <v>-1.9500000000000006</v>
      </c>
      <c r="C172">
        <f>'# D'!AJ171</f>
        <v>0.57611655570583353</v>
      </c>
      <c r="E172">
        <f>(SUM('# D'!B171,'# D'!C171))/2</f>
        <v>858.5</v>
      </c>
      <c r="F172" s="25">
        <f>'# D'!W172*-1</f>
        <v>2.5999999999999995E-2</v>
      </c>
      <c r="G172" s="25">
        <f>'# D'!X171</f>
        <v>0.28676539558408898</v>
      </c>
    </row>
    <row r="173" spans="1:7" x14ac:dyDescent="0.2">
      <c r="A173">
        <f>('# D'!B173+'# D'!C173)/2</f>
        <v>858.5</v>
      </c>
      <c r="B173" s="2">
        <f>SUM('# D'!W173,'# D'!Y173,'# D'!AA173,'# D'!AC173)*-1</f>
        <v>-0.72850000000000004</v>
      </c>
      <c r="C173">
        <f>'# D'!AJ173</f>
        <v>0.27441898895095784</v>
      </c>
      <c r="E173">
        <f>(SUM('# D'!B173,'# D'!C173))/2</f>
        <v>858.5</v>
      </c>
      <c r="F173" s="25">
        <f>'# D'!W173*-1</f>
        <v>-0.34866666666666657</v>
      </c>
      <c r="G173" s="25">
        <f>'# D'!X173</f>
        <v>0.12922376638277666</v>
      </c>
    </row>
    <row r="174" spans="1:7" x14ac:dyDescent="0.2">
      <c r="A174">
        <f>('# D'!B174+'# D'!C174)/2</f>
        <v>861</v>
      </c>
      <c r="B174" s="2">
        <f>SUM('# D'!W174,'# D'!Y174,'# D'!AA174,'# D'!AC174)*-1</f>
        <v>-1.6754999999999998</v>
      </c>
      <c r="C174">
        <f>'# D'!AJ174</f>
        <v>0.32011172658729981</v>
      </c>
      <c r="E174">
        <f>(SUM('# D'!B174,'# D'!C174))/2</f>
        <v>861</v>
      </c>
      <c r="F174" s="25">
        <f>'# D'!W174*-1</f>
        <v>-1.1849999999999998</v>
      </c>
      <c r="G174" s="25">
        <f>'# D'!X174</f>
        <v>0.13603962151939095</v>
      </c>
    </row>
    <row r="175" spans="1:7" x14ac:dyDescent="0.2">
      <c r="A175">
        <f>('# D'!B175+'# D'!C175)/2</f>
        <v>863</v>
      </c>
      <c r="B175" s="2">
        <f>SUM('# D'!W175,'# D'!Y175,'# D'!AA175,'# D'!AC175)*-1</f>
        <v>-2.1776666666666644</v>
      </c>
      <c r="C175">
        <f>'# D'!AJ175</f>
        <v>0.41833117997116437</v>
      </c>
      <c r="E175">
        <f>(SUM('# D'!B175,'# D'!C175))/2</f>
        <v>863</v>
      </c>
      <c r="F175" s="25">
        <f>'# D'!W175*-1</f>
        <v>-0.93366666666666598</v>
      </c>
      <c r="G175" s="25">
        <f>'# D'!X175</f>
        <v>0.12831737459338707</v>
      </c>
    </row>
    <row r="176" spans="1:7" x14ac:dyDescent="0.2">
      <c r="A176">
        <f>('# D'!B176+'# D'!C176)/2</f>
        <v>879</v>
      </c>
      <c r="B176" s="2">
        <f>SUM('# D'!W176,'# D'!Y176,'# D'!AA176,'# D'!AC176)*-1</f>
        <v>-0.46250000000000124</v>
      </c>
      <c r="C176">
        <f>'# D'!AJ176</f>
        <v>0.27212536015159422</v>
      </c>
      <c r="E176">
        <f>(SUM('# D'!B176,'# D'!C176))/2</f>
        <v>879</v>
      </c>
      <c r="F176" s="25">
        <f>'# D'!W176*-1</f>
        <v>-0.3143333333333338</v>
      </c>
      <c r="G176" s="25">
        <f>'# D'!X176</f>
        <v>0.14389832232931712</v>
      </c>
    </row>
    <row r="177" spans="1:7" x14ac:dyDescent="0.2">
      <c r="A177">
        <f>('# D'!B177+'# D'!C177)/2</f>
        <v>882.5</v>
      </c>
      <c r="B177" s="2">
        <f>SUM('# D'!W177,'# D'!Y177,'# D'!AA177,'# D'!AC177)*-1</f>
        <v>-0.5031666666666661</v>
      </c>
      <c r="C177">
        <f>'# D'!AJ177</f>
        <v>0.48959952643520055</v>
      </c>
      <c r="E177">
        <f>(SUM('# D'!B177,'# D'!C177))/2</f>
        <v>882.5</v>
      </c>
      <c r="F177" s="25">
        <f>'# D'!W177*-1</f>
        <v>-0.42233333333333345</v>
      </c>
      <c r="G177" s="25">
        <f>'# D'!X177</f>
        <v>0.36083510980457889</v>
      </c>
    </row>
    <row r="178" spans="1:7" x14ac:dyDescent="0.2">
      <c r="A178">
        <f>('# D'!B178+'# D'!C178)/2</f>
        <v>883</v>
      </c>
      <c r="B178" s="2">
        <f>SUM('# D'!W178,'# D'!Y178,'# D'!AA178,'# D'!AC178)*-1</f>
        <v>-0.64133333333333375</v>
      </c>
      <c r="C178">
        <f>'# D'!AJ178</f>
        <v>0.65154643793345135</v>
      </c>
      <c r="E178">
        <f>(SUM('# D'!B178,'# D'!C178))/2</f>
        <v>883</v>
      </c>
      <c r="F178" s="25">
        <f>'# D'!W178*-1</f>
        <v>-0.40666666666666629</v>
      </c>
      <c r="G178" s="25">
        <f>'# D'!X178</f>
        <v>0.36616156533235367</v>
      </c>
    </row>
    <row r="179" spans="1:7" x14ac:dyDescent="0.2">
      <c r="A179">
        <f>('# D'!B179+'# D'!C179)/2</f>
        <v>883.5</v>
      </c>
      <c r="B179" s="2">
        <f>SUM('# D'!W179,'# D'!Y179,'# D'!AA179,'# D'!AC179)*-1</f>
        <v>-0.36333333333333329</v>
      </c>
      <c r="C179">
        <f>'# D'!AJ179</f>
        <v>0.36006362280342152</v>
      </c>
      <c r="E179">
        <f>(SUM('# D'!B179,'# D'!C179))/2</f>
        <v>883.5</v>
      </c>
      <c r="F179" s="25">
        <f>'# D'!W179*-1</f>
        <v>-0.31599999999999984</v>
      </c>
      <c r="G179" s="25">
        <f>'# D'!X179</f>
        <v>0.25023505191655226</v>
      </c>
    </row>
    <row r="180" spans="1:7" x14ac:dyDescent="0.2">
      <c r="B180" s="2"/>
    </row>
    <row r="181" spans="1:7" x14ac:dyDescent="0.2">
      <c r="B181" s="2"/>
    </row>
    <row r="182" spans="1:7" x14ac:dyDescent="0.2">
      <c r="B182" s="2"/>
    </row>
    <row r="183" spans="1:7" x14ac:dyDescent="0.2">
      <c r="B183" s="2"/>
    </row>
    <row r="184" spans="1:7" x14ac:dyDescent="0.2">
      <c r="B184" s="2"/>
    </row>
    <row r="185" spans="1:7" x14ac:dyDescent="0.2">
      <c r="B185" s="2"/>
    </row>
    <row r="186" spans="1:7" x14ac:dyDescent="0.2">
      <c r="B186" s="2"/>
    </row>
    <row r="187" spans="1:7" x14ac:dyDescent="0.2">
      <c r="B187" s="2"/>
    </row>
    <row r="188" spans="1:7" x14ac:dyDescent="0.2">
      <c r="B188" s="2"/>
    </row>
    <row r="189" spans="1:7" x14ac:dyDescent="0.2">
      <c r="B189" s="2"/>
    </row>
    <row r="190" spans="1:7" x14ac:dyDescent="0.2">
      <c r="B190" s="2"/>
    </row>
    <row r="191" spans="1:7" x14ac:dyDescent="0.2">
      <c r="B191" s="2"/>
    </row>
    <row r="192" spans="1:7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</sheetData>
  <sortState xmlns:xlrd2="http://schemas.microsoft.com/office/spreadsheetml/2017/richdata2" ref="E3:G179">
    <sortCondition ref="E3:E179"/>
  </sortState>
  <mergeCells count="2">
    <mergeCell ref="A1:C1"/>
    <mergeCell ref="E1:G1"/>
  </mergeCells>
  <conditionalFormatting sqref="B3:B181">
    <cfRule type="cellIs" dxfId="3" priority="3" operator="lessThanOrEqual">
      <formula>-0.4</formula>
    </cfRule>
    <cfRule type="cellIs" dxfId="2" priority="4" operator="greaterThanOrEqual">
      <formula>0.4</formula>
    </cfRule>
  </conditionalFormatting>
  <conditionalFormatting sqref="B182:B415">
    <cfRule type="cellIs" dxfId="1" priority="1" operator="lessThanOrEqual">
      <formula>-0.4</formula>
    </cfRule>
    <cfRule type="cellIs" dxfId="0" priority="2" operator="greaterThanOrEqual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9E2C-6B31-9C49-ABEE-3129CF1C822B}">
  <dimension ref="C2:I63"/>
  <sheetViews>
    <sheetView tabSelected="1" topLeftCell="A37" workbookViewId="0">
      <selection activeCell="C37" sqref="C37:I37"/>
    </sheetView>
  </sheetViews>
  <sheetFormatPr baseColWidth="10" defaultRowHeight="15" x14ac:dyDescent="0.2"/>
  <sheetData>
    <row r="2" spans="3:9" x14ac:dyDescent="0.2">
      <c r="C2" s="35" t="s">
        <v>216</v>
      </c>
      <c r="D2" s="36"/>
      <c r="E2" s="36"/>
      <c r="F2" s="36"/>
      <c r="G2" s="36"/>
      <c r="H2" s="36"/>
      <c r="I2" s="36"/>
    </row>
    <row r="3" spans="3:9" x14ac:dyDescent="0.2">
      <c r="D3" s="27" t="s">
        <v>214</v>
      </c>
      <c r="E3" s="27"/>
      <c r="F3" s="27"/>
      <c r="G3" s="27" t="s">
        <v>215</v>
      </c>
      <c r="H3" s="27"/>
      <c r="I3" s="27"/>
    </row>
    <row r="4" spans="3:9" x14ac:dyDescent="0.2">
      <c r="C4">
        <v>3</v>
      </c>
      <c r="D4">
        <f>'Raw Data'!$K5</f>
        <v>51.728999999999999</v>
      </c>
      <c r="E4">
        <f>'Raw Data'!$Q5</f>
        <v>51.600999999999999</v>
      </c>
      <c r="F4">
        <f>'Raw Data'!$W5</f>
        <v>50.945999999999998</v>
      </c>
      <c r="G4">
        <f>'Raw Data'!$K183</f>
        <v>35.177999999999997</v>
      </c>
      <c r="H4">
        <f>'Raw Data'!$Q183</f>
        <v>33.799999999999997</v>
      </c>
      <c r="I4">
        <f>'Raw Data'!$W183</f>
        <v>34.213000000000001</v>
      </c>
    </row>
    <row r="5" spans="3:9" x14ac:dyDescent="0.2">
      <c r="C5">
        <v>30</v>
      </c>
      <c r="D5">
        <f>'Raw Data'!$AC5</f>
        <v>61.109000000000002</v>
      </c>
      <c r="E5">
        <f>'Raw Data'!$AI5</f>
        <v>63.292000000000002</v>
      </c>
      <c r="F5">
        <f>'Raw Data'!$AO5</f>
        <v>63.594999999999999</v>
      </c>
      <c r="G5">
        <f>'Raw Data'!$AC183</f>
        <v>51.813000000000002</v>
      </c>
      <c r="H5">
        <f>'Raw Data'!$AI183</f>
        <v>50.344000000000001</v>
      </c>
      <c r="I5">
        <f>'Raw Data'!$AO183</f>
        <v>48.982999999999997</v>
      </c>
    </row>
    <row r="6" spans="3:9" x14ac:dyDescent="0.2">
      <c r="C6">
        <v>300</v>
      </c>
      <c r="D6">
        <f>'Raw Data'!$AU5</f>
        <v>71.843000000000004</v>
      </c>
      <c r="E6">
        <f>'Raw Data'!$BA5</f>
        <v>72.926000000000002</v>
      </c>
      <c r="F6">
        <f>'Raw Data'!$BG5</f>
        <v>71.489999999999995</v>
      </c>
      <c r="G6">
        <f>'Raw Data'!$AU183</f>
        <v>68.619</v>
      </c>
      <c r="H6">
        <f>'Raw Data'!$BA183</f>
        <v>67.061999999999998</v>
      </c>
      <c r="I6">
        <f>'Raw Data'!$BG183</f>
        <v>67.135999999999996</v>
      </c>
    </row>
    <row r="7" spans="3:9" x14ac:dyDescent="0.2">
      <c r="C7">
        <v>3000</v>
      </c>
      <c r="D7">
        <f>'Raw Data'!$BM5</f>
        <v>80.492999999999995</v>
      </c>
      <c r="E7">
        <f>'Raw Data'!$BS5</f>
        <v>79.227000000000004</v>
      </c>
      <c r="F7">
        <f>'Raw Data'!$BY5</f>
        <v>79.828000000000003</v>
      </c>
      <c r="G7">
        <f>'Raw Data'!$BM183</f>
        <v>76.27</v>
      </c>
      <c r="H7">
        <f>'Raw Data'!$BS183</f>
        <v>78.212999999999994</v>
      </c>
      <c r="I7">
        <f>'Raw Data'!$BY183</f>
        <v>78.626000000000005</v>
      </c>
    </row>
    <row r="9" spans="3:9" x14ac:dyDescent="0.2">
      <c r="C9" s="35" t="s">
        <v>217</v>
      </c>
      <c r="D9" s="36"/>
      <c r="E9" s="36"/>
      <c r="F9" s="36"/>
      <c r="G9" s="36"/>
      <c r="H9" s="36"/>
      <c r="I9" s="36"/>
    </row>
    <row r="10" spans="3:9" x14ac:dyDescent="0.2">
      <c r="D10" s="27" t="s">
        <v>214</v>
      </c>
      <c r="E10" s="27"/>
      <c r="F10" s="27"/>
      <c r="G10" s="27" t="s">
        <v>215</v>
      </c>
      <c r="H10" s="27"/>
      <c r="I10" s="27"/>
    </row>
    <row r="11" spans="3:9" x14ac:dyDescent="0.2">
      <c r="C11">
        <v>3</v>
      </c>
      <c r="D11">
        <f>'Raw Data'!$K7</f>
        <v>48.444000000000003</v>
      </c>
      <c r="E11">
        <f>'Raw Data'!$Q7</f>
        <v>48.603999999999999</v>
      </c>
      <c r="F11">
        <f>'Raw Data'!$W7</f>
        <v>48.212000000000003</v>
      </c>
      <c r="G11">
        <f>'Raw Data'!$K185</f>
        <v>39.369999999999997</v>
      </c>
      <c r="H11">
        <f>'Raw Data'!$Q185</f>
        <v>38.9</v>
      </c>
      <c r="I11">
        <f>'Raw Data'!$W185</f>
        <v>39.561999999999998</v>
      </c>
    </row>
    <row r="12" spans="3:9" x14ac:dyDescent="0.2">
      <c r="C12">
        <v>30</v>
      </c>
      <c r="D12">
        <f>'Raw Data'!$AC7</f>
        <v>66.55</v>
      </c>
      <c r="E12">
        <f>'Raw Data'!$AI7</f>
        <v>66.16</v>
      </c>
      <c r="F12">
        <f>'Raw Data'!$AO7</f>
        <v>66.37</v>
      </c>
      <c r="G12">
        <f>'Raw Data'!$AC185</f>
        <v>62.661000000000001</v>
      </c>
      <c r="H12">
        <f>'Raw Data'!$AI185</f>
        <v>61.796999999999997</v>
      </c>
      <c r="I12">
        <f>'Raw Data'!$AO185</f>
        <v>60.62</v>
      </c>
    </row>
    <row r="13" spans="3:9" x14ac:dyDescent="0.2">
      <c r="C13">
        <v>300</v>
      </c>
      <c r="D13">
        <f>'Raw Data'!$AU7</f>
        <v>77.974999999999994</v>
      </c>
      <c r="E13">
        <f>'Raw Data'!$BA7</f>
        <v>79.001000000000005</v>
      </c>
      <c r="F13">
        <f>'Raw Data'!$BG7</f>
        <v>77.545000000000002</v>
      </c>
      <c r="G13">
        <f>'Raw Data'!$AU185</f>
        <v>76.631</v>
      </c>
      <c r="H13">
        <f>'Raw Data'!$BA185</f>
        <v>77.435000000000002</v>
      </c>
      <c r="I13">
        <f>'Raw Data'!$BG185</f>
        <v>76.418000000000006</v>
      </c>
    </row>
    <row r="14" spans="3:9" x14ac:dyDescent="0.2">
      <c r="C14">
        <v>3000</v>
      </c>
      <c r="D14">
        <f>'Raw Data'!$BM7</f>
        <v>83.081000000000003</v>
      </c>
      <c r="E14">
        <f>'Raw Data'!$BS7</f>
        <v>84.067999999999998</v>
      </c>
      <c r="F14">
        <f>'Raw Data'!$BY7</f>
        <v>83.572999999999993</v>
      </c>
      <c r="G14">
        <f>'Raw Data'!$BM185</f>
        <v>83.436000000000007</v>
      </c>
      <c r="H14">
        <f>'Raw Data'!$BS185</f>
        <v>82.930999999999997</v>
      </c>
      <c r="I14">
        <f>'Raw Data'!$BY185</f>
        <v>82.278999999999996</v>
      </c>
    </row>
    <row r="16" spans="3:9" x14ac:dyDescent="0.2">
      <c r="C16" s="35" t="s">
        <v>218</v>
      </c>
      <c r="D16" s="36"/>
      <c r="E16" s="36"/>
      <c r="F16" s="36"/>
      <c r="G16" s="36"/>
      <c r="H16" s="36"/>
      <c r="I16" s="36"/>
    </row>
    <row r="17" spans="3:9" x14ac:dyDescent="0.2">
      <c r="D17" s="27" t="s">
        <v>214</v>
      </c>
      <c r="E17" s="27"/>
      <c r="F17" s="27"/>
      <c r="G17" s="27" t="s">
        <v>215</v>
      </c>
      <c r="H17" s="27"/>
      <c r="I17" s="27"/>
    </row>
    <row r="18" spans="3:9" x14ac:dyDescent="0.2">
      <c r="C18">
        <v>3</v>
      </c>
      <c r="D18">
        <f>'Raw Data'!$K88</f>
        <v>43.777999999999999</v>
      </c>
      <c r="E18">
        <f>'Raw Data'!$Q88</f>
        <v>43.662999999999997</v>
      </c>
      <c r="F18">
        <f>'Raw Data'!$W88</f>
        <v>44.006</v>
      </c>
      <c r="G18">
        <f>'Raw Data'!$K266</f>
        <v>39.468000000000004</v>
      </c>
      <c r="H18">
        <f>'Raw Data'!$Q266</f>
        <v>38.963999999999999</v>
      </c>
      <c r="I18">
        <f>'Raw Data'!$W266</f>
        <v>38.774000000000001</v>
      </c>
    </row>
    <row r="19" spans="3:9" x14ac:dyDescent="0.2">
      <c r="C19">
        <v>30</v>
      </c>
      <c r="D19">
        <f>'Raw Data'!$AC88</f>
        <v>47.509</v>
      </c>
      <c r="E19">
        <f>'Raw Data'!$AI88</f>
        <v>46.037999999999997</v>
      </c>
      <c r="F19">
        <f>'Raw Data'!$AO88</f>
        <v>49.354999999999997</v>
      </c>
      <c r="G19">
        <f>'Raw Data'!$AC266</f>
        <v>45.548000000000002</v>
      </c>
      <c r="H19">
        <f>'Raw Data'!$AI266</f>
        <v>46.857999999999997</v>
      </c>
      <c r="I19">
        <f>'Raw Data'!$AO266</f>
        <v>48.298000000000002</v>
      </c>
    </row>
    <row r="20" spans="3:9" x14ac:dyDescent="0.2">
      <c r="C20">
        <v>300</v>
      </c>
      <c r="D20">
        <f>'Raw Data'!$AU88</f>
        <v>48.78</v>
      </c>
      <c r="E20">
        <f>'Raw Data'!$BA88</f>
        <v>50.68</v>
      </c>
      <c r="F20">
        <f>'Raw Data'!$BG88</f>
        <v>49.584000000000003</v>
      </c>
      <c r="G20">
        <f>'Raw Data'!$AU266</f>
        <v>48.892000000000003</v>
      </c>
      <c r="H20">
        <f>'Raw Data'!$BA266</f>
        <v>51.029000000000003</v>
      </c>
      <c r="I20">
        <f>'Raw Data'!$BG266</f>
        <v>49.896999999999998</v>
      </c>
    </row>
    <row r="21" spans="3:9" x14ac:dyDescent="0.2">
      <c r="C21">
        <v>3000</v>
      </c>
      <c r="D21">
        <f>'Raw Data'!$BM88</f>
        <v>50.082999999999998</v>
      </c>
      <c r="E21">
        <f>'Raw Data'!$BS88</f>
        <v>50.787999999999997</v>
      </c>
      <c r="F21">
        <f>'Raw Data'!$BY88</f>
        <v>51.734000000000002</v>
      </c>
      <c r="G21">
        <f>'Raw Data'!$BM266</f>
        <v>50.78</v>
      </c>
      <c r="H21">
        <f>'Raw Data'!$BS266</f>
        <v>48.676000000000002</v>
      </c>
      <c r="I21">
        <f>'Raw Data'!$BY266</f>
        <v>49.036999999999999</v>
      </c>
    </row>
    <row r="23" spans="3:9" x14ac:dyDescent="0.2">
      <c r="C23" s="35" t="s">
        <v>219</v>
      </c>
      <c r="D23" s="36"/>
      <c r="E23" s="36"/>
      <c r="F23" s="36"/>
      <c r="G23" s="36"/>
      <c r="H23" s="36"/>
      <c r="I23" s="36"/>
    </row>
    <row r="24" spans="3:9" x14ac:dyDescent="0.2">
      <c r="D24" s="27" t="s">
        <v>214</v>
      </c>
      <c r="E24" s="27"/>
      <c r="F24" s="27"/>
      <c r="G24" s="27" t="s">
        <v>215</v>
      </c>
      <c r="H24" s="27"/>
      <c r="I24" s="27"/>
    </row>
    <row r="25" spans="3:9" x14ac:dyDescent="0.2">
      <c r="C25">
        <v>3</v>
      </c>
      <c r="D25">
        <f>'Raw Data'!$K103</f>
        <v>51.719000000000001</v>
      </c>
      <c r="E25">
        <f>'Raw Data'!$Q103</f>
        <v>51.156999999999996</v>
      </c>
      <c r="F25">
        <f>'Raw Data'!$W103</f>
        <v>52.000999999999998</v>
      </c>
      <c r="G25">
        <f>'Raw Data'!$K281</f>
        <v>45.261000000000003</v>
      </c>
      <c r="H25">
        <f>'Raw Data'!$Q281</f>
        <v>45.06</v>
      </c>
      <c r="I25">
        <f>'Raw Data'!$W281</f>
        <v>46.905000000000001</v>
      </c>
    </row>
    <row r="26" spans="3:9" x14ac:dyDescent="0.2">
      <c r="C26">
        <v>30</v>
      </c>
      <c r="D26">
        <f>'Raw Data'!$AC103</f>
        <v>65.305999999999997</v>
      </c>
      <c r="E26">
        <f>'Raw Data'!$AI103</f>
        <v>65.614999999999995</v>
      </c>
      <c r="F26">
        <f>'Raw Data'!$AO103</f>
        <v>66.81</v>
      </c>
      <c r="G26">
        <f>'Raw Data'!$AC281</f>
        <v>65.174000000000007</v>
      </c>
      <c r="H26">
        <f>'Raw Data'!$AI281</f>
        <v>64.813000000000002</v>
      </c>
      <c r="I26">
        <f>'Raw Data'!$AO281</f>
        <v>63.600999999999999</v>
      </c>
    </row>
    <row r="27" spans="3:9" x14ac:dyDescent="0.2">
      <c r="C27">
        <v>300</v>
      </c>
      <c r="D27">
        <f>'Raw Data'!$AU103</f>
        <v>75.149000000000001</v>
      </c>
      <c r="E27">
        <f>'Raw Data'!$BA103</f>
        <v>77.793000000000006</v>
      </c>
      <c r="F27">
        <f>'Raw Data'!$BG103</f>
        <v>76.691999999999993</v>
      </c>
      <c r="G27">
        <f>'Raw Data'!$AU281</f>
        <v>73.548000000000002</v>
      </c>
      <c r="H27">
        <f>'Raw Data'!$BA281</f>
        <v>76.256</v>
      </c>
      <c r="I27">
        <f>'Raw Data'!$BG281</f>
        <v>77.400000000000006</v>
      </c>
    </row>
    <row r="28" spans="3:9" x14ac:dyDescent="0.2">
      <c r="C28">
        <v>3000</v>
      </c>
      <c r="D28">
        <f>'Raw Data'!$BM103</f>
        <v>77.542000000000002</v>
      </c>
      <c r="E28">
        <f>'Raw Data'!$BS103</f>
        <v>77.25</v>
      </c>
      <c r="F28">
        <f>'Raw Data'!$BY103</f>
        <v>77.757999999999996</v>
      </c>
      <c r="G28">
        <f>'Raw Data'!$BM281</f>
        <v>77.989000000000004</v>
      </c>
      <c r="H28">
        <f>'Raw Data'!$BS281</f>
        <v>75.816000000000003</v>
      </c>
      <c r="I28">
        <f>'Raw Data'!$BY281</f>
        <v>75.676000000000002</v>
      </c>
    </row>
    <row r="30" spans="3:9" x14ac:dyDescent="0.2">
      <c r="C30" s="35" t="s">
        <v>220</v>
      </c>
      <c r="D30" s="36"/>
      <c r="E30" s="36"/>
      <c r="F30" s="36"/>
      <c r="G30" s="36"/>
      <c r="H30" s="36"/>
      <c r="I30" s="36"/>
    </row>
    <row r="31" spans="3:9" x14ac:dyDescent="0.2">
      <c r="D31" s="27" t="s">
        <v>214</v>
      </c>
      <c r="E31" s="27"/>
      <c r="F31" s="27"/>
      <c r="G31" s="27" t="s">
        <v>215</v>
      </c>
      <c r="H31" s="27"/>
      <c r="I31" s="27"/>
    </row>
    <row r="32" spans="3:9" x14ac:dyDescent="0.2">
      <c r="C32">
        <v>3</v>
      </c>
      <c r="D32">
        <f>'Raw Data'!$K109</f>
        <v>40.923000000000002</v>
      </c>
      <c r="E32">
        <f>'Raw Data'!$Q109</f>
        <v>39.161000000000001</v>
      </c>
      <c r="F32">
        <f>'Raw Data'!$W109</f>
        <v>41.142000000000003</v>
      </c>
      <c r="G32">
        <f>'Raw Data'!$K287</f>
        <v>25.55</v>
      </c>
      <c r="H32">
        <f>'Raw Data'!$Q287</f>
        <v>25.885000000000002</v>
      </c>
      <c r="I32">
        <f>'Raw Data'!$W287</f>
        <v>27.664000000000001</v>
      </c>
    </row>
    <row r="33" spans="3:9" x14ac:dyDescent="0.2">
      <c r="C33">
        <v>30</v>
      </c>
      <c r="D33">
        <f>'Raw Data'!$AC109</f>
        <v>57.347999999999999</v>
      </c>
      <c r="E33">
        <f>'Raw Data'!$AI109</f>
        <v>56.673999999999999</v>
      </c>
      <c r="F33">
        <f>'Raw Data'!$AO109</f>
        <v>57.331000000000003</v>
      </c>
      <c r="G33">
        <f>'Raw Data'!$AC287</f>
        <v>50.332000000000001</v>
      </c>
      <c r="H33">
        <f>'Raw Data'!$AI287</f>
        <v>48.701000000000001</v>
      </c>
      <c r="I33">
        <f>'Raw Data'!$AO287</f>
        <v>47.790999999999997</v>
      </c>
    </row>
    <row r="34" spans="3:9" x14ac:dyDescent="0.2">
      <c r="C34">
        <v>300</v>
      </c>
      <c r="D34">
        <f>'Raw Data'!$AU109</f>
        <v>58.122</v>
      </c>
      <c r="E34">
        <f>'Raw Data'!$BA109</f>
        <v>60.029000000000003</v>
      </c>
      <c r="F34">
        <f>'Raw Data'!$BG109</f>
        <v>59.787999999999997</v>
      </c>
      <c r="G34">
        <f>'Raw Data'!$AU287</f>
        <v>55.75</v>
      </c>
      <c r="H34">
        <f>'Raw Data'!$BA287</f>
        <v>57.444000000000003</v>
      </c>
      <c r="I34">
        <f>'Raw Data'!$BG287</f>
        <v>57.420999999999999</v>
      </c>
    </row>
    <row r="35" spans="3:9" x14ac:dyDescent="0.2">
      <c r="C35">
        <v>3000</v>
      </c>
      <c r="D35">
        <f>'Raw Data'!$BM109</f>
        <v>59.237000000000002</v>
      </c>
      <c r="E35">
        <f>'Raw Data'!$BS109</f>
        <v>59.932000000000002</v>
      </c>
      <c r="F35">
        <f>'Raw Data'!$BY109</f>
        <v>59.478000000000002</v>
      </c>
      <c r="G35">
        <f>'Raw Data'!$BM287</f>
        <v>57.948</v>
      </c>
      <c r="H35">
        <f>'Raw Data'!$BS287</f>
        <v>58.637999999999998</v>
      </c>
      <c r="I35">
        <f>'Raw Data'!$BY287</f>
        <v>58.323</v>
      </c>
    </row>
    <row r="37" spans="3:9" x14ac:dyDescent="0.2">
      <c r="C37" s="35" t="s">
        <v>221</v>
      </c>
      <c r="D37" s="36"/>
      <c r="E37" s="36"/>
      <c r="F37" s="36"/>
      <c r="G37" s="36"/>
      <c r="H37" s="36"/>
      <c r="I37" s="36"/>
    </row>
    <row r="38" spans="3:9" x14ac:dyDescent="0.2">
      <c r="D38" s="27" t="s">
        <v>214</v>
      </c>
      <c r="E38" s="27"/>
      <c r="F38" s="27"/>
      <c r="G38" s="27" t="s">
        <v>215</v>
      </c>
      <c r="H38" s="27"/>
      <c r="I38" s="27"/>
    </row>
    <row r="39" spans="3:9" x14ac:dyDescent="0.2">
      <c r="C39">
        <v>3</v>
      </c>
      <c r="D39">
        <f>'Raw Data'!$K119</f>
        <v>47.158000000000001</v>
      </c>
      <c r="E39">
        <f>'Raw Data'!$Q119</f>
        <v>48.326999999999998</v>
      </c>
      <c r="F39">
        <f>'Raw Data'!$W119</f>
        <v>47.731000000000002</v>
      </c>
      <c r="G39">
        <f>'Raw Data'!$K297</f>
        <v>41.774999999999999</v>
      </c>
      <c r="H39">
        <f>'Raw Data'!$Q297</f>
        <v>41.603999999999999</v>
      </c>
      <c r="I39">
        <f>'Raw Data'!$W297</f>
        <v>40.619</v>
      </c>
    </row>
    <row r="40" spans="3:9" x14ac:dyDescent="0.2">
      <c r="C40">
        <v>30</v>
      </c>
      <c r="D40">
        <f>'Raw Data'!$AC119</f>
        <v>60.347999999999999</v>
      </c>
      <c r="E40">
        <f>'Raw Data'!$AI119</f>
        <v>63.404000000000003</v>
      </c>
      <c r="F40">
        <f>'Raw Data'!$AO119</f>
        <v>61.481999999999999</v>
      </c>
      <c r="G40">
        <f>'Raw Data'!$AC297</f>
        <v>60.098999999999997</v>
      </c>
      <c r="H40">
        <f>'Raw Data'!$AI297</f>
        <v>59.319000000000003</v>
      </c>
      <c r="I40">
        <f>'Raw Data'!$AO297</f>
        <v>58.253</v>
      </c>
    </row>
    <row r="41" spans="3:9" x14ac:dyDescent="0.2">
      <c r="C41">
        <v>300</v>
      </c>
      <c r="D41">
        <f>'Raw Data'!$AU119</f>
        <v>67.171999999999997</v>
      </c>
      <c r="E41">
        <f>'Raw Data'!$BA119</f>
        <v>68.391999999999996</v>
      </c>
      <c r="F41">
        <f>'Raw Data'!$BG119</f>
        <v>66.968000000000004</v>
      </c>
      <c r="G41">
        <f>'Raw Data'!$AU297</f>
        <v>61.225999999999999</v>
      </c>
      <c r="H41">
        <f>'Raw Data'!$BA297</f>
        <v>62.622999999999998</v>
      </c>
      <c r="I41">
        <f>'Raw Data'!$BG297</f>
        <v>64.524000000000001</v>
      </c>
    </row>
    <row r="42" spans="3:9" x14ac:dyDescent="0.2">
      <c r="C42">
        <v>3000</v>
      </c>
      <c r="D42">
        <f>'Raw Data'!$BM119</f>
        <v>68.433000000000007</v>
      </c>
      <c r="E42">
        <f>'Raw Data'!$BS119</f>
        <v>67.522999999999996</v>
      </c>
      <c r="F42">
        <f>'Raw Data'!$BY119</f>
        <v>65.576999999999998</v>
      </c>
      <c r="G42">
        <f>'Raw Data'!$BM297</f>
        <v>67.299000000000007</v>
      </c>
      <c r="H42">
        <f>'Raw Data'!$BS297</f>
        <v>65.873999999999995</v>
      </c>
      <c r="I42">
        <f>'Raw Data'!$BY297</f>
        <v>67.700999999999993</v>
      </c>
    </row>
    <row r="44" spans="3:9" x14ac:dyDescent="0.2">
      <c r="C44" s="35" t="s">
        <v>222</v>
      </c>
      <c r="D44" s="36"/>
      <c r="E44" s="36"/>
      <c r="F44" s="36"/>
      <c r="G44" s="36"/>
      <c r="H44" s="36"/>
      <c r="I44" s="36"/>
    </row>
    <row r="45" spans="3:9" x14ac:dyDescent="0.2">
      <c r="D45" s="27" t="s">
        <v>214</v>
      </c>
      <c r="E45" s="27"/>
      <c r="F45" s="27"/>
      <c r="G45" s="27" t="s">
        <v>215</v>
      </c>
      <c r="H45" s="27"/>
      <c r="I45" s="27"/>
    </row>
    <row r="46" spans="3:9" x14ac:dyDescent="0.2">
      <c r="C46">
        <v>3</v>
      </c>
      <c r="D46">
        <f>'Raw Data'!$K167</f>
        <v>48.993000000000002</v>
      </c>
      <c r="E46">
        <f>'Raw Data'!$Q167</f>
        <v>47.7</v>
      </c>
      <c r="F46">
        <f>'Raw Data'!$W167</f>
        <v>49.685000000000002</v>
      </c>
      <c r="G46">
        <f>'Raw Data'!$K345</f>
        <v>34.497</v>
      </c>
      <c r="H46">
        <f>'Raw Data'!$Q345</f>
        <v>34.156999999999996</v>
      </c>
      <c r="I46">
        <f>'Raw Data'!$W345</f>
        <v>36.130000000000003</v>
      </c>
    </row>
    <row r="47" spans="3:9" x14ac:dyDescent="0.2">
      <c r="C47">
        <v>30</v>
      </c>
      <c r="D47">
        <f>'Raw Data'!$AC167</f>
        <v>74.144000000000005</v>
      </c>
      <c r="E47">
        <f>'Raw Data'!$AI167</f>
        <v>73.399000000000001</v>
      </c>
      <c r="F47">
        <f>'Raw Data'!$AO167</f>
        <v>72.320999999999998</v>
      </c>
      <c r="G47">
        <f>'Raw Data'!$AC345</f>
        <v>67.989000000000004</v>
      </c>
      <c r="H47">
        <f>'Raw Data'!$AI345</f>
        <v>63.305999999999997</v>
      </c>
      <c r="I47">
        <f>'Raw Data'!$AO345</f>
        <v>66.363</v>
      </c>
    </row>
    <row r="48" spans="3:9" x14ac:dyDescent="0.2">
      <c r="C48">
        <v>300</v>
      </c>
      <c r="D48">
        <f>'Raw Data'!$AU167</f>
        <v>77.126999999999995</v>
      </c>
      <c r="E48">
        <f>'Raw Data'!$BA167</f>
        <v>77.403999999999996</v>
      </c>
      <c r="F48">
        <f>'Raw Data'!$BG167</f>
        <v>78.789000000000001</v>
      </c>
      <c r="G48">
        <f>'Raw Data'!$AU345</f>
        <v>76.775999999999996</v>
      </c>
      <c r="H48">
        <f>'Raw Data'!$BA345</f>
        <v>77.853999999999999</v>
      </c>
      <c r="I48">
        <f>'Raw Data'!$BG345</f>
        <v>77.941000000000003</v>
      </c>
    </row>
    <row r="49" spans="3:9" x14ac:dyDescent="0.2">
      <c r="C49">
        <v>3000</v>
      </c>
      <c r="D49">
        <f>'Raw Data'!$BM167</f>
        <v>79.132000000000005</v>
      </c>
      <c r="E49">
        <f>'Raw Data'!$BS167</f>
        <v>78.421999999999997</v>
      </c>
      <c r="F49">
        <f>'Raw Data'!$BY167</f>
        <v>79.893000000000001</v>
      </c>
      <c r="G49">
        <f>'Raw Data'!$BM345</f>
        <v>80.138000000000005</v>
      </c>
      <c r="H49">
        <f>'Raw Data'!$BS345</f>
        <v>78.38</v>
      </c>
      <c r="I49">
        <f>'Raw Data'!$BY345</f>
        <v>79.284999999999997</v>
      </c>
    </row>
    <row r="51" spans="3:9" x14ac:dyDescent="0.2">
      <c r="C51" s="34" t="s">
        <v>223</v>
      </c>
      <c r="D51" s="28"/>
      <c r="E51" s="28"/>
      <c r="F51" s="28"/>
      <c r="G51" s="28"/>
      <c r="H51" s="28"/>
      <c r="I51" s="28"/>
    </row>
    <row r="52" spans="3:9" x14ac:dyDescent="0.2">
      <c r="D52" s="27" t="s">
        <v>214</v>
      </c>
      <c r="E52" s="27"/>
      <c r="F52" s="27"/>
      <c r="G52" s="27" t="s">
        <v>215</v>
      </c>
      <c r="H52" s="27"/>
      <c r="I52" s="27"/>
    </row>
    <row r="53" spans="3:9" x14ac:dyDescent="0.2">
      <c r="C53">
        <v>3</v>
      </c>
      <c r="D53">
        <f>'Raw Data'!$K170</f>
        <v>20.509</v>
      </c>
      <c r="E53">
        <f>'Raw Data'!$Q170</f>
        <v>19.934999999999999</v>
      </c>
      <c r="F53">
        <f>'Raw Data'!$W170</f>
        <v>20.341999999999999</v>
      </c>
      <c r="G53">
        <f>'Raw Data'!$K348</f>
        <v>14.03</v>
      </c>
      <c r="H53">
        <f>'Raw Data'!$Q348</f>
        <v>14.423999999999999</v>
      </c>
      <c r="I53">
        <f>'Raw Data'!$W348</f>
        <v>15.051</v>
      </c>
    </row>
    <row r="54" spans="3:9" x14ac:dyDescent="0.2">
      <c r="C54">
        <v>30</v>
      </c>
      <c r="D54">
        <f>'Raw Data'!$AC170</f>
        <v>22.5</v>
      </c>
      <c r="E54">
        <f>'Raw Data'!$AI170</f>
        <v>22.757000000000001</v>
      </c>
      <c r="F54">
        <f>'Raw Data'!$AO170</f>
        <v>24.027999999999999</v>
      </c>
      <c r="G54">
        <f>'Raw Data'!$AC348</f>
        <v>22.956</v>
      </c>
      <c r="H54">
        <f>'Raw Data'!$AI348</f>
        <v>20.952000000000002</v>
      </c>
      <c r="I54">
        <f>'Raw Data'!$AO348</f>
        <v>21.181999999999999</v>
      </c>
    </row>
    <row r="55" spans="3:9" x14ac:dyDescent="0.2">
      <c r="C55">
        <v>300</v>
      </c>
      <c r="D55">
        <f>'Raw Data'!$AU170</f>
        <v>31.370999999999999</v>
      </c>
      <c r="E55">
        <f>'Raw Data'!$BA170</f>
        <v>31.568999999999999</v>
      </c>
      <c r="F55">
        <f>'Raw Data'!$BG170</f>
        <v>30.978000000000002</v>
      </c>
      <c r="G55">
        <f>'Raw Data'!$AU348</f>
        <v>30.710999999999999</v>
      </c>
      <c r="H55">
        <f>'Raw Data'!$BA348</f>
        <v>31.375</v>
      </c>
      <c r="I55">
        <f>'Raw Data'!$BG348</f>
        <v>30.841000000000001</v>
      </c>
    </row>
    <row r="56" spans="3:9" x14ac:dyDescent="0.2">
      <c r="C56">
        <v>3000</v>
      </c>
      <c r="D56">
        <f>'Raw Data'!$BM170</f>
        <v>34.374000000000002</v>
      </c>
      <c r="E56">
        <f>'Raw Data'!$BS170</f>
        <v>34.695</v>
      </c>
      <c r="F56">
        <f>'Raw Data'!$BY170</f>
        <v>34.816000000000003</v>
      </c>
      <c r="G56">
        <f>'Raw Data'!$BM348</f>
        <v>34.223999999999997</v>
      </c>
      <c r="H56">
        <f>'Raw Data'!$BS348</f>
        <v>34.923999999999999</v>
      </c>
      <c r="I56">
        <f>'Raw Data'!$BY348</f>
        <v>35.07</v>
      </c>
    </row>
    <row r="58" spans="3:9" x14ac:dyDescent="0.2">
      <c r="C58" s="35" t="s">
        <v>224</v>
      </c>
      <c r="D58" s="36"/>
      <c r="E58" s="36"/>
      <c r="F58" s="36"/>
      <c r="G58" s="36"/>
      <c r="H58" s="36"/>
      <c r="I58" s="36"/>
    </row>
    <row r="59" spans="3:9" x14ac:dyDescent="0.2">
      <c r="D59" s="27" t="s">
        <v>214</v>
      </c>
      <c r="E59" s="27"/>
      <c r="F59" s="27"/>
      <c r="G59" s="27" t="s">
        <v>215</v>
      </c>
      <c r="H59" s="27"/>
      <c r="I59" s="27"/>
    </row>
    <row r="60" spans="3:9" x14ac:dyDescent="0.2">
      <c r="C60">
        <v>3</v>
      </c>
      <c r="D60">
        <f>'Raw Data'!$K174</f>
        <v>31.053999999999998</v>
      </c>
      <c r="E60">
        <f>'Raw Data'!$Q174</f>
        <v>31.018000000000001</v>
      </c>
      <c r="F60">
        <f>'Raw Data'!$W174</f>
        <v>31.378</v>
      </c>
      <c r="G60">
        <f>'Raw Data'!$K352</f>
        <v>18.606000000000002</v>
      </c>
      <c r="H60">
        <f>'Raw Data'!$Q352</f>
        <v>18.651</v>
      </c>
      <c r="I60">
        <f>'Raw Data'!$W352</f>
        <v>20.637</v>
      </c>
    </row>
    <row r="61" spans="3:9" x14ac:dyDescent="0.2">
      <c r="C61">
        <v>30</v>
      </c>
      <c r="D61">
        <f>'Raw Data'!$AC174</f>
        <v>31.401</v>
      </c>
      <c r="E61">
        <f>'Raw Data'!$AI174</f>
        <v>30.588000000000001</v>
      </c>
      <c r="F61">
        <f>'Raw Data'!$AO174</f>
        <v>31.783999999999999</v>
      </c>
      <c r="G61">
        <f>'Raw Data'!$AC352</f>
        <v>30.146999999999998</v>
      </c>
      <c r="H61">
        <f>'Raw Data'!$AI352</f>
        <v>26.798999999999999</v>
      </c>
      <c r="I61">
        <f>'Raw Data'!$AO352</f>
        <v>27.582999999999998</v>
      </c>
    </row>
    <row r="62" spans="3:9" x14ac:dyDescent="0.2">
      <c r="C62">
        <v>300</v>
      </c>
      <c r="D62">
        <f>'Raw Data'!$AU174</f>
        <v>31.039000000000001</v>
      </c>
      <c r="E62">
        <f>'Raw Data'!$BA174</f>
        <v>31.949000000000002</v>
      </c>
      <c r="F62">
        <f>'Raw Data'!$BG174</f>
        <v>31.922999999999998</v>
      </c>
      <c r="G62">
        <f>'Raw Data'!$AU352</f>
        <v>30.074999999999999</v>
      </c>
      <c r="H62">
        <f>'Raw Data'!$BA352</f>
        <v>31.004999999999999</v>
      </c>
      <c r="I62">
        <f>'Raw Data'!$BG352</f>
        <v>31.274000000000001</v>
      </c>
    </row>
    <row r="63" spans="3:9" x14ac:dyDescent="0.2">
      <c r="C63">
        <v>3000</v>
      </c>
      <c r="D63">
        <f>'Raw Data'!$BM174</f>
        <v>30.542999999999999</v>
      </c>
      <c r="E63">
        <f>'Raw Data'!$BS174</f>
        <v>32.003999999999998</v>
      </c>
      <c r="F63">
        <f>'Raw Data'!$BY174</f>
        <v>31.971</v>
      </c>
      <c r="G63">
        <f>'Raw Data'!$BM352</f>
        <v>30.792000000000002</v>
      </c>
      <c r="H63">
        <f>'Raw Data'!$BS352</f>
        <v>30.748999999999999</v>
      </c>
      <c r="I63">
        <f>'Raw Data'!$BY352</f>
        <v>30.364000000000001</v>
      </c>
    </row>
  </sheetData>
  <mergeCells count="27">
    <mergeCell ref="C51:I51"/>
    <mergeCell ref="D52:F52"/>
    <mergeCell ref="G52:I52"/>
    <mergeCell ref="C58:I58"/>
    <mergeCell ref="D59:F59"/>
    <mergeCell ref="G59:I59"/>
    <mergeCell ref="C37:I37"/>
    <mergeCell ref="D38:F38"/>
    <mergeCell ref="G38:I38"/>
    <mergeCell ref="C44:I44"/>
    <mergeCell ref="D45:F45"/>
    <mergeCell ref="G45:I45"/>
    <mergeCell ref="D24:F24"/>
    <mergeCell ref="G24:I24"/>
    <mergeCell ref="C30:I30"/>
    <mergeCell ref="D31:F31"/>
    <mergeCell ref="G31:I31"/>
    <mergeCell ref="C2:I2"/>
    <mergeCell ref="C9:I9"/>
    <mergeCell ref="D10:F10"/>
    <mergeCell ref="G10:I10"/>
    <mergeCell ref="C23:I23"/>
    <mergeCell ref="C16:I16"/>
    <mergeCell ref="D17:F17"/>
    <mergeCell ref="G17:I17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Raw data -1</vt:lpstr>
      <vt:lpstr>T-TEST</vt:lpstr>
      <vt:lpstr># D</vt:lpstr>
      <vt:lpstr>% D</vt:lpstr>
      <vt:lpstr># D vs % D</vt:lpstr>
      <vt:lpstr>#D graphs</vt:lpstr>
      <vt:lpstr>%D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Microsoft Office User</cp:lastModifiedBy>
  <dcterms:created xsi:type="dcterms:W3CDTF">2019-05-09T16:27:40Z</dcterms:created>
  <dcterms:modified xsi:type="dcterms:W3CDTF">2020-09-01T15:33:51Z</dcterms:modified>
</cp:coreProperties>
</file>