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Fall_2019/ECE_411/411_BOM/"/>
    </mc:Choice>
  </mc:AlternateContent>
  <xr:revisionPtr revIDLastSave="0" documentId="13_ncr:1_{919F1411-54BD-7F49-9DC8-46EB37CF53D9}" xr6:coauthVersionLast="45" xr6:coauthVersionMax="45" xr10:uidLastSave="{00000000-0000-0000-0000-000000000000}"/>
  <bookViews>
    <workbookView xWindow="880" yWindow="460" windowWidth="27720" windowHeight="17040" xr2:uid="{C12E2F6B-3BB4-124F-B4AF-28F5F364B674}"/>
  </bookViews>
  <sheets>
    <sheet name="Sheet1" sheetId="1" r:id="rId1"/>
  </sheets>
  <definedNames>
    <definedName name="Sch1r2_1" localSheetId="0">Sheet1!$A$1:$H$11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DE474D-0FBA-7841-93C9-192296BFD643}" name="Sch1r2_1" type="6" refreshedVersion="6" background="1" saveData="1">
    <textPr fileType="mac" sourceFile="/Users/Thomas/Documents/eagle/Sch1r2_1.csv" tab="0" semicolon="1">
      <textFields count="14"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<sst xmlns="http://schemas.openxmlformats.org/spreadsheetml/2006/main" count="85" uniqueCount="72">
  <si>
    <t>Qty</t>
  </si>
  <si>
    <t>Value</t>
  </si>
  <si>
    <t>Description</t>
  </si>
  <si>
    <t>1</t>
  </si>
  <si>
    <t>CONN_02PTH3</t>
  </si>
  <si>
    <t>LIPO_IN</t>
  </si>
  <si>
    <t>CONN_03LOCK_LONGPADS</t>
  </si>
  <si>
    <t>LED_OUT</t>
  </si>
  <si>
    <t>CRYSTALPTH-HC49UV</t>
  </si>
  <si>
    <t>Y2</t>
  </si>
  <si>
    <t>2</t>
  </si>
  <si>
    <t>0.1uF</t>
  </si>
  <si>
    <t>0.1UF-0402-16V-10%</t>
  </si>
  <si>
    <t>C3, C4</t>
  </si>
  <si>
    <t>0.1¬µF ceramic capacitors</t>
  </si>
  <si>
    <t>8</t>
  </si>
  <si>
    <t>10k</t>
  </si>
  <si>
    <t>10KOHM-0402-1/16W-1%</t>
  </si>
  <si>
    <t>R1, R2, R3, R4, R5, R6, R7, R8</t>
  </si>
  <si>
    <t>10kŒ© resistor</t>
  </si>
  <si>
    <t>10uF</t>
  </si>
  <si>
    <t>10UF-POLAR-0603-6.3V-20%(TANT)</t>
  </si>
  <si>
    <t>C5</t>
  </si>
  <si>
    <t>10.0¬µF polarized capacitors</t>
  </si>
  <si>
    <t>22pF</t>
  </si>
  <si>
    <t>22PF-0603-50V-5%</t>
  </si>
  <si>
    <t>C1, C2</t>
  </si>
  <si>
    <t>22pF ceramic capacitors</t>
  </si>
  <si>
    <t>3.3V/150mA</t>
  </si>
  <si>
    <t>V_REG_MIC52053.3V</t>
  </si>
  <si>
    <t>U4</t>
  </si>
  <si>
    <t>ADXL345</t>
  </si>
  <si>
    <t>U3</t>
  </si>
  <si>
    <t>Analog Devices ADXL345 3-Axis SPI/I2C 2/4/8/16g Accelerometer</t>
  </si>
  <si>
    <t>ATMEGA328P_TQFP</t>
  </si>
  <si>
    <t>U1</t>
  </si>
  <si>
    <t>ADXL345BCCZ</t>
  </si>
  <si>
    <t>Analog Devices Inc.</t>
  </si>
  <si>
    <t>ATMEGA328PB-AUR</t>
  </si>
  <si>
    <t>Microchip Technology</t>
  </si>
  <si>
    <t>MIC5205-3.3YM5-TR</t>
  </si>
  <si>
    <t>Murata Electronics</t>
  </si>
  <si>
    <t>GRM0335C1H220JA01D</t>
  </si>
  <si>
    <t>GRM155C80J106ME11D</t>
  </si>
  <si>
    <t>RC0402FR-0710KL</t>
  </si>
  <si>
    <t>Yageo</t>
  </si>
  <si>
    <t>GCM155R71C104KA55J</t>
  </si>
  <si>
    <t>FA-238 20.0000MB-K0</t>
  </si>
  <si>
    <t>EPSON</t>
  </si>
  <si>
    <t>PRT-13813</t>
  </si>
  <si>
    <t>SparkFun Electronics</t>
  </si>
  <si>
    <t>20.00 MHZ 10.0PF</t>
  </si>
  <si>
    <t xml:space="preserve">	20MHz ±50ppm Crystal 10pF 60 Ohms 4-SMD, No Lead</t>
  </si>
  <si>
    <t>ADDRESS LED RING SERIAL RGB</t>
  </si>
  <si>
    <t>adafruit</t>
  </si>
  <si>
    <t>3.7 V / 1 Ah</t>
  </si>
  <si>
    <t>3.5 V / 60 mA</t>
  </si>
  <si>
    <t>AVR AVR® ATmega Microcontroller IC 8-Bit 20MHz 32KB (16K x 16) FLASH 32-TQFP (7x7)</t>
  </si>
  <si>
    <t>PRT-15217</t>
  </si>
  <si>
    <t xml:space="preserve">LIPO CHARGER PLUS, USB - C Lithium Ion Charger </t>
  </si>
  <si>
    <t>LIPO_CHARGE</t>
  </si>
  <si>
    <t>Sparkfun Lipo Charger Plus</t>
  </si>
  <si>
    <t>3.75V-6V / 1000 mAh</t>
  </si>
  <si>
    <t>Reference Designator</t>
  </si>
  <si>
    <t>Manufacturer</t>
  </si>
  <si>
    <t>Manufacturer Part Number</t>
  </si>
  <si>
    <t>Device Name</t>
  </si>
  <si>
    <t>3.7 V @ 1 Ah Lithium Ion Battery</t>
  </si>
  <si>
    <t>Unit Price</t>
  </si>
  <si>
    <t>Total Price</t>
  </si>
  <si>
    <t>Project Total Price</t>
  </si>
  <si>
    <t xml:space="preserve">V_REG MIC5205 Standard 3.3V, 5V, and Adjustable 150mA LDO voltage regulator in SOT-23 layout.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</si>
</sst>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49" fontId="4" fillId="0" borderId="0" xfId="0" applyNumberFormat="1" applyFont="1" applyAlignment="1">
      <alignment vertical="center" wrapText="1" shrinkToFi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 shrinkToFit="1"/>
    </xf>
    <xf numFmtId="49" fontId="2" fillId="0" borderId="0" xfId="0" applyNumberFormat="1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49" fontId="2" fillId="0" borderId="0" xfId="0" applyNumberFormat="1" applyFont="1" applyAlignment="1">
      <alignment vertical="center" wrapText="1"/>
    </xf>
    <xf numFmtId="0" fontId="3" fillId="0" borderId="0" xfId="1" applyFont="1" applyAlignment="1">
      <alignment vertical="center" wrapText="1" shrinkToFit="1"/>
    </xf>
    <xf numFmtId="49" fontId="2" fillId="2" borderId="0" xfId="0" applyNumberFormat="1" applyFont="1" applyFill="1" applyAlignment="1">
      <alignment vertical="center" wrapText="1" shrinkToFit="1"/>
    </xf>
    <xf numFmtId="0" fontId="2" fillId="2" borderId="0" xfId="0" applyFont="1" applyFill="1" applyAlignment="1">
      <alignment vertical="center" wrapText="1" shrinkToFit="1"/>
    </xf>
    <xf numFmtId="49" fontId="2" fillId="2" borderId="0" xfId="0" applyNumberFormat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 shrinkToFit="1"/>
    </xf>
    <xf numFmtId="0" fontId="3" fillId="2" borderId="0" xfId="1" applyFont="1" applyFill="1" applyAlignment="1">
      <alignment vertical="center" wrapText="1" shrinkToFi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 shrinkToFit="1"/>
    </xf>
    <xf numFmtId="0" fontId="2" fillId="0" borderId="0" xfId="0" applyFont="1" applyFill="1" applyAlignment="1">
      <alignment vertical="center" wrapText="1" shrinkToFit="1"/>
    </xf>
    <xf numFmtId="49" fontId="2" fillId="0" borderId="0" xfId="0" applyNumberFormat="1" applyFont="1" applyFill="1" applyAlignment="1">
      <alignment vertical="center" wrapText="1" shrinkToFit="1"/>
    </xf>
    <xf numFmtId="0" fontId="2" fillId="0" borderId="0" xfId="0" applyFont="1" applyFill="1" applyAlignment="1">
      <alignment vertical="center" wrapText="1"/>
    </xf>
    <xf numFmtId="0" fontId="3" fillId="0" borderId="0" xfId="1" applyFont="1" applyFill="1" applyAlignment="1">
      <alignment vertical="center" wrapText="1" shrinkToFi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6" fillId="0" borderId="0" xfId="0" applyFont="1"/>
    <xf numFmtId="44" fontId="0" fillId="0" borderId="0" xfId="2" applyFont="1"/>
    <xf numFmtId="44" fontId="0" fillId="2" borderId="0" xfId="2" applyFont="1" applyFill="1" applyAlignment="1">
      <alignment vertical="center"/>
    </xf>
    <xf numFmtId="0" fontId="0" fillId="2" borderId="0" xfId="0" applyFill="1"/>
    <xf numFmtId="44" fontId="0" fillId="0" borderId="0" xfId="0" applyNumberForma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1r2_1" connectionId="1" xr16:uid="{48FF965F-F218-BF49-8737-2D2EAB63F55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supplier-centers/y/yageo" TargetMode="External"/><Relationship Id="rId13" Type="http://schemas.openxmlformats.org/officeDocument/2006/relationships/hyperlink" Target="https://www.digikey.com/en/supplier-centers/s/sparkfun" TargetMode="External"/><Relationship Id="rId18" Type="http://schemas.openxmlformats.org/officeDocument/2006/relationships/queryTable" Target="../queryTables/queryTable1.xml"/><Relationship Id="rId3" Type="http://schemas.openxmlformats.org/officeDocument/2006/relationships/hyperlink" Target="https://www.digikey.com/product-detail/en/microchip-technology/MIC5205-3.3YM5-TR/576-1259-2-ND/771728" TargetMode="External"/><Relationship Id="rId7" Type="http://schemas.openxmlformats.org/officeDocument/2006/relationships/hyperlink" Target="https://www.digikey.com/product-detail/en/yageo/RC0402FR-0710KL/311-10.0KLRCT-ND/729470" TargetMode="External"/><Relationship Id="rId12" Type="http://schemas.openxmlformats.org/officeDocument/2006/relationships/hyperlink" Target="https://www.digikey.com/product-detail/en/sparkfun-electronics/PRT-13813/1568-1492-ND/6605198" TargetMode="External"/><Relationship Id="rId17" Type="http://schemas.openxmlformats.org/officeDocument/2006/relationships/hyperlink" Target="https://www.digikey.com/product-detail/en/murata-electronics/GRM155C80J106ME11D/490-13233-2-ND/5877396" TargetMode="External"/><Relationship Id="rId2" Type="http://schemas.openxmlformats.org/officeDocument/2006/relationships/hyperlink" Target="https://www.digikey.com/product-detail/en/microchip-technology/ATMEGA328PB-AUR/ATMEGA328PB-AURTR-ND/5638753" TargetMode="External"/><Relationship Id="rId16" Type="http://schemas.openxmlformats.org/officeDocument/2006/relationships/hyperlink" Target="https://www.digikey.com/en/supplier-centers/s/sparkfun" TargetMode="External"/><Relationship Id="rId1" Type="http://schemas.openxmlformats.org/officeDocument/2006/relationships/hyperlink" Target="https://www.digikey.com/product-detail/en/analog-devices-inc/ADXL345BCCZ/ADXL345BCCZ-ND/2034829" TargetMode="External"/><Relationship Id="rId6" Type="http://schemas.openxmlformats.org/officeDocument/2006/relationships/hyperlink" Target="https://www.digikey.com/product-detail/en/murata-electronics/GRM0335C1H220JA01D/490-6123-2-ND/2542169" TargetMode="External"/><Relationship Id="rId11" Type="http://schemas.openxmlformats.org/officeDocument/2006/relationships/hyperlink" Target="https://www.digikey.com/en/supplier-centers/e/epson" TargetMode="External"/><Relationship Id="rId5" Type="http://schemas.openxmlformats.org/officeDocument/2006/relationships/hyperlink" Target="https://www.digikey.com/en/supplier-centers/m/murata-electronics" TargetMode="External"/><Relationship Id="rId15" Type="http://schemas.openxmlformats.org/officeDocument/2006/relationships/hyperlink" Target="https://www.digikey.com/products/en?mpart=PRT-15217&amp;v=1568" TargetMode="External"/><Relationship Id="rId10" Type="http://schemas.openxmlformats.org/officeDocument/2006/relationships/hyperlink" Target="https://www.digikey.com/en/supplier-centers/m/murata-electronics" TargetMode="External"/><Relationship Id="rId4" Type="http://schemas.openxmlformats.org/officeDocument/2006/relationships/hyperlink" Target="https://www.digikey.com/en/supplier-centers/m/murata-electronics" TargetMode="External"/><Relationship Id="rId9" Type="http://schemas.openxmlformats.org/officeDocument/2006/relationships/hyperlink" Target="https://www.digikey.com/product-detail/en/murata-electronics/GCM155R71C104KA55J/490-7998-1-ND/4380283" TargetMode="External"/><Relationship Id="rId14" Type="http://schemas.openxmlformats.org/officeDocument/2006/relationships/hyperlink" Target="https://www.digikey.com/products/en?mpart=1643&amp;v=1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C038-34F8-5D40-A0D7-9BAE82C9308A}">
  <sheetPr>
    <pageSetUpPr fitToPage="1"/>
  </sheetPr>
  <dimension ref="A1:J21"/>
  <sheetViews>
    <sheetView tabSelected="1" topLeftCell="C1" zoomScale="83" workbookViewId="0">
      <selection activeCell="I1" sqref="I1:J1"/>
    </sheetView>
  </sheetViews>
  <sheetFormatPr baseColWidth="10" defaultRowHeight="16" x14ac:dyDescent="0.2"/>
  <cols>
    <col min="1" max="1" width="5.6640625" customWidth="1"/>
    <col min="2" max="2" width="27.6640625" customWidth="1"/>
    <col min="3" max="3" width="36.1640625" customWidth="1"/>
    <col min="4" max="4" width="30.33203125" customWidth="1"/>
    <col min="5" max="5" width="78" style="1" customWidth="1"/>
    <col min="6" max="6" width="21.6640625" customWidth="1"/>
    <col min="7" max="7" width="27.6640625" customWidth="1"/>
    <col min="8" max="8" width="21.6640625" customWidth="1"/>
    <col min="10" max="10" width="21.6640625" customWidth="1"/>
  </cols>
  <sheetData>
    <row r="1" spans="1:10" ht="17" customHeight="1" x14ac:dyDescent="0.2">
      <c r="A1" s="2" t="s">
        <v>0</v>
      </c>
      <c r="B1" s="2" t="s">
        <v>1</v>
      </c>
      <c r="C1" s="2" t="s">
        <v>66</v>
      </c>
      <c r="D1" s="2" t="s">
        <v>63</v>
      </c>
      <c r="E1" s="3" t="s">
        <v>2</v>
      </c>
      <c r="F1" s="4" t="s">
        <v>64</v>
      </c>
      <c r="G1" s="4" t="s">
        <v>65</v>
      </c>
      <c r="H1" s="22" t="s">
        <v>68</v>
      </c>
      <c r="I1" s="22" t="s">
        <v>69</v>
      </c>
      <c r="J1" s="22" t="s">
        <v>70</v>
      </c>
    </row>
    <row r="2" spans="1:10" ht="17" x14ac:dyDescent="0.2">
      <c r="A2" s="5" t="s">
        <v>3</v>
      </c>
      <c r="B2" s="6" t="s">
        <v>55</v>
      </c>
      <c r="C2" s="5" t="s">
        <v>4</v>
      </c>
      <c r="D2" s="5" t="s">
        <v>5</v>
      </c>
      <c r="E2" s="7" t="s">
        <v>67</v>
      </c>
      <c r="F2" s="8" t="s">
        <v>50</v>
      </c>
      <c r="G2" s="8" t="s">
        <v>49</v>
      </c>
      <c r="H2" s="23">
        <v>9.9499999999999993</v>
      </c>
      <c r="I2" s="23">
        <f>H2*A2</f>
        <v>9.9499999999999993</v>
      </c>
      <c r="J2" s="26">
        <f>I2+I12+I11+I10+I9+I8+I7+I6+I5+I4+I3</f>
        <v>38.519999999999996</v>
      </c>
    </row>
    <row r="3" spans="1:10" ht="17" x14ac:dyDescent="0.2">
      <c r="A3" s="9" t="s">
        <v>3</v>
      </c>
      <c r="B3" s="10" t="s">
        <v>56</v>
      </c>
      <c r="C3" s="9" t="s">
        <v>6</v>
      </c>
      <c r="D3" s="9" t="s">
        <v>7</v>
      </c>
      <c r="E3" s="11" t="s">
        <v>53</v>
      </c>
      <c r="F3" s="9" t="s">
        <v>54</v>
      </c>
      <c r="G3" s="12">
        <v>1643</v>
      </c>
      <c r="H3" s="24">
        <v>7.7</v>
      </c>
      <c r="I3" s="24">
        <f t="shared" ref="I3:I12" si="0">H3*A3</f>
        <v>7.7</v>
      </c>
      <c r="J3" s="25"/>
    </row>
    <row r="4" spans="1:10" ht="17" x14ac:dyDescent="0.2">
      <c r="A4" s="5" t="s">
        <v>3</v>
      </c>
      <c r="B4" s="6" t="s">
        <v>51</v>
      </c>
      <c r="C4" s="5" t="s">
        <v>8</v>
      </c>
      <c r="D4" s="5" t="s">
        <v>9</v>
      </c>
      <c r="E4" s="7" t="s">
        <v>52</v>
      </c>
      <c r="F4" s="8" t="s">
        <v>48</v>
      </c>
      <c r="G4" s="6" t="s">
        <v>47</v>
      </c>
      <c r="H4" s="23">
        <v>0.36</v>
      </c>
      <c r="I4" s="23">
        <f t="shared" si="0"/>
        <v>0.36</v>
      </c>
      <c r="J4" s="25"/>
    </row>
    <row r="5" spans="1:10" ht="17" x14ac:dyDescent="0.2">
      <c r="A5" s="9" t="s">
        <v>10</v>
      </c>
      <c r="B5" s="9" t="s">
        <v>11</v>
      </c>
      <c r="C5" s="9" t="s">
        <v>12</v>
      </c>
      <c r="D5" s="9" t="s">
        <v>13</v>
      </c>
      <c r="E5" s="11" t="s">
        <v>14</v>
      </c>
      <c r="F5" s="13" t="s">
        <v>41</v>
      </c>
      <c r="G5" s="13" t="s">
        <v>46</v>
      </c>
      <c r="H5" s="24">
        <v>0.1</v>
      </c>
      <c r="I5" s="24">
        <f t="shared" si="0"/>
        <v>0.2</v>
      </c>
      <c r="J5" s="25"/>
    </row>
    <row r="6" spans="1:10" ht="17" x14ac:dyDescent="0.2">
      <c r="A6" s="5" t="s">
        <v>15</v>
      </c>
      <c r="B6" s="5" t="s">
        <v>16</v>
      </c>
      <c r="C6" s="5" t="s">
        <v>17</v>
      </c>
      <c r="D6" s="5" t="s">
        <v>18</v>
      </c>
      <c r="E6" s="7" t="s">
        <v>19</v>
      </c>
      <c r="F6" s="8" t="s">
        <v>45</v>
      </c>
      <c r="G6" s="8" t="s">
        <v>44</v>
      </c>
      <c r="H6" s="23">
        <v>0.1</v>
      </c>
      <c r="I6" s="23">
        <f t="shared" si="0"/>
        <v>0.8</v>
      </c>
      <c r="J6" s="25"/>
    </row>
    <row r="7" spans="1:10" ht="17" x14ac:dyDescent="0.2">
      <c r="A7" s="9" t="s">
        <v>3</v>
      </c>
      <c r="B7" s="9" t="s">
        <v>20</v>
      </c>
      <c r="C7" s="9" t="s">
        <v>21</v>
      </c>
      <c r="D7" s="9" t="s">
        <v>22</v>
      </c>
      <c r="E7" s="11" t="s">
        <v>23</v>
      </c>
      <c r="F7" s="13" t="s">
        <v>41</v>
      </c>
      <c r="G7" s="13" t="s">
        <v>43</v>
      </c>
      <c r="H7" s="24">
        <v>0.21</v>
      </c>
      <c r="I7" s="24">
        <f t="shared" si="0"/>
        <v>0.21</v>
      </c>
      <c r="J7" s="25"/>
    </row>
    <row r="8" spans="1:10" ht="28" customHeight="1" x14ac:dyDescent="0.2">
      <c r="A8" s="5" t="s">
        <v>10</v>
      </c>
      <c r="B8" s="5" t="s">
        <v>24</v>
      </c>
      <c r="C8" s="5" t="s">
        <v>25</v>
      </c>
      <c r="D8" s="5" t="s">
        <v>26</v>
      </c>
      <c r="E8" s="7" t="s">
        <v>27</v>
      </c>
      <c r="F8" s="8" t="s">
        <v>41</v>
      </c>
      <c r="G8" s="8" t="s">
        <v>42</v>
      </c>
      <c r="H8" s="23">
        <v>0.1</v>
      </c>
      <c r="I8" s="23">
        <f t="shared" si="0"/>
        <v>0.2</v>
      </c>
      <c r="J8" s="25"/>
    </row>
    <row r="9" spans="1:10" ht="37" customHeight="1" x14ac:dyDescent="0.2">
      <c r="A9" s="9" t="s">
        <v>3</v>
      </c>
      <c r="B9" s="9" t="s">
        <v>28</v>
      </c>
      <c r="C9" s="9" t="s">
        <v>29</v>
      </c>
      <c r="D9" s="9" t="s">
        <v>30</v>
      </c>
      <c r="E9" s="11" t="s">
        <v>71</v>
      </c>
      <c r="F9" s="9" t="s">
        <v>39</v>
      </c>
      <c r="G9" s="13" t="s">
        <v>40</v>
      </c>
      <c r="H9" s="24">
        <v>0.4</v>
      </c>
      <c r="I9" s="24">
        <f t="shared" si="0"/>
        <v>0.4</v>
      </c>
      <c r="J9" s="25"/>
    </row>
    <row r="10" spans="1:10" ht="21" customHeight="1" x14ac:dyDescent="0.2">
      <c r="A10" s="5" t="s">
        <v>3</v>
      </c>
      <c r="B10" s="5" t="s">
        <v>31</v>
      </c>
      <c r="C10" s="5" t="s">
        <v>31</v>
      </c>
      <c r="D10" s="5" t="s">
        <v>32</v>
      </c>
      <c r="E10" s="7" t="s">
        <v>33</v>
      </c>
      <c r="F10" s="6" t="s">
        <v>37</v>
      </c>
      <c r="G10" s="8" t="s">
        <v>36</v>
      </c>
      <c r="H10" s="23">
        <v>7.33</v>
      </c>
      <c r="I10" s="23">
        <f t="shared" si="0"/>
        <v>7.33</v>
      </c>
      <c r="J10" s="25"/>
    </row>
    <row r="11" spans="1:10" ht="40" customHeight="1" x14ac:dyDescent="0.2">
      <c r="A11" s="9" t="s">
        <v>3</v>
      </c>
      <c r="B11" s="9" t="s">
        <v>34</v>
      </c>
      <c r="C11" s="9" t="s">
        <v>34</v>
      </c>
      <c r="D11" s="9" t="s">
        <v>35</v>
      </c>
      <c r="E11" s="14" t="s">
        <v>57</v>
      </c>
      <c r="F11" s="9" t="s">
        <v>39</v>
      </c>
      <c r="G11" s="13" t="s">
        <v>38</v>
      </c>
      <c r="H11" s="24">
        <v>1.42</v>
      </c>
      <c r="I11" s="24">
        <f t="shared" si="0"/>
        <v>1.42</v>
      </c>
      <c r="J11" s="25"/>
    </row>
    <row r="12" spans="1:10" ht="17" x14ac:dyDescent="0.2">
      <c r="A12" s="15">
        <v>1</v>
      </c>
      <c r="B12" s="16" t="s">
        <v>62</v>
      </c>
      <c r="C12" s="17" t="s">
        <v>61</v>
      </c>
      <c r="D12" s="17" t="s">
        <v>60</v>
      </c>
      <c r="E12" s="18" t="s">
        <v>59</v>
      </c>
      <c r="F12" s="19" t="s">
        <v>50</v>
      </c>
      <c r="G12" s="19" t="s">
        <v>58</v>
      </c>
      <c r="H12" s="23">
        <v>9.9499999999999993</v>
      </c>
      <c r="I12" s="23">
        <f t="shared" si="0"/>
        <v>9.9499999999999993</v>
      </c>
      <c r="J12" s="25"/>
    </row>
    <row r="13" spans="1:10" x14ac:dyDescent="0.2">
      <c r="A13" s="20"/>
      <c r="B13" s="20"/>
      <c r="C13" s="20"/>
      <c r="D13" s="20"/>
      <c r="E13" s="21"/>
      <c r="F13" s="20"/>
      <c r="G13" s="20"/>
    </row>
    <row r="21" spans="2:2" x14ac:dyDescent="0.2">
      <c r="B21" s="1"/>
    </row>
  </sheetData>
  <hyperlinks>
    <hyperlink ref="G10" r:id="rId1" display="https://www.digikey.com/product-detail/en/analog-devices-inc/ADXL345BCCZ/ADXL345BCCZ-ND/2034829" xr:uid="{995DC984-B3B0-0D44-9259-DD659EAC3F35}"/>
    <hyperlink ref="G11" r:id="rId2" display="https://www.digikey.com/product-detail/en/microchip-technology/ATMEGA328PB-AUR/ATMEGA328PB-AURTR-ND/5638753" xr:uid="{66445A72-5B34-F842-B113-178D10292AB7}"/>
    <hyperlink ref="G9" r:id="rId3" display="https://www.digikey.com/product-detail/en/microchip-technology/MIC5205-3.3YM5-TR/576-1259-2-ND/771728" xr:uid="{0800AC23-A24F-0B46-806C-9470A4309A8B}"/>
    <hyperlink ref="F8" r:id="rId4" display="https://www.digikey.com/en/supplier-centers/m/murata-electronics" xr:uid="{CF83CD17-CFC6-F540-9B2D-9B8731B545FD}"/>
    <hyperlink ref="F7" r:id="rId5" display="https://www.digikey.com/en/supplier-centers/m/murata-electronics" xr:uid="{4CF1D72A-273F-AE47-B8DD-BE2426903C18}"/>
    <hyperlink ref="G8" r:id="rId6" display="https://www.digikey.com/product-detail/en/murata-electronics/GRM0335C1H220JA01D/490-6123-2-ND/2542169" xr:uid="{A95F4494-78C6-1343-9490-65C84D19A83A}"/>
    <hyperlink ref="G6" r:id="rId7" display="https://www.digikey.com/product-detail/en/yageo/RC0402FR-0710KL/311-10.0KLRCT-ND/729470" xr:uid="{EE67644F-7C5E-6748-A740-F77233893AF6}"/>
    <hyperlink ref="F6" r:id="rId8" display="https://www.digikey.com/en/supplier-centers/y/yageo" xr:uid="{284AF787-2558-3040-A7D8-40AA8447234F}"/>
    <hyperlink ref="G5" r:id="rId9" display="https://www.digikey.com/product-detail/en/murata-electronics/GCM155R71C104KA55J/490-7998-1-ND/4380283" xr:uid="{C533DA5C-410F-8E46-8AD1-2522B8B881EC}"/>
    <hyperlink ref="F5" r:id="rId10" display="https://www.digikey.com/en/supplier-centers/m/murata-electronics" xr:uid="{7EA0CA5E-E876-4048-A625-3DE7B262EEFE}"/>
    <hyperlink ref="F4" r:id="rId11" display="https://www.digikey.com/en/supplier-centers/e/epson" xr:uid="{F34D2FC8-7310-644F-98D7-0E71A75F8C16}"/>
    <hyperlink ref="G2" r:id="rId12" display="https://www.digikey.com/product-detail/en/sparkfun-electronics/PRT-13813/1568-1492-ND/6605198" xr:uid="{BB86322F-7B0D-CA4B-B0DD-3871F8FEA183}"/>
    <hyperlink ref="F2" r:id="rId13" display="https://www.digikey.com/en/supplier-centers/s/sparkfun" xr:uid="{CDE82DF7-D6F8-6646-9F4D-A3802633E3C6}"/>
    <hyperlink ref="G3" r:id="rId14" display="https://www.digikey.com/products/en?mpart=1643&amp;v=1528" xr:uid="{B9631978-DF89-5540-A09A-1B04A1D3041D}"/>
    <hyperlink ref="G12" r:id="rId15" display="https://www.digikey.com/products/en?mpart=PRT-15217&amp;v=1568" xr:uid="{59CB6C84-FDA2-214F-B453-13568F73A79E}"/>
    <hyperlink ref="F12" r:id="rId16" display="https://www.digikey.com/en/supplier-centers/s/sparkfun" xr:uid="{FA611F9C-ACC5-4241-B541-79BE4FA8D2D9}"/>
    <hyperlink ref="G7" r:id="rId17" display="https://www.digikey.com/product-detail/en/murata-electronics/GRM155C80J106ME11D/490-13233-2-ND/5877396" xr:uid="{A541F73C-9DB0-CF47-A1CF-0932FBA314FE}"/>
  </hyperlinks>
  <pageMargins left="0.7" right="0.7" top="0.75" bottom="0.75" header="0.3" footer="0.3"/>
  <pageSetup scale="4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Sheet1!Sch1r2_1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Harris</dc:creator>
  <cp:lastModifiedBy>Thomas Harris</cp:lastModifiedBy>
  <cp:lastPrinted>2019-11-14T03:04:38Z</cp:lastPrinted>
  <dcterms:created xsi:type="dcterms:W3CDTF">2019-11-14T00:27:40Z</dcterms:created>
  <dcterms:modified xsi:type="dcterms:W3CDTF">2019-11-14T06:15:52Z</dcterms:modified>
</cp:coreProperties>
</file>